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04"/>
  <workbookPr showInkAnnotation="0" autoCompressPictures="0"/>
  <bookViews>
    <workbookView xWindow="720" yWindow="720" windowWidth="24880" windowHeight="13360" tabRatio="500"/>
  </bookViews>
  <sheets>
    <sheet name="Figure 7B 24h" sheetId="2" r:id="rId1"/>
    <sheet name="Figure 7B 48h" sheetId="5" r:id="rId2"/>
    <sheet name="Figure 7B 72h" sheetId="7" r:id="rId3"/>
    <sheet name="Figure 7C" sheetId="9" r:id="rId4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47" i="2" l="1"/>
  <c r="H48" i="2"/>
  <c r="H49" i="2"/>
  <c r="H50" i="2"/>
  <c r="H41" i="2"/>
  <c r="H42" i="2"/>
  <c r="H43" i="2"/>
  <c r="H44" i="2"/>
  <c r="H50" i="5"/>
  <c r="H51" i="5"/>
  <c r="H52" i="5"/>
  <c r="H53" i="5"/>
  <c r="H42" i="5"/>
  <c r="H43" i="5"/>
  <c r="H44" i="5"/>
  <c r="H45" i="5"/>
  <c r="H49" i="7"/>
  <c r="H50" i="7"/>
  <c r="H51" i="7"/>
  <c r="H52" i="7"/>
  <c r="H43" i="7"/>
  <c r="H44" i="7"/>
  <c r="H45" i="7"/>
  <c r="H46" i="7"/>
  <c r="G9" i="7"/>
  <c r="H38" i="7"/>
  <c r="H37" i="7"/>
  <c r="H28" i="7"/>
  <c r="H27" i="7"/>
  <c r="H18" i="7"/>
  <c r="H17" i="7"/>
  <c r="H9" i="7"/>
  <c r="H8" i="7"/>
  <c r="H9" i="5"/>
  <c r="H8" i="5"/>
  <c r="H18" i="5"/>
  <c r="H17" i="5"/>
  <c r="H38" i="5"/>
  <c r="H37" i="5"/>
  <c r="H28" i="5"/>
  <c r="H27" i="5"/>
  <c r="H37" i="2"/>
  <c r="H38" i="2"/>
  <c r="H27" i="2"/>
  <c r="H28" i="2"/>
  <c r="H17" i="2"/>
  <c r="H18" i="2"/>
  <c r="H8" i="2"/>
  <c r="H9" i="2"/>
  <c r="G38" i="7"/>
  <c r="G52" i="7"/>
  <c r="F38" i="7"/>
  <c r="F52" i="7"/>
  <c r="E38" i="7"/>
  <c r="E52" i="7"/>
  <c r="D38" i="7"/>
  <c r="D52" i="7"/>
  <c r="C38" i="7"/>
  <c r="C52" i="7"/>
  <c r="B38" i="7"/>
  <c r="B52" i="7"/>
  <c r="G28" i="7"/>
  <c r="G51" i="7"/>
  <c r="F28" i="7"/>
  <c r="F51" i="7"/>
  <c r="E28" i="7"/>
  <c r="E51" i="7"/>
  <c r="D28" i="7"/>
  <c r="D51" i="7"/>
  <c r="C28" i="7"/>
  <c r="C51" i="7"/>
  <c r="B28" i="7"/>
  <c r="B51" i="7"/>
  <c r="G18" i="7"/>
  <c r="G50" i="7"/>
  <c r="F18" i="7"/>
  <c r="F50" i="7"/>
  <c r="E18" i="7"/>
  <c r="E50" i="7"/>
  <c r="D18" i="7"/>
  <c r="D50" i="7"/>
  <c r="C18" i="7"/>
  <c r="C50" i="7"/>
  <c r="B18" i="7"/>
  <c r="B50" i="7"/>
  <c r="G49" i="7"/>
  <c r="F9" i="7"/>
  <c r="F49" i="7"/>
  <c r="E9" i="7"/>
  <c r="E49" i="7"/>
  <c r="D9" i="7"/>
  <c r="D49" i="7"/>
  <c r="C9" i="7"/>
  <c r="C49" i="7"/>
  <c r="B9" i="7"/>
  <c r="B49" i="7"/>
  <c r="G37" i="7"/>
  <c r="G46" i="7"/>
  <c r="F37" i="7"/>
  <c r="F46" i="7"/>
  <c r="E37" i="7"/>
  <c r="E46" i="7"/>
  <c r="D37" i="7"/>
  <c r="D46" i="7"/>
  <c r="C37" i="7"/>
  <c r="C46" i="7"/>
  <c r="B37" i="7"/>
  <c r="B46" i="7"/>
  <c r="G27" i="7"/>
  <c r="G45" i="7"/>
  <c r="F27" i="7"/>
  <c r="F45" i="7"/>
  <c r="E27" i="7"/>
  <c r="E45" i="7"/>
  <c r="D27" i="7"/>
  <c r="D45" i="7"/>
  <c r="C27" i="7"/>
  <c r="C45" i="7"/>
  <c r="B27" i="7"/>
  <c r="B45" i="7"/>
  <c r="G17" i="7"/>
  <c r="G44" i="7"/>
  <c r="F17" i="7"/>
  <c r="F44" i="7"/>
  <c r="E17" i="7"/>
  <c r="E44" i="7"/>
  <c r="D17" i="7"/>
  <c r="D44" i="7"/>
  <c r="C17" i="7"/>
  <c r="C44" i="7"/>
  <c r="B17" i="7"/>
  <c r="B44" i="7"/>
  <c r="G8" i="7"/>
  <c r="G43" i="7"/>
  <c r="F8" i="7"/>
  <c r="F43" i="7"/>
  <c r="E8" i="7"/>
  <c r="E43" i="7"/>
  <c r="D8" i="7"/>
  <c r="D43" i="7"/>
  <c r="C8" i="7"/>
  <c r="C43" i="7"/>
  <c r="B8" i="7"/>
  <c r="B43" i="7"/>
  <c r="G38" i="5"/>
  <c r="G53" i="5"/>
  <c r="F38" i="5"/>
  <c r="F53" i="5"/>
  <c r="E38" i="5"/>
  <c r="E53" i="5"/>
  <c r="D38" i="5"/>
  <c r="D53" i="5"/>
  <c r="C38" i="5"/>
  <c r="C53" i="5"/>
  <c r="B38" i="5"/>
  <c r="B53" i="5"/>
  <c r="G28" i="5"/>
  <c r="G52" i="5"/>
  <c r="F28" i="5"/>
  <c r="F52" i="5"/>
  <c r="E28" i="5"/>
  <c r="E52" i="5"/>
  <c r="D28" i="5"/>
  <c r="D52" i="5"/>
  <c r="C28" i="5"/>
  <c r="C52" i="5"/>
  <c r="B28" i="5"/>
  <c r="B52" i="5"/>
  <c r="G18" i="5"/>
  <c r="G51" i="5"/>
  <c r="F18" i="5"/>
  <c r="F51" i="5"/>
  <c r="E18" i="5"/>
  <c r="E51" i="5"/>
  <c r="D18" i="5"/>
  <c r="D51" i="5"/>
  <c r="C18" i="5"/>
  <c r="C51" i="5"/>
  <c r="B18" i="5"/>
  <c r="B51" i="5"/>
  <c r="G9" i="5"/>
  <c r="G50" i="5"/>
  <c r="F9" i="5"/>
  <c r="F50" i="5"/>
  <c r="E9" i="5"/>
  <c r="E50" i="5"/>
  <c r="D9" i="5"/>
  <c r="D50" i="5"/>
  <c r="C9" i="5"/>
  <c r="C50" i="5"/>
  <c r="B9" i="5"/>
  <c r="B50" i="5"/>
  <c r="G37" i="5"/>
  <c r="G45" i="5"/>
  <c r="F37" i="5"/>
  <c r="F45" i="5"/>
  <c r="E37" i="5"/>
  <c r="E45" i="5"/>
  <c r="D37" i="5"/>
  <c r="D45" i="5"/>
  <c r="C37" i="5"/>
  <c r="C45" i="5"/>
  <c r="B37" i="5"/>
  <c r="B45" i="5"/>
  <c r="G27" i="5"/>
  <c r="G44" i="5"/>
  <c r="F27" i="5"/>
  <c r="F44" i="5"/>
  <c r="E27" i="5"/>
  <c r="E44" i="5"/>
  <c r="D27" i="5"/>
  <c r="D44" i="5"/>
  <c r="C27" i="5"/>
  <c r="C44" i="5"/>
  <c r="B27" i="5"/>
  <c r="B44" i="5"/>
  <c r="G17" i="5"/>
  <c r="G43" i="5"/>
  <c r="F17" i="5"/>
  <c r="F43" i="5"/>
  <c r="E17" i="5"/>
  <c r="E43" i="5"/>
  <c r="D17" i="5"/>
  <c r="D43" i="5"/>
  <c r="C17" i="5"/>
  <c r="C43" i="5"/>
  <c r="B17" i="5"/>
  <c r="B43" i="5"/>
  <c r="G8" i="5"/>
  <c r="G42" i="5"/>
  <c r="F8" i="5"/>
  <c r="F42" i="5"/>
  <c r="E8" i="5"/>
  <c r="E42" i="5"/>
  <c r="D8" i="5"/>
  <c r="D42" i="5"/>
  <c r="C8" i="5"/>
  <c r="C42" i="5"/>
  <c r="B8" i="5"/>
  <c r="B42" i="5"/>
  <c r="G9" i="2"/>
  <c r="F9" i="2"/>
  <c r="E9" i="2"/>
  <c r="D9" i="2"/>
  <c r="C9" i="2"/>
  <c r="B9" i="2"/>
  <c r="G18" i="2"/>
  <c r="F18" i="2"/>
  <c r="E18" i="2"/>
  <c r="D18" i="2"/>
  <c r="C18" i="2"/>
  <c r="B18" i="2"/>
  <c r="G28" i="2"/>
  <c r="F28" i="2"/>
  <c r="E28" i="2"/>
  <c r="D28" i="2"/>
  <c r="C28" i="2"/>
  <c r="B28" i="2"/>
  <c r="C38" i="2"/>
  <c r="D38" i="2"/>
  <c r="E38" i="2"/>
  <c r="F38" i="2"/>
  <c r="G38" i="2"/>
  <c r="B38" i="2"/>
  <c r="C50" i="2"/>
  <c r="D50" i="2"/>
  <c r="E50" i="2"/>
  <c r="F50" i="2"/>
  <c r="G50" i="2"/>
  <c r="B50" i="2"/>
  <c r="C49" i="2"/>
  <c r="D49" i="2"/>
  <c r="E49" i="2"/>
  <c r="F49" i="2"/>
  <c r="G49" i="2"/>
  <c r="B49" i="2"/>
  <c r="C48" i="2"/>
  <c r="D48" i="2"/>
  <c r="E48" i="2"/>
  <c r="F48" i="2"/>
  <c r="G48" i="2"/>
  <c r="B48" i="2"/>
  <c r="C47" i="2"/>
  <c r="D47" i="2"/>
  <c r="E47" i="2"/>
  <c r="F47" i="2"/>
  <c r="G47" i="2"/>
  <c r="B47" i="2"/>
  <c r="C37" i="2"/>
  <c r="C44" i="2"/>
  <c r="D37" i="2"/>
  <c r="D44" i="2"/>
  <c r="E37" i="2"/>
  <c r="E44" i="2"/>
  <c r="F37" i="2"/>
  <c r="F44" i="2"/>
  <c r="G37" i="2"/>
  <c r="G44" i="2"/>
  <c r="B37" i="2"/>
  <c r="B44" i="2"/>
  <c r="C27" i="2"/>
  <c r="C43" i="2"/>
  <c r="D27" i="2"/>
  <c r="D43" i="2"/>
  <c r="E27" i="2"/>
  <c r="E43" i="2"/>
  <c r="F27" i="2"/>
  <c r="F43" i="2"/>
  <c r="G27" i="2"/>
  <c r="G43" i="2"/>
  <c r="B27" i="2"/>
  <c r="B43" i="2"/>
  <c r="C17" i="2"/>
  <c r="C42" i="2"/>
  <c r="D17" i="2"/>
  <c r="D42" i="2"/>
  <c r="E17" i="2"/>
  <c r="E42" i="2"/>
  <c r="F17" i="2"/>
  <c r="F42" i="2"/>
  <c r="G17" i="2"/>
  <c r="G42" i="2"/>
  <c r="B17" i="2"/>
  <c r="B42" i="2"/>
  <c r="C8" i="2"/>
  <c r="C41" i="2"/>
  <c r="D8" i="2"/>
  <c r="D41" i="2"/>
  <c r="E8" i="2"/>
  <c r="E41" i="2"/>
  <c r="F8" i="2"/>
  <c r="F41" i="2"/>
  <c r="G8" i="2"/>
  <c r="G41" i="2"/>
  <c r="B8" i="2"/>
  <c r="B41" i="2"/>
</calcChain>
</file>

<file path=xl/sharedStrings.xml><?xml version="1.0" encoding="utf-8"?>
<sst xmlns="http://schemas.openxmlformats.org/spreadsheetml/2006/main" count="192" uniqueCount="27">
  <si>
    <t>other</t>
  </si>
  <si>
    <t>R1</t>
  </si>
  <si>
    <t>R2</t>
  </si>
  <si>
    <t>R3</t>
  </si>
  <si>
    <t>R4</t>
  </si>
  <si>
    <t>R5</t>
  </si>
  <si>
    <t>luc emp</t>
  </si>
  <si>
    <t>luc kit</t>
  </si>
  <si>
    <t>avg</t>
  </si>
  <si>
    <t>se</t>
  </si>
  <si>
    <t>exo8 emp</t>
  </si>
  <si>
    <t>exo8 and kit</t>
  </si>
  <si>
    <t>avgs</t>
  </si>
  <si>
    <t>luc and empty</t>
  </si>
  <si>
    <t>luc and kit</t>
  </si>
  <si>
    <t>exo8 and empty</t>
  </si>
  <si>
    <t>Kit MFI in GFP pos</t>
  </si>
  <si>
    <t>luc kit 10</t>
  </si>
  <si>
    <t>luc and kit 25</t>
  </si>
  <si>
    <t>luc and kit 50</t>
  </si>
  <si>
    <t>exo8 and kit 10</t>
  </si>
  <si>
    <t>exo8 and kit 25</t>
  </si>
  <si>
    <t>exo8 and kit 50</t>
  </si>
  <si>
    <t>kit 10</t>
  </si>
  <si>
    <t>emp</t>
  </si>
  <si>
    <t>kit 25</t>
  </si>
  <si>
    <t>kit 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</si>
</sst>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9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">
    <xf numFmtId="0" fontId="0" fillId="0" borderId="0" xfId="0"/>
    <xf numFmtId="11" fontId="0" fillId="0" borderId="0" xfId="0" applyNumberFormat="1"/>
    <xf numFmtId="0" fontId="4" fillId="0" borderId="0" xfId="0" applyFont="1"/>
    <xf numFmtId="11" fontId="4" fillId="0" borderId="0" xfId="0" applyNumberFormat="1" applyFont="1"/>
  </cellXfs>
  <cellStyles count="39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H50"/>
  <sheetViews>
    <sheetView tabSelected="1" topLeftCell="A17" workbookViewId="0">
      <selection activeCell="H46" sqref="H46"/>
    </sheetView>
  </sheetViews>
  <sheetFormatPr baseColWidth="10" defaultRowHeight="15" x14ac:dyDescent="0"/>
  <cols>
    <col min="1" max="1" width="14.33203125" bestFit="1" customWidth="1"/>
    <col min="8" max="8" width="14.1640625" bestFit="1" customWidth="1"/>
  </cols>
  <sheetData>
    <row r="1" spans="1:8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16</v>
      </c>
    </row>
    <row r="2" spans="1:8">
      <c r="A2" t="s">
        <v>6</v>
      </c>
      <c r="B2">
        <v>0.77</v>
      </c>
      <c r="C2">
        <v>10</v>
      </c>
      <c r="D2">
        <v>51.4</v>
      </c>
      <c r="E2">
        <v>37.4</v>
      </c>
      <c r="F2">
        <v>0.38300000000000001</v>
      </c>
      <c r="G2">
        <v>2.7099999999999999E-2</v>
      </c>
      <c r="H2">
        <v>2416</v>
      </c>
    </row>
    <row r="3" spans="1:8">
      <c r="B3">
        <v>0.82599999999999996</v>
      </c>
      <c r="C3">
        <v>12.1</v>
      </c>
      <c r="D3">
        <v>58.7</v>
      </c>
      <c r="E3">
        <v>28</v>
      </c>
      <c r="F3">
        <v>0.309</v>
      </c>
      <c r="G3">
        <v>3.0200000000000001E-2</v>
      </c>
      <c r="H3">
        <v>2488</v>
      </c>
    </row>
    <row r="4" spans="1:8">
      <c r="B4">
        <v>0.65200000000000002</v>
      </c>
      <c r="C4">
        <v>10.9</v>
      </c>
      <c r="D4">
        <v>57.5</v>
      </c>
      <c r="E4">
        <v>30.6</v>
      </c>
      <c r="F4">
        <v>0.35099999999999998</v>
      </c>
      <c r="G4">
        <v>1.4500000000000001E-2</v>
      </c>
      <c r="H4">
        <v>2108</v>
      </c>
    </row>
    <row r="5" spans="1:8">
      <c r="B5">
        <v>1.1100000000000001</v>
      </c>
      <c r="C5">
        <v>11.7</v>
      </c>
      <c r="D5">
        <v>51.3</v>
      </c>
      <c r="E5">
        <v>35.5</v>
      </c>
      <c r="F5">
        <v>0.371</v>
      </c>
      <c r="G5">
        <v>4.1200000000000001E-2</v>
      </c>
      <c r="H5">
        <v>2256</v>
      </c>
    </row>
    <row r="8" spans="1:8">
      <c r="A8" t="s">
        <v>8</v>
      </c>
      <c r="B8">
        <f t="shared" ref="B8:G8" si="0">AVERAGE(B2:B7)</f>
        <v>0.83950000000000014</v>
      </c>
      <c r="C8">
        <f t="shared" si="0"/>
        <v>11.175000000000001</v>
      </c>
      <c r="D8">
        <f t="shared" si="0"/>
        <v>54.724999999999994</v>
      </c>
      <c r="E8">
        <f t="shared" si="0"/>
        <v>32.875</v>
      </c>
      <c r="F8">
        <f t="shared" si="0"/>
        <v>0.35349999999999998</v>
      </c>
      <c r="G8">
        <f t="shared" si="0"/>
        <v>2.8250000000000001E-2</v>
      </c>
      <c r="H8">
        <f t="shared" ref="H8" si="1">AVERAGE(H2:H7)</f>
        <v>2317</v>
      </c>
    </row>
    <row r="9" spans="1:8">
      <c r="A9" t="s">
        <v>9</v>
      </c>
      <c r="B9">
        <f t="shared" ref="B9:G9" si="2">STDEV(B2:B7)/SQRT(4)</f>
        <v>9.7184961113675486E-2</v>
      </c>
      <c r="C9">
        <f t="shared" si="2"/>
        <v>0.46435439052516764</v>
      </c>
      <c r="D9">
        <f t="shared" si="2"/>
        <v>1.9639988968089241</v>
      </c>
      <c r="E9">
        <f t="shared" si="2"/>
        <v>2.1661698148267909</v>
      </c>
      <c r="F9">
        <f t="shared" si="2"/>
        <v>1.6235249715767643E-2</v>
      </c>
      <c r="G9">
        <f t="shared" si="2"/>
        <v>5.4915844708062151E-3</v>
      </c>
      <c r="H9">
        <f t="shared" ref="H9" si="3">STDEV(H2:H7)/SQRT(4)</f>
        <v>84.874417032853117</v>
      </c>
    </row>
    <row r="11" spans="1:8">
      <c r="A11" t="s">
        <v>7</v>
      </c>
      <c r="B11">
        <v>0.58699999999999997</v>
      </c>
      <c r="C11">
        <v>7.65</v>
      </c>
      <c r="D11">
        <v>66.8</v>
      </c>
      <c r="E11">
        <v>24.7</v>
      </c>
      <c r="F11">
        <v>0.27400000000000002</v>
      </c>
      <c r="G11" s="1">
        <v>6.45E-3</v>
      </c>
      <c r="H11">
        <v>14873</v>
      </c>
    </row>
    <row r="12" spans="1:8">
      <c r="B12">
        <v>0.77600000000000002</v>
      </c>
      <c r="C12">
        <v>10.199999999999999</v>
      </c>
      <c r="D12">
        <v>71.3</v>
      </c>
      <c r="E12">
        <v>17.399999999999999</v>
      </c>
      <c r="F12">
        <v>0.308</v>
      </c>
      <c r="G12" s="1">
        <v>6.3600000000000002E-3</v>
      </c>
      <c r="H12">
        <v>16118</v>
      </c>
    </row>
    <row r="13" spans="1:8">
      <c r="B13">
        <v>0.85399999999999998</v>
      </c>
      <c r="C13">
        <v>9.2899999999999991</v>
      </c>
      <c r="D13">
        <v>67.400000000000006</v>
      </c>
      <c r="E13">
        <v>22.2</v>
      </c>
      <c r="F13">
        <v>0.25</v>
      </c>
      <c r="G13" s="1">
        <v>6.7499999999999999E-3</v>
      </c>
      <c r="H13">
        <v>14724</v>
      </c>
    </row>
    <row r="14" spans="1:8">
      <c r="B14">
        <v>0.622</v>
      </c>
      <c r="C14">
        <v>8.51</v>
      </c>
      <c r="D14">
        <v>72.8</v>
      </c>
      <c r="E14">
        <v>17.8</v>
      </c>
      <c r="F14">
        <v>0.24</v>
      </c>
      <c r="G14" s="1">
        <v>3.3800000000000002E-3</v>
      </c>
      <c r="H14">
        <v>20992</v>
      </c>
    </row>
    <row r="17" spans="1:8">
      <c r="A17" t="s">
        <v>8</v>
      </c>
      <c r="B17">
        <f t="shared" ref="B17:G17" si="4">AVERAGE(B11:B16)</f>
        <v>0.70974999999999999</v>
      </c>
      <c r="C17">
        <f t="shared" si="4"/>
        <v>8.9124999999999996</v>
      </c>
      <c r="D17">
        <f t="shared" si="4"/>
        <v>69.575000000000003</v>
      </c>
      <c r="E17">
        <f t="shared" si="4"/>
        <v>20.524999999999999</v>
      </c>
      <c r="F17">
        <f t="shared" si="4"/>
        <v>0.26800000000000002</v>
      </c>
      <c r="G17">
        <f t="shared" si="4"/>
        <v>5.7350000000000005E-3</v>
      </c>
      <c r="H17">
        <f t="shared" ref="H17" si="5">AVERAGE(H11:H16)</f>
        <v>16676.75</v>
      </c>
    </row>
    <row r="18" spans="1:8">
      <c r="A18" t="s">
        <v>9</v>
      </c>
      <c r="B18">
        <f t="shared" ref="B18:G18" si="6">STDEV(B11:B16)/SQRT(4)</f>
        <v>6.3222325961641263E-2</v>
      </c>
      <c r="C18">
        <f t="shared" si="6"/>
        <v>0.54437081418214839</v>
      </c>
      <c r="D18">
        <f t="shared" si="6"/>
        <v>1.4665009376062454</v>
      </c>
      <c r="E18">
        <f t="shared" si="6"/>
        <v>1.7660572848391227</v>
      </c>
      <c r="F18">
        <f t="shared" si="6"/>
        <v>1.5121728296285008E-2</v>
      </c>
      <c r="G18">
        <f t="shared" si="6"/>
        <v>7.8941433987482132E-4</v>
      </c>
      <c r="H18">
        <f t="shared" ref="H18" si="7">STDEV(H11:H16)/SQRT(4)</f>
        <v>1471.9695068739252</v>
      </c>
    </row>
    <row r="21" spans="1:8">
      <c r="A21" t="s">
        <v>10</v>
      </c>
      <c r="B21">
        <v>0.83</v>
      </c>
      <c r="C21">
        <v>14.6</v>
      </c>
      <c r="D21">
        <v>38.1</v>
      </c>
      <c r="E21">
        <v>45.1</v>
      </c>
      <c r="F21">
        <v>1.28</v>
      </c>
      <c r="G21">
        <v>4.6300000000000001E-2</v>
      </c>
      <c r="H21">
        <v>775</v>
      </c>
    </row>
    <row r="22" spans="1:8">
      <c r="B22">
        <v>0.97399999999999998</v>
      </c>
      <c r="C22">
        <v>15.6</v>
      </c>
      <c r="D22">
        <v>46.1</v>
      </c>
      <c r="E22">
        <v>36.6</v>
      </c>
      <c r="F22">
        <v>0.65900000000000003</v>
      </c>
      <c r="G22">
        <v>3.04E-2</v>
      </c>
      <c r="H22">
        <v>829</v>
      </c>
    </row>
    <row r="23" spans="1:8">
      <c r="B23">
        <v>0.95</v>
      </c>
      <c r="C23">
        <v>15.3</v>
      </c>
      <c r="D23">
        <v>43.2</v>
      </c>
      <c r="E23">
        <v>39.9</v>
      </c>
      <c r="F23">
        <v>0.60799999999999998</v>
      </c>
      <c r="G23">
        <v>2.01E-2</v>
      </c>
      <c r="H23">
        <v>728</v>
      </c>
    </row>
    <row r="24" spans="1:8">
      <c r="B24">
        <v>0.65300000000000002</v>
      </c>
      <c r="C24">
        <v>15.6</v>
      </c>
      <c r="D24">
        <v>45</v>
      </c>
      <c r="E24">
        <v>37.700000000000003</v>
      </c>
      <c r="F24">
        <v>0.97299999999999998</v>
      </c>
      <c r="G24">
        <v>2.3099999999999999E-2</v>
      </c>
      <c r="H24">
        <v>699</v>
      </c>
    </row>
    <row r="27" spans="1:8">
      <c r="A27" t="s">
        <v>8</v>
      </c>
      <c r="B27">
        <f t="shared" ref="B27:G27" si="8">AVERAGE(B21:B26)</f>
        <v>0.8517499999999999</v>
      </c>
      <c r="C27">
        <f t="shared" si="8"/>
        <v>15.275</v>
      </c>
      <c r="D27">
        <f t="shared" si="8"/>
        <v>43.1</v>
      </c>
      <c r="E27">
        <f t="shared" si="8"/>
        <v>39.825000000000003</v>
      </c>
      <c r="F27">
        <f t="shared" si="8"/>
        <v>0.88</v>
      </c>
      <c r="G27">
        <f t="shared" si="8"/>
        <v>2.9974999999999998E-2</v>
      </c>
      <c r="H27">
        <f t="shared" ref="H27" si="9">AVERAGE(H21:H26)</f>
        <v>757.75</v>
      </c>
    </row>
    <row r="28" spans="1:8">
      <c r="A28" t="s">
        <v>9</v>
      </c>
      <c r="B28">
        <f t="shared" ref="B28:G28" si="10">STDEV(B21:B26)/SQRT(4)</f>
        <v>7.3355725747892855E-2</v>
      </c>
      <c r="C28">
        <f t="shared" si="10"/>
        <v>0.23584952830141509</v>
      </c>
      <c r="D28">
        <f t="shared" si="10"/>
        <v>1.7705931209625771</v>
      </c>
      <c r="E28">
        <f t="shared" si="10"/>
        <v>1.8874034191625981</v>
      </c>
      <c r="F28">
        <f t="shared" si="10"/>
        <v>0.15585089027657184</v>
      </c>
      <c r="G28">
        <f t="shared" si="10"/>
        <v>5.8556774444408584E-3</v>
      </c>
      <c r="H28">
        <f t="shared" ref="H28" si="11">STDEV(H21:H26)/SQRT(4)</f>
        <v>28.446953556869083</v>
      </c>
    </row>
    <row r="31" spans="1:8">
      <c r="A31" t="s">
        <v>11</v>
      </c>
      <c r="B31">
        <v>1.34</v>
      </c>
      <c r="C31">
        <v>11.6</v>
      </c>
      <c r="D31">
        <v>52.6</v>
      </c>
      <c r="E31">
        <v>33.700000000000003</v>
      </c>
      <c r="F31">
        <v>0.79600000000000004</v>
      </c>
      <c r="G31">
        <v>1.5800000000000002E-2</v>
      </c>
      <c r="H31">
        <v>16200</v>
      </c>
    </row>
    <row r="32" spans="1:8">
      <c r="B32">
        <v>1.86</v>
      </c>
      <c r="C32">
        <v>13.5</v>
      </c>
      <c r="D32">
        <v>60</v>
      </c>
      <c r="E32">
        <v>24.2</v>
      </c>
      <c r="F32">
        <v>0.41599999999999998</v>
      </c>
      <c r="G32">
        <v>4.7E-2</v>
      </c>
      <c r="H32">
        <v>15367</v>
      </c>
    </row>
    <row r="33" spans="1:8">
      <c r="B33">
        <v>1.59</v>
      </c>
      <c r="C33">
        <v>12.5</v>
      </c>
      <c r="D33">
        <v>52.5</v>
      </c>
      <c r="E33">
        <v>32.299999999999997</v>
      </c>
      <c r="F33">
        <v>1.18</v>
      </c>
      <c r="G33">
        <v>4.0899999999999999E-2</v>
      </c>
      <c r="H33">
        <v>13316</v>
      </c>
    </row>
    <row r="34" spans="1:8">
      <c r="B34">
        <v>1.39</v>
      </c>
      <c r="C34">
        <v>12.3</v>
      </c>
      <c r="D34">
        <v>58</v>
      </c>
      <c r="E34">
        <v>27.7</v>
      </c>
      <c r="F34">
        <v>0.57299999999999995</v>
      </c>
      <c r="G34" s="1">
        <v>6.2899999999999996E-3</v>
      </c>
      <c r="H34">
        <v>14835</v>
      </c>
    </row>
    <row r="37" spans="1:8">
      <c r="A37" t="s">
        <v>8</v>
      </c>
      <c r="B37">
        <f t="shared" ref="B37:G37" si="12">AVERAGE(B31:B36)</f>
        <v>1.5449999999999999</v>
      </c>
      <c r="C37">
        <f t="shared" si="12"/>
        <v>12.475000000000001</v>
      </c>
      <c r="D37">
        <f t="shared" si="12"/>
        <v>55.774999999999999</v>
      </c>
      <c r="E37">
        <f t="shared" si="12"/>
        <v>29.475000000000001</v>
      </c>
      <c r="F37">
        <f t="shared" si="12"/>
        <v>0.74124999999999996</v>
      </c>
      <c r="G37">
        <f t="shared" si="12"/>
        <v>2.7497499999999998E-2</v>
      </c>
      <c r="H37">
        <f t="shared" ref="H37" si="13">AVERAGE(H31:H36)</f>
        <v>14929.5</v>
      </c>
    </row>
    <row r="38" spans="1:8">
      <c r="A38" t="s">
        <v>9</v>
      </c>
      <c r="B38">
        <f t="shared" ref="B38:G38" si="14">STDEV(B31:B36)/SQRT(4)</f>
        <v>0.11807483502705707</v>
      </c>
      <c r="C38">
        <f t="shared" si="14"/>
        <v>0.39237524556645181</v>
      </c>
      <c r="D38">
        <f t="shared" si="14"/>
        <v>1.9062943983900631</v>
      </c>
      <c r="E38">
        <f t="shared" si="14"/>
        <v>2.1757661485861219</v>
      </c>
      <c r="F38">
        <f t="shared" si="14"/>
        <v>0.16572938534450282</v>
      </c>
      <c r="G38">
        <f t="shared" si="14"/>
        <v>9.7748148959456039E-3</v>
      </c>
      <c r="H38">
        <f t="shared" ref="H38" si="15">STDEV(H31:H36)/SQRT(4)</f>
        <v>606.75976849711014</v>
      </c>
    </row>
    <row r="40" spans="1:8">
      <c r="A40" t="s">
        <v>12</v>
      </c>
      <c r="B40" t="s">
        <v>0</v>
      </c>
      <c r="C40" t="s">
        <v>1</v>
      </c>
      <c r="D40" t="s">
        <v>2</v>
      </c>
      <c r="E40" t="s">
        <v>3</v>
      </c>
      <c r="F40" t="s">
        <v>4</v>
      </c>
      <c r="G40" t="s">
        <v>5</v>
      </c>
      <c r="H40" t="s">
        <v>16</v>
      </c>
    </row>
    <row r="41" spans="1:8">
      <c r="A41" t="s">
        <v>13</v>
      </c>
      <c r="B41">
        <f t="shared" ref="B41:H41" si="16">B8</f>
        <v>0.83950000000000014</v>
      </c>
      <c r="C41">
        <f t="shared" si="16"/>
        <v>11.175000000000001</v>
      </c>
      <c r="D41">
        <f t="shared" si="16"/>
        <v>54.724999999999994</v>
      </c>
      <c r="E41">
        <f t="shared" si="16"/>
        <v>32.875</v>
      </c>
      <c r="F41">
        <f t="shared" si="16"/>
        <v>0.35349999999999998</v>
      </c>
      <c r="G41">
        <f t="shared" si="16"/>
        <v>2.8250000000000001E-2</v>
      </c>
      <c r="H41">
        <f t="shared" si="16"/>
        <v>2317</v>
      </c>
    </row>
    <row r="42" spans="1:8">
      <c r="A42" t="s">
        <v>14</v>
      </c>
      <c r="B42">
        <f t="shared" ref="B42:H42" si="17">B17</f>
        <v>0.70974999999999999</v>
      </c>
      <c r="C42">
        <f t="shared" si="17"/>
        <v>8.9124999999999996</v>
      </c>
      <c r="D42">
        <f t="shared" si="17"/>
        <v>69.575000000000003</v>
      </c>
      <c r="E42">
        <f t="shared" si="17"/>
        <v>20.524999999999999</v>
      </c>
      <c r="F42">
        <f t="shared" si="17"/>
        <v>0.26800000000000002</v>
      </c>
      <c r="G42">
        <f t="shared" si="17"/>
        <v>5.7350000000000005E-3</v>
      </c>
      <c r="H42">
        <f t="shared" si="17"/>
        <v>16676.75</v>
      </c>
    </row>
    <row r="43" spans="1:8">
      <c r="A43" t="s">
        <v>15</v>
      </c>
      <c r="B43">
        <f t="shared" ref="B43:H43" si="18">B27</f>
        <v>0.8517499999999999</v>
      </c>
      <c r="C43">
        <f t="shared" si="18"/>
        <v>15.275</v>
      </c>
      <c r="D43">
        <f t="shared" si="18"/>
        <v>43.1</v>
      </c>
      <c r="E43">
        <f t="shared" si="18"/>
        <v>39.825000000000003</v>
      </c>
      <c r="F43">
        <f t="shared" si="18"/>
        <v>0.88</v>
      </c>
      <c r="G43">
        <f t="shared" si="18"/>
        <v>2.9974999999999998E-2</v>
      </c>
      <c r="H43">
        <f t="shared" si="18"/>
        <v>757.75</v>
      </c>
    </row>
    <row r="44" spans="1:8">
      <c r="A44" t="s">
        <v>11</v>
      </c>
      <c r="B44">
        <f t="shared" ref="B44:H44" si="19">B37</f>
        <v>1.5449999999999999</v>
      </c>
      <c r="C44">
        <f t="shared" si="19"/>
        <v>12.475000000000001</v>
      </c>
      <c r="D44">
        <f t="shared" si="19"/>
        <v>55.774999999999999</v>
      </c>
      <c r="E44">
        <f t="shared" si="19"/>
        <v>29.475000000000001</v>
      </c>
      <c r="F44">
        <f t="shared" si="19"/>
        <v>0.74124999999999996</v>
      </c>
      <c r="G44">
        <f t="shared" si="19"/>
        <v>2.7497499999999998E-2</v>
      </c>
      <c r="H44">
        <f t="shared" si="19"/>
        <v>14929.5</v>
      </c>
    </row>
    <row r="46" spans="1:8">
      <c r="A46" t="s">
        <v>9</v>
      </c>
      <c r="B46" t="s">
        <v>0</v>
      </c>
      <c r="C46" t="s">
        <v>1</v>
      </c>
      <c r="D46" t="s">
        <v>2</v>
      </c>
      <c r="E46" t="s">
        <v>3</v>
      </c>
      <c r="F46" t="s">
        <v>4</v>
      </c>
      <c r="G46" t="s">
        <v>5</v>
      </c>
      <c r="H46" t="s">
        <v>16</v>
      </c>
    </row>
    <row r="47" spans="1:8">
      <c r="A47" t="s">
        <v>13</v>
      </c>
      <c r="B47">
        <f t="shared" ref="B47:H47" si="20">B9</f>
        <v>9.7184961113675486E-2</v>
      </c>
      <c r="C47">
        <f t="shared" si="20"/>
        <v>0.46435439052516764</v>
      </c>
      <c r="D47">
        <f t="shared" si="20"/>
        <v>1.9639988968089241</v>
      </c>
      <c r="E47">
        <f t="shared" si="20"/>
        <v>2.1661698148267909</v>
      </c>
      <c r="F47">
        <f t="shared" si="20"/>
        <v>1.6235249715767643E-2</v>
      </c>
      <c r="G47">
        <f t="shared" si="20"/>
        <v>5.4915844708062151E-3</v>
      </c>
      <c r="H47">
        <f t="shared" si="20"/>
        <v>84.874417032853117</v>
      </c>
    </row>
    <row r="48" spans="1:8">
      <c r="A48" t="s">
        <v>14</v>
      </c>
      <c r="B48">
        <f t="shared" ref="B48:H48" si="21">B18</f>
        <v>6.3222325961641263E-2</v>
      </c>
      <c r="C48">
        <f t="shared" si="21"/>
        <v>0.54437081418214839</v>
      </c>
      <c r="D48">
        <f t="shared" si="21"/>
        <v>1.4665009376062454</v>
      </c>
      <c r="E48">
        <f t="shared" si="21"/>
        <v>1.7660572848391227</v>
      </c>
      <c r="F48">
        <f t="shared" si="21"/>
        <v>1.5121728296285008E-2</v>
      </c>
      <c r="G48">
        <f t="shared" si="21"/>
        <v>7.8941433987482132E-4</v>
      </c>
      <c r="H48">
        <f t="shared" si="21"/>
        <v>1471.9695068739252</v>
      </c>
    </row>
    <row r="49" spans="1:8">
      <c r="A49" t="s">
        <v>15</v>
      </c>
      <c r="B49">
        <f t="shared" ref="B49:H49" si="22">B28</f>
        <v>7.3355725747892855E-2</v>
      </c>
      <c r="C49">
        <f t="shared" si="22"/>
        <v>0.23584952830141509</v>
      </c>
      <c r="D49">
        <f t="shared" si="22"/>
        <v>1.7705931209625771</v>
      </c>
      <c r="E49">
        <f t="shared" si="22"/>
        <v>1.8874034191625981</v>
      </c>
      <c r="F49">
        <f t="shared" si="22"/>
        <v>0.15585089027657184</v>
      </c>
      <c r="G49">
        <f t="shared" si="22"/>
        <v>5.8556774444408584E-3</v>
      </c>
      <c r="H49">
        <f t="shared" si="22"/>
        <v>28.446953556869083</v>
      </c>
    </row>
    <row r="50" spans="1:8">
      <c r="A50" t="s">
        <v>11</v>
      </c>
      <c r="B50">
        <f t="shared" ref="B50:H50" si="23">B38</f>
        <v>0.11807483502705707</v>
      </c>
      <c r="C50">
        <f t="shared" si="23"/>
        <v>0.39237524556645181</v>
      </c>
      <c r="D50">
        <f t="shared" si="23"/>
        <v>1.9062943983900631</v>
      </c>
      <c r="E50">
        <f t="shared" si="23"/>
        <v>2.1757661485861219</v>
      </c>
      <c r="F50">
        <f t="shared" si="23"/>
        <v>0.16572938534450282</v>
      </c>
      <c r="G50">
        <f t="shared" si="23"/>
        <v>9.7748148959456039E-3</v>
      </c>
      <c r="H50">
        <f t="shared" si="23"/>
        <v>606.75976849711014</v>
      </c>
    </row>
  </sheetData>
  <phoneticPr fontId="3" type="noConversion"/>
  <pageMargins left="0.75" right="0.75" top="1" bottom="1" header="0.5" footer="0.5"/>
  <pageSetup scale="57" orientation="portrait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H53"/>
  <sheetViews>
    <sheetView topLeftCell="A31" workbookViewId="0">
      <selection activeCell="G58" sqref="G58"/>
    </sheetView>
  </sheetViews>
  <sheetFormatPr baseColWidth="10" defaultRowHeight="15" x14ac:dyDescent="0"/>
  <cols>
    <col min="1" max="1" width="14.33203125" bestFit="1" customWidth="1"/>
  </cols>
  <sheetData>
    <row r="1" spans="1:8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16</v>
      </c>
    </row>
    <row r="2" spans="1:8">
      <c r="A2" t="s">
        <v>6</v>
      </c>
      <c r="B2">
        <v>1.38</v>
      </c>
      <c r="C2">
        <v>18.3</v>
      </c>
      <c r="D2">
        <v>44</v>
      </c>
      <c r="E2">
        <v>34.299999999999997</v>
      </c>
      <c r="F2">
        <v>2.1</v>
      </c>
      <c r="G2">
        <v>2.5600000000000001E-2</v>
      </c>
      <c r="H2">
        <v>1289</v>
      </c>
    </row>
    <row r="3" spans="1:8">
      <c r="B3">
        <v>1.17</v>
      </c>
      <c r="C3">
        <v>15.6</v>
      </c>
      <c r="D3">
        <v>48.7</v>
      </c>
      <c r="E3">
        <v>33.5</v>
      </c>
      <c r="F3">
        <v>0.98199999999999998</v>
      </c>
      <c r="G3">
        <v>1.47E-2</v>
      </c>
      <c r="H3">
        <v>1076</v>
      </c>
    </row>
    <row r="4" spans="1:8">
      <c r="B4">
        <v>1.44</v>
      </c>
      <c r="C4">
        <v>17.3</v>
      </c>
      <c r="D4">
        <v>46.9</v>
      </c>
      <c r="E4">
        <v>33</v>
      </c>
      <c r="F4">
        <v>1.38</v>
      </c>
      <c r="G4">
        <v>1.14E-2</v>
      </c>
      <c r="H4">
        <v>1064</v>
      </c>
    </row>
    <row r="5" spans="1:8">
      <c r="B5">
        <v>1.64</v>
      </c>
      <c r="C5">
        <v>17.600000000000001</v>
      </c>
      <c r="D5">
        <v>41.8</v>
      </c>
      <c r="E5">
        <v>37</v>
      </c>
      <c r="F5">
        <v>1.92</v>
      </c>
      <c r="G5">
        <v>3.3599999999999998E-2</v>
      </c>
      <c r="H5">
        <v>752</v>
      </c>
    </row>
    <row r="8" spans="1:8">
      <c r="A8" t="s">
        <v>8</v>
      </c>
      <c r="B8">
        <f t="shared" ref="B8:G8" si="0">AVERAGE(B2:B7)</f>
        <v>1.4075</v>
      </c>
      <c r="C8">
        <f t="shared" si="0"/>
        <v>17.200000000000003</v>
      </c>
      <c r="D8">
        <f t="shared" si="0"/>
        <v>45.349999999999994</v>
      </c>
      <c r="E8">
        <f t="shared" si="0"/>
        <v>34.450000000000003</v>
      </c>
      <c r="F8">
        <f t="shared" si="0"/>
        <v>1.5954999999999999</v>
      </c>
      <c r="G8">
        <f t="shared" si="0"/>
        <v>2.1325E-2</v>
      </c>
      <c r="H8">
        <f t="shared" ref="H8" si="1">AVERAGE(H2:H7)</f>
        <v>1045.25</v>
      </c>
    </row>
    <row r="9" spans="1:8">
      <c r="A9" t="s">
        <v>9</v>
      </c>
      <c r="B9">
        <f t="shared" ref="B9:G9" si="2">STDEV(B2:B7)/SQRT(4)</f>
        <v>9.6727710610765669E-2</v>
      </c>
      <c r="C9">
        <f t="shared" si="2"/>
        <v>0.57300378125570317</v>
      </c>
      <c r="D9">
        <f t="shared" si="2"/>
        <v>1.5288884851420663</v>
      </c>
      <c r="E9">
        <f t="shared" si="2"/>
        <v>0.8911602923529901</v>
      </c>
      <c r="F9">
        <f t="shared" si="2"/>
        <v>0.25538255617798178</v>
      </c>
      <c r="G9">
        <f t="shared" si="2"/>
        <v>5.0936848155338351E-3</v>
      </c>
      <c r="H9">
        <f t="shared" ref="H9" si="3">STDEV(H2:H7)/SQRT(4)</f>
        <v>110.56926562114809</v>
      </c>
    </row>
    <row r="11" spans="1:8">
      <c r="A11" t="s">
        <v>7</v>
      </c>
      <c r="B11">
        <v>2.36</v>
      </c>
      <c r="C11">
        <v>20.2</v>
      </c>
      <c r="D11">
        <v>64.8</v>
      </c>
      <c r="E11">
        <v>12.1</v>
      </c>
      <c r="F11">
        <v>0.53500000000000003</v>
      </c>
      <c r="G11" s="1">
        <v>3.7699999999999999E-3</v>
      </c>
      <c r="H11">
        <v>9304</v>
      </c>
    </row>
    <row r="12" spans="1:8">
      <c r="B12">
        <v>2.21</v>
      </c>
      <c r="C12">
        <v>20.2</v>
      </c>
      <c r="D12">
        <v>67.5</v>
      </c>
      <c r="E12">
        <v>9.76</v>
      </c>
      <c r="F12">
        <v>0.312</v>
      </c>
      <c r="G12">
        <v>0</v>
      </c>
      <c r="H12">
        <v>11032</v>
      </c>
    </row>
    <row r="13" spans="1:8">
      <c r="B13">
        <v>2.38</v>
      </c>
      <c r="C13">
        <v>20</v>
      </c>
      <c r="D13">
        <v>68.5</v>
      </c>
      <c r="E13">
        <v>8.5500000000000007</v>
      </c>
      <c r="F13">
        <v>0.53200000000000003</v>
      </c>
      <c r="G13">
        <v>0</v>
      </c>
      <c r="H13">
        <v>14985</v>
      </c>
    </row>
    <row r="14" spans="1:8">
      <c r="B14">
        <v>2.31</v>
      </c>
      <c r="C14">
        <v>20.9</v>
      </c>
      <c r="D14">
        <v>64</v>
      </c>
      <c r="E14">
        <v>12.2</v>
      </c>
      <c r="F14">
        <v>0.63700000000000001</v>
      </c>
      <c r="G14">
        <v>0</v>
      </c>
      <c r="H14">
        <v>9660</v>
      </c>
    </row>
    <row r="17" spans="1:8">
      <c r="A17" t="s">
        <v>8</v>
      </c>
      <c r="B17">
        <f t="shared" ref="B17:G17" si="4">AVERAGE(B11:B16)</f>
        <v>2.3149999999999999</v>
      </c>
      <c r="C17">
        <f t="shared" si="4"/>
        <v>20.324999999999999</v>
      </c>
      <c r="D17">
        <f t="shared" si="4"/>
        <v>66.2</v>
      </c>
      <c r="E17">
        <f t="shared" si="4"/>
        <v>10.6525</v>
      </c>
      <c r="F17">
        <f t="shared" si="4"/>
        <v>0.504</v>
      </c>
      <c r="G17">
        <f t="shared" si="4"/>
        <v>9.4249999999999998E-4</v>
      </c>
      <c r="H17">
        <f t="shared" ref="H17" si="5">AVERAGE(H11:H16)</f>
        <v>11245.25</v>
      </c>
    </row>
    <row r="18" spans="1:8">
      <c r="A18" t="s">
        <v>9</v>
      </c>
      <c r="B18">
        <f t="shared" ref="B18:G18" si="6">STDEV(B11:B16)/SQRT(4)</f>
        <v>3.7969285832981703E-2</v>
      </c>
      <c r="C18">
        <f t="shared" si="6"/>
        <v>0.19737865470544991</v>
      </c>
      <c r="D18">
        <f t="shared" si="6"/>
        <v>1.0716031603785674</v>
      </c>
      <c r="E18">
        <f t="shared" si="6"/>
        <v>0.89940142131679146</v>
      </c>
      <c r="F18">
        <f t="shared" si="6"/>
        <v>6.8494525328671313E-2</v>
      </c>
      <c r="G18">
        <f t="shared" si="6"/>
        <v>9.4249999999999998E-4</v>
      </c>
      <c r="H18">
        <f t="shared" ref="H18" si="7">STDEV(H11:H16)/SQRT(4)</f>
        <v>1301.0468461332716</v>
      </c>
    </row>
    <row r="21" spans="1:8">
      <c r="A21" t="s">
        <v>10</v>
      </c>
      <c r="B21">
        <v>1.99</v>
      </c>
      <c r="C21">
        <v>10.6</v>
      </c>
      <c r="D21">
        <v>17</v>
      </c>
      <c r="E21">
        <v>62.5</v>
      </c>
      <c r="F21">
        <v>7.89</v>
      </c>
      <c r="G21">
        <v>5.33E-2</v>
      </c>
      <c r="H21">
        <v>178</v>
      </c>
    </row>
    <row r="22" spans="1:8">
      <c r="B22">
        <v>2.13</v>
      </c>
      <c r="C22">
        <v>7.94</v>
      </c>
      <c r="D22">
        <v>21.5</v>
      </c>
      <c r="E22">
        <v>64.099999999999994</v>
      </c>
      <c r="F22">
        <v>4.1900000000000004</v>
      </c>
      <c r="G22">
        <v>9.7000000000000003E-2</v>
      </c>
      <c r="H22">
        <v>190</v>
      </c>
    </row>
    <row r="23" spans="1:8">
      <c r="B23">
        <v>2.23</v>
      </c>
      <c r="C23">
        <v>8.82</v>
      </c>
      <c r="D23">
        <v>19.899999999999999</v>
      </c>
      <c r="E23">
        <v>64.099999999999994</v>
      </c>
      <c r="F23">
        <v>4.84</v>
      </c>
      <c r="G23">
        <v>5.3400000000000003E-2</v>
      </c>
      <c r="H23">
        <v>176</v>
      </c>
    </row>
    <row r="24" spans="1:8">
      <c r="B24">
        <v>1.85</v>
      </c>
      <c r="C24">
        <v>8.61</v>
      </c>
      <c r="D24">
        <v>24.9</v>
      </c>
      <c r="E24">
        <v>61</v>
      </c>
      <c r="F24">
        <v>3.49</v>
      </c>
      <c r="G24">
        <v>8.2100000000000006E-2</v>
      </c>
      <c r="H24">
        <v>212</v>
      </c>
    </row>
    <row r="27" spans="1:8">
      <c r="A27" t="s">
        <v>8</v>
      </c>
      <c r="B27">
        <f t="shared" ref="B27:G27" si="8">AVERAGE(B21:B26)</f>
        <v>2.0499999999999998</v>
      </c>
      <c r="C27">
        <f t="shared" si="8"/>
        <v>8.9924999999999997</v>
      </c>
      <c r="D27">
        <f t="shared" si="8"/>
        <v>20.824999999999999</v>
      </c>
      <c r="E27">
        <f t="shared" si="8"/>
        <v>62.924999999999997</v>
      </c>
      <c r="F27">
        <f t="shared" si="8"/>
        <v>5.1025000000000009</v>
      </c>
      <c r="G27">
        <f t="shared" si="8"/>
        <v>7.145E-2</v>
      </c>
      <c r="H27">
        <f t="shared" ref="H27" si="9">AVERAGE(H21:H26)</f>
        <v>189</v>
      </c>
    </row>
    <row r="28" spans="1:8">
      <c r="A28" t="s">
        <v>9</v>
      </c>
      <c r="B28">
        <f t="shared" ref="B28:G28" si="10">STDEV(B21:B26)/SQRT(4)</f>
        <v>8.2865352631040334E-2</v>
      </c>
      <c r="C28">
        <f t="shared" si="10"/>
        <v>0.56773489999001192</v>
      </c>
      <c r="D28">
        <f t="shared" si="10"/>
        <v>1.6469036604084275</v>
      </c>
      <c r="E28">
        <f t="shared" si="10"/>
        <v>0.74428377204755114</v>
      </c>
      <c r="F28">
        <f t="shared" si="10"/>
        <v>0.96918672951432006</v>
      </c>
      <c r="G28">
        <f t="shared" si="10"/>
        <v>1.0883665130215421E-2</v>
      </c>
      <c r="H28">
        <f t="shared" ref="H28" si="11">STDEV(H21:H26)/SQRT(4)</f>
        <v>8.2663978450914968</v>
      </c>
    </row>
    <row r="31" spans="1:8">
      <c r="A31" t="s">
        <v>11</v>
      </c>
      <c r="B31">
        <v>6.45</v>
      </c>
      <c r="C31">
        <v>26.5</v>
      </c>
      <c r="D31">
        <v>36.700000000000003</v>
      </c>
      <c r="E31">
        <v>28.5</v>
      </c>
      <c r="F31">
        <v>1.76</v>
      </c>
      <c r="G31">
        <v>6.6000000000000003E-2</v>
      </c>
      <c r="H31">
        <v>2404</v>
      </c>
    </row>
    <row r="32" spans="1:8">
      <c r="B32">
        <v>6.66</v>
      </c>
      <c r="C32">
        <v>21.5</v>
      </c>
      <c r="D32">
        <v>45.6</v>
      </c>
      <c r="E32">
        <v>25.3</v>
      </c>
      <c r="F32">
        <v>0.96199999999999997</v>
      </c>
      <c r="G32">
        <v>5.0200000000000002E-2</v>
      </c>
      <c r="H32">
        <v>2149</v>
      </c>
    </row>
    <row r="33" spans="1:8">
      <c r="B33">
        <v>6.37</v>
      </c>
      <c r="C33">
        <v>26</v>
      </c>
      <c r="D33">
        <v>38.5</v>
      </c>
      <c r="E33">
        <v>27.6</v>
      </c>
      <c r="F33">
        <v>1.48</v>
      </c>
      <c r="G33">
        <v>7.3499999999999996E-2</v>
      </c>
      <c r="H33">
        <v>2047</v>
      </c>
    </row>
    <row r="34" spans="1:8">
      <c r="B34">
        <v>4.84</v>
      </c>
      <c r="C34">
        <v>22.8</v>
      </c>
      <c r="D34">
        <v>46.6</v>
      </c>
      <c r="E34">
        <v>24.6</v>
      </c>
      <c r="F34">
        <v>1.1599999999999999</v>
      </c>
      <c r="G34">
        <v>1.5699999999999999E-2</v>
      </c>
      <c r="H34">
        <v>2267</v>
      </c>
    </row>
    <row r="37" spans="1:8">
      <c r="A37" t="s">
        <v>8</v>
      </c>
      <c r="B37">
        <f t="shared" ref="B37:G37" si="12">AVERAGE(B31:B36)</f>
        <v>6.08</v>
      </c>
      <c r="C37">
        <f t="shared" si="12"/>
        <v>24.2</v>
      </c>
      <c r="D37">
        <f t="shared" si="12"/>
        <v>41.85</v>
      </c>
      <c r="E37">
        <f t="shared" si="12"/>
        <v>26.5</v>
      </c>
      <c r="F37">
        <f t="shared" si="12"/>
        <v>1.3405</v>
      </c>
      <c r="G37">
        <f t="shared" si="12"/>
        <v>5.1349999999999993E-2</v>
      </c>
      <c r="H37">
        <f t="shared" ref="H37" si="13">AVERAGE(H31:H36)</f>
        <v>2216.75</v>
      </c>
    </row>
    <row r="38" spans="1:8">
      <c r="A38" t="s">
        <v>9</v>
      </c>
      <c r="B38">
        <f t="shared" ref="B38:G38" si="14">STDEV(B31:B36)/SQRT(4)</f>
        <v>0.41783170455738905</v>
      </c>
      <c r="C38">
        <f t="shared" si="14"/>
        <v>1.217237309100681</v>
      </c>
      <c r="D38">
        <f t="shared" si="14"/>
        <v>2.4894778569009035</v>
      </c>
      <c r="E38">
        <f t="shared" si="14"/>
        <v>0.92466210044534625</v>
      </c>
      <c r="F38">
        <f t="shared" si="14"/>
        <v>0.17589840817926672</v>
      </c>
      <c r="G38">
        <f t="shared" si="14"/>
        <v>1.2837088195277527E-2</v>
      </c>
      <c r="H38">
        <f t="shared" ref="H38" si="15">STDEV(H31:H36)/SQRT(4)</f>
        <v>76.915944380862925</v>
      </c>
    </row>
    <row r="41" spans="1:8">
      <c r="A41" t="s">
        <v>12</v>
      </c>
      <c r="B41" t="s">
        <v>0</v>
      </c>
      <c r="C41" t="s">
        <v>1</v>
      </c>
      <c r="D41" t="s">
        <v>2</v>
      </c>
      <c r="E41" t="s">
        <v>3</v>
      </c>
      <c r="F41" t="s">
        <v>4</v>
      </c>
      <c r="G41" t="s">
        <v>5</v>
      </c>
      <c r="H41" t="s">
        <v>16</v>
      </c>
    </row>
    <row r="42" spans="1:8">
      <c r="A42" t="s">
        <v>13</v>
      </c>
      <c r="B42">
        <f t="shared" ref="B42:H42" si="16">B8</f>
        <v>1.4075</v>
      </c>
      <c r="C42">
        <f t="shared" si="16"/>
        <v>17.200000000000003</v>
      </c>
      <c r="D42">
        <f t="shared" si="16"/>
        <v>45.349999999999994</v>
      </c>
      <c r="E42">
        <f t="shared" si="16"/>
        <v>34.450000000000003</v>
      </c>
      <c r="F42">
        <f t="shared" si="16"/>
        <v>1.5954999999999999</v>
      </c>
      <c r="G42">
        <f t="shared" si="16"/>
        <v>2.1325E-2</v>
      </c>
      <c r="H42">
        <f t="shared" si="16"/>
        <v>1045.25</v>
      </c>
    </row>
    <row r="43" spans="1:8">
      <c r="A43" t="s">
        <v>14</v>
      </c>
      <c r="B43">
        <f t="shared" ref="B43:H43" si="17">B17</f>
        <v>2.3149999999999999</v>
      </c>
      <c r="C43">
        <f t="shared" si="17"/>
        <v>20.324999999999999</v>
      </c>
      <c r="D43">
        <f t="shared" si="17"/>
        <v>66.2</v>
      </c>
      <c r="E43">
        <f t="shared" si="17"/>
        <v>10.6525</v>
      </c>
      <c r="F43">
        <f t="shared" si="17"/>
        <v>0.504</v>
      </c>
      <c r="G43">
        <f t="shared" si="17"/>
        <v>9.4249999999999998E-4</v>
      </c>
      <c r="H43">
        <f t="shared" si="17"/>
        <v>11245.25</v>
      </c>
    </row>
    <row r="44" spans="1:8">
      <c r="A44" t="s">
        <v>15</v>
      </c>
      <c r="B44">
        <f t="shared" ref="B44:H44" si="18">B27</f>
        <v>2.0499999999999998</v>
      </c>
      <c r="C44">
        <f t="shared" si="18"/>
        <v>8.9924999999999997</v>
      </c>
      <c r="D44">
        <f t="shared" si="18"/>
        <v>20.824999999999999</v>
      </c>
      <c r="E44">
        <f t="shared" si="18"/>
        <v>62.924999999999997</v>
      </c>
      <c r="F44">
        <f t="shared" si="18"/>
        <v>5.1025000000000009</v>
      </c>
      <c r="G44">
        <f t="shared" si="18"/>
        <v>7.145E-2</v>
      </c>
      <c r="H44">
        <f t="shared" si="18"/>
        <v>189</v>
      </c>
    </row>
    <row r="45" spans="1:8">
      <c r="A45" t="s">
        <v>11</v>
      </c>
      <c r="B45">
        <f t="shared" ref="B45:H45" si="19">B37</f>
        <v>6.08</v>
      </c>
      <c r="C45">
        <f t="shared" si="19"/>
        <v>24.2</v>
      </c>
      <c r="D45">
        <f t="shared" si="19"/>
        <v>41.85</v>
      </c>
      <c r="E45">
        <f t="shared" si="19"/>
        <v>26.5</v>
      </c>
      <c r="F45">
        <f t="shared" si="19"/>
        <v>1.3405</v>
      </c>
      <c r="G45">
        <f t="shared" si="19"/>
        <v>5.1349999999999993E-2</v>
      </c>
      <c r="H45">
        <f t="shared" si="19"/>
        <v>2216.75</v>
      </c>
    </row>
    <row r="49" spans="1:8">
      <c r="A49" t="s">
        <v>9</v>
      </c>
      <c r="B49" t="s">
        <v>0</v>
      </c>
      <c r="C49" t="s">
        <v>1</v>
      </c>
      <c r="D49" t="s">
        <v>2</v>
      </c>
      <c r="E49" t="s">
        <v>3</v>
      </c>
      <c r="F49" t="s">
        <v>4</v>
      </c>
      <c r="G49" t="s">
        <v>5</v>
      </c>
      <c r="H49" t="s">
        <v>16</v>
      </c>
    </row>
    <row r="50" spans="1:8">
      <c r="A50" t="s">
        <v>13</v>
      </c>
      <c r="B50">
        <f t="shared" ref="B50:H50" si="20">B9</f>
        <v>9.6727710610765669E-2</v>
      </c>
      <c r="C50">
        <f t="shared" si="20"/>
        <v>0.57300378125570317</v>
      </c>
      <c r="D50">
        <f t="shared" si="20"/>
        <v>1.5288884851420663</v>
      </c>
      <c r="E50">
        <f t="shared" si="20"/>
        <v>0.8911602923529901</v>
      </c>
      <c r="F50">
        <f t="shared" si="20"/>
        <v>0.25538255617798178</v>
      </c>
      <c r="G50">
        <f t="shared" si="20"/>
        <v>5.0936848155338351E-3</v>
      </c>
      <c r="H50">
        <f t="shared" si="20"/>
        <v>110.56926562114809</v>
      </c>
    </row>
    <row r="51" spans="1:8">
      <c r="A51" t="s">
        <v>14</v>
      </c>
      <c r="B51">
        <f t="shared" ref="B51:H51" si="21">B18</f>
        <v>3.7969285832981703E-2</v>
      </c>
      <c r="C51">
        <f t="shared" si="21"/>
        <v>0.19737865470544991</v>
      </c>
      <c r="D51">
        <f t="shared" si="21"/>
        <v>1.0716031603785674</v>
      </c>
      <c r="E51">
        <f t="shared" si="21"/>
        <v>0.89940142131679146</v>
      </c>
      <c r="F51">
        <f t="shared" si="21"/>
        <v>6.8494525328671313E-2</v>
      </c>
      <c r="G51">
        <f t="shared" si="21"/>
        <v>9.4249999999999998E-4</v>
      </c>
      <c r="H51">
        <f t="shared" si="21"/>
        <v>1301.0468461332716</v>
      </c>
    </row>
    <row r="52" spans="1:8">
      <c r="A52" t="s">
        <v>15</v>
      </c>
      <c r="B52">
        <f t="shared" ref="B52:H52" si="22">B28</f>
        <v>8.2865352631040334E-2</v>
      </c>
      <c r="C52">
        <f t="shared" si="22"/>
        <v>0.56773489999001192</v>
      </c>
      <c r="D52">
        <f t="shared" si="22"/>
        <v>1.6469036604084275</v>
      </c>
      <c r="E52">
        <f t="shared" si="22"/>
        <v>0.74428377204755114</v>
      </c>
      <c r="F52">
        <f t="shared" si="22"/>
        <v>0.96918672951432006</v>
      </c>
      <c r="G52">
        <f t="shared" si="22"/>
        <v>1.0883665130215421E-2</v>
      </c>
      <c r="H52">
        <f t="shared" si="22"/>
        <v>8.2663978450914968</v>
      </c>
    </row>
    <row r="53" spans="1:8">
      <c r="A53" t="s">
        <v>11</v>
      </c>
      <c r="B53">
        <f t="shared" ref="B53:H53" si="23">B38</f>
        <v>0.41783170455738905</v>
      </c>
      <c r="C53">
        <f t="shared" si="23"/>
        <v>1.217237309100681</v>
      </c>
      <c r="D53">
        <f t="shared" si="23"/>
        <v>2.4894778569009035</v>
      </c>
      <c r="E53">
        <f t="shared" si="23"/>
        <v>0.92466210044534625</v>
      </c>
      <c r="F53">
        <f t="shared" si="23"/>
        <v>0.17589840817926672</v>
      </c>
      <c r="G53">
        <f t="shared" si="23"/>
        <v>1.2837088195277527E-2</v>
      </c>
      <c r="H53">
        <f t="shared" si="23"/>
        <v>76.915944380862925</v>
      </c>
    </row>
  </sheetData>
  <phoneticPr fontId="3" type="noConversion"/>
  <pageMargins left="0.75" right="0.75" top="1" bottom="1" header="0.5" footer="0.5"/>
  <pageSetup scale="57" orientation="portrait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H52"/>
  <sheetViews>
    <sheetView workbookViewId="0">
      <selection activeCell="H1" sqref="H1"/>
    </sheetView>
  </sheetViews>
  <sheetFormatPr baseColWidth="10" defaultRowHeight="15" x14ac:dyDescent="0"/>
  <cols>
    <col min="1" max="1" width="14.33203125" bestFit="1" customWidth="1"/>
  </cols>
  <sheetData>
    <row r="1" spans="1:8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16</v>
      </c>
    </row>
    <row r="2" spans="1:8">
      <c r="A2" t="s">
        <v>6</v>
      </c>
      <c r="B2">
        <v>0.89100000000000001</v>
      </c>
      <c r="C2">
        <v>11.1</v>
      </c>
      <c r="D2">
        <v>44.5</v>
      </c>
      <c r="E2">
        <v>40.6</v>
      </c>
      <c r="F2">
        <v>2.84</v>
      </c>
      <c r="G2">
        <v>9.6799999999999997E-2</v>
      </c>
      <c r="H2">
        <v>687</v>
      </c>
    </row>
    <row r="3" spans="1:8">
      <c r="B3">
        <v>0.81899999999999995</v>
      </c>
      <c r="C3">
        <v>8.1999999999999993</v>
      </c>
      <c r="D3">
        <v>50.6</v>
      </c>
      <c r="E3">
        <v>38.6</v>
      </c>
      <c r="F3">
        <v>1.7</v>
      </c>
      <c r="G3">
        <v>4.6600000000000003E-2</v>
      </c>
      <c r="H3">
        <v>645</v>
      </c>
    </row>
    <row r="4" spans="1:8">
      <c r="B4">
        <v>1.1200000000000001</v>
      </c>
      <c r="C4">
        <v>8.2100000000000009</v>
      </c>
      <c r="D4">
        <v>47.3</v>
      </c>
      <c r="E4">
        <v>41.5</v>
      </c>
      <c r="F4">
        <v>1.72</v>
      </c>
      <c r="G4">
        <v>7.6499999999999999E-2</v>
      </c>
      <c r="H4">
        <v>598</v>
      </c>
    </row>
    <row r="5" spans="1:8">
      <c r="B5">
        <v>1.1299999999999999</v>
      </c>
      <c r="C5">
        <v>9.34</v>
      </c>
      <c r="D5">
        <v>45.5</v>
      </c>
      <c r="E5">
        <v>42</v>
      </c>
      <c r="F5">
        <v>2.0499999999999998</v>
      </c>
      <c r="G5">
        <v>4.2599999999999999E-2</v>
      </c>
      <c r="H5">
        <v>588</v>
      </c>
    </row>
    <row r="8" spans="1:8">
      <c r="A8" t="s">
        <v>8</v>
      </c>
      <c r="B8">
        <f t="shared" ref="B8:G8" si="0">AVERAGE(B2:B7)</f>
        <v>0.99</v>
      </c>
      <c r="C8">
        <f t="shared" si="0"/>
        <v>9.2124999999999986</v>
      </c>
      <c r="D8">
        <f t="shared" si="0"/>
        <v>46.974999999999994</v>
      </c>
      <c r="E8">
        <f t="shared" si="0"/>
        <v>40.674999999999997</v>
      </c>
      <c r="F8">
        <f t="shared" si="0"/>
        <v>2.0774999999999997</v>
      </c>
      <c r="G8">
        <f t="shared" si="0"/>
        <v>6.5624999999999989E-2</v>
      </c>
      <c r="H8">
        <f t="shared" ref="H8" si="1">AVERAGE(H2:H7)</f>
        <v>629.5</v>
      </c>
    </row>
    <row r="9" spans="1:8">
      <c r="A9" t="s">
        <v>9</v>
      </c>
      <c r="B9">
        <f t="shared" ref="B9:F9" si="2">STDEV(B2:B7)/SQRT(4)</f>
        <v>7.9342086351863905E-2</v>
      </c>
      <c r="C9">
        <f t="shared" si="2"/>
        <v>0.68368334531906871</v>
      </c>
      <c r="D9">
        <f t="shared" si="2"/>
        <v>1.3400093283257399</v>
      </c>
      <c r="E9">
        <f t="shared" si="2"/>
        <v>0.74986109824864633</v>
      </c>
      <c r="F9">
        <f t="shared" si="2"/>
        <v>0.26653251834125941</v>
      </c>
      <c r="G9">
        <f>STDEV(G2:G7)/SQRT(4)</f>
        <v>1.2852520829264085E-2</v>
      </c>
      <c r="H9">
        <f t="shared" ref="H9" si="3">STDEV(H2:H7)/SQRT(4)</f>
        <v>22.84184756100084</v>
      </c>
    </row>
    <row r="11" spans="1:8">
      <c r="A11" t="s">
        <v>7</v>
      </c>
      <c r="B11">
        <v>2.11</v>
      </c>
      <c r="C11">
        <v>17.7</v>
      </c>
      <c r="D11">
        <v>67.400000000000006</v>
      </c>
      <c r="E11">
        <v>11.8</v>
      </c>
      <c r="F11">
        <v>0.995</v>
      </c>
      <c r="G11">
        <v>3.1399999999999997E-2</v>
      </c>
      <c r="H11">
        <v>7674</v>
      </c>
    </row>
    <row r="12" spans="1:8">
      <c r="B12">
        <v>2.86</v>
      </c>
      <c r="C12">
        <v>20.100000000000001</v>
      </c>
      <c r="D12">
        <v>66.7</v>
      </c>
      <c r="E12">
        <v>9.5299999999999994</v>
      </c>
      <c r="F12">
        <v>0.81599999999999995</v>
      </c>
      <c r="G12" s="1">
        <v>6.9100000000000003E-3</v>
      </c>
      <c r="H12">
        <v>9684</v>
      </c>
    </row>
    <row r="13" spans="1:8">
      <c r="B13">
        <v>1.92</v>
      </c>
      <c r="C13">
        <v>17.100000000000001</v>
      </c>
      <c r="D13">
        <v>72.099999999999994</v>
      </c>
      <c r="E13">
        <v>8.26</v>
      </c>
      <c r="F13">
        <v>0.57399999999999995</v>
      </c>
      <c r="G13">
        <v>1.72E-2</v>
      </c>
      <c r="H13">
        <v>11716</v>
      </c>
    </row>
    <row r="14" spans="1:8">
      <c r="B14">
        <v>2.74</v>
      </c>
      <c r="C14">
        <v>19.2</v>
      </c>
      <c r="D14">
        <v>64.900000000000006</v>
      </c>
      <c r="E14">
        <v>12.2</v>
      </c>
      <c r="F14">
        <v>0.96799999999999997</v>
      </c>
      <c r="G14">
        <v>1.46E-2</v>
      </c>
      <c r="H14">
        <v>8438</v>
      </c>
    </row>
    <row r="17" spans="1:8">
      <c r="A17" t="s">
        <v>8</v>
      </c>
      <c r="B17">
        <f t="shared" ref="B17:G17" si="4">AVERAGE(B11:B16)</f>
        <v>2.4074999999999998</v>
      </c>
      <c r="C17">
        <f t="shared" si="4"/>
        <v>18.524999999999999</v>
      </c>
      <c r="D17">
        <f t="shared" si="4"/>
        <v>67.775000000000006</v>
      </c>
      <c r="E17">
        <f t="shared" si="4"/>
        <v>10.447499999999998</v>
      </c>
      <c r="F17">
        <f t="shared" si="4"/>
        <v>0.83824999999999994</v>
      </c>
      <c r="G17">
        <f t="shared" si="4"/>
        <v>1.7527499999999998E-2</v>
      </c>
      <c r="H17">
        <f t="shared" ref="H17" si="5">AVERAGE(H11:H16)</f>
        <v>9378</v>
      </c>
    </row>
    <row r="18" spans="1:8">
      <c r="A18" t="s">
        <v>9</v>
      </c>
      <c r="B18">
        <f t="shared" ref="B18:G18" si="6">STDEV(B11:B16)/SQRT(4)</f>
        <v>0.23120607690975659</v>
      </c>
      <c r="C18">
        <f t="shared" si="6"/>
        <v>0.68602113670061227</v>
      </c>
      <c r="D18">
        <f t="shared" si="6"/>
        <v>1.5348045478170802</v>
      </c>
      <c r="E18">
        <f t="shared" si="6"/>
        <v>0.93663738091822168</v>
      </c>
      <c r="F18">
        <f t="shared" si="6"/>
        <v>9.6492119712786276E-2</v>
      </c>
      <c r="G18">
        <f t="shared" si="6"/>
        <v>5.1141558035841406E-3</v>
      </c>
      <c r="H18">
        <f t="shared" ref="H18" si="7">STDEV(H11:H16)/SQRT(4)</f>
        <v>882.56708904573748</v>
      </c>
    </row>
    <row r="21" spans="1:8">
      <c r="A21" t="s">
        <v>10</v>
      </c>
      <c r="B21">
        <v>1.97</v>
      </c>
      <c r="C21">
        <v>5.57</v>
      </c>
      <c r="D21">
        <v>15.5</v>
      </c>
      <c r="E21">
        <v>57.4</v>
      </c>
      <c r="F21">
        <v>18.600000000000001</v>
      </c>
      <c r="G21">
        <v>0.96499999999999997</v>
      </c>
      <c r="H21">
        <v>139</v>
      </c>
    </row>
    <row r="22" spans="1:8">
      <c r="B22">
        <v>2.54</v>
      </c>
      <c r="C22">
        <v>5.55</v>
      </c>
      <c r="D22">
        <v>15.8</v>
      </c>
      <c r="E22">
        <v>58.7</v>
      </c>
      <c r="F22">
        <v>16.600000000000001</v>
      </c>
      <c r="G22">
        <v>0.81699999999999995</v>
      </c>
      <c r="H22">
        <v>145</v>
      </c>
    </row>
    <row r="23" spans="1:8">
      <c r="B23">
        <v>2.92</v>
      </c>
      <c r="C23">
        <v>6.41</v>
      </c>
      <c r="D23">
        <v>15.5</v>
      </c>
      <c r="E23">
        <v>54.8</v>
      </c>
      <c r="F23">
        <v>19.399999999999999</v>
      </c>
      <c r="G23">
        <v>0.96299999999999997</v>
      </c>
      <c r="H23">
        <v>137</v>
      </c>
    </row>
    <row r="24" spans="1:8">
      <c r="B24">
        <v>1.81</v>
      </c>
      <c r="C24">
        <v>5.98</v>
      </c>
      <c r="D24">
        <v>20.100000000000001</v>
      </c>
      <c r="E24">
        <v>54.6</v>
      </c>
      <c r="F24">
        <v>16.7</v>
      </c>
      <c r="G24">
        <v>0.78900000000000003</v>
      </c>
      <c r="H24">
        <v>142</v>
      </c>
    </row>
    <row r="27" spans="1:8">
      <c r="A27" t="s">
        <v>8</v>
      </c>
      <c r="B27">
        <f t="shared" ref="B27:G27" si="8">AVERAGE(B21:B26)</f>
        <v>2.31</v>
      </c>
      <c r="C27">
        <f t="shared" si="8"/>
        <v>5.8775000000000004</v>
      </c>
      <c r="D27">
        <f t="shared" si="8"/>
        <v>16.725000000000001</v>
      </c>
      <c r="E27">
        <f t="shared" si="8"/>
        <v>56.374999999999993</v>
      </c>
      <c r="F27">
        <f t="shared" si="8"/>
        <v>17.824999999999999</v>
      </c>
      <c r="G27">
        <f t="shared" si="8"/>
        <v>0.88350000000000006</v>
      </c>
      <c r="H27">
        <f t="shared" ref="H27" si="9">AVERAGE(H21:H26)</f>
        <v>140.75</v>
      </c>
    </row>
    <row r="28" spans="1:8">
      <c r="A28" t="s">
        <v>9</v>
      </c>
      <c r="B28">
        <f t="shared" ref="B28:G28" si="10">STDEV(B21:B26)/SQRT(4)</f>
        <v>0.25667748894932946</v>
      </c>
      <c r="C28">
        <f t="shared" si="10"/>
        <v>0.20328038928206205</v>
      </c>
      <c r="D28">
        <f t="shared" si="10"/>
        <v>1.1272200317595475</v>
      </c>
      <c r="E28">
        <f t="shared" si="10"/>
        <v>1.0036392114035142</v>
      </c>
      <c r="F28">
        <f t="shared" si="10"/>
        <v>0.69806279564711537</v>
      </c>
      <c r="G28">
        <f t="shared" si="10"/>
        <v>4.682858813445763E-2</v>
      </c>
      <c r="H28">
        <f t="shared" ref="H28" si="11">STDEV(H21:H26)/SQRT(4)</f>
        <v>1.75</v>
      </c>
    </row>
    <row r="31" spans="1:8">
      <c r="A31" t="s">
        <v>11</v>
      </c>
      <c r="B31">
        <v>5.31</v>
      </c>
      <c r="C31">
        <v>24.8</v>
      </c>
      <c r="D31">
        <v>34.6</v>
      </c>
      <c r="E31">
        <v>25.8</v>
      </c>
      <c r="F31">
        <v>8.82</v>
      </c>
      <c r="G31">
        <v>0.63500000000000001</v>
      </c>
      <c r="H31">
        <v>808</v>
      </c>
    </row>
    <row r="32" spans="1:8">
      <c r="B32">
        <v>4.5199999999999996</v>
      </c>
      <c r="C32">
        <v>21.8</v>
      </c>
      <c r="D32">
        <v>39.1</v>
      </c>
      <c r="E32">
        <v>28.5</v>
      </c>
      <c r="F32">
        <v>5.66</v>
      </c>
      <c r="G32">
        <v>0.41799999999999998</v>
      </c>
      <c r="H32">
        <v>792</v>
      </c>
    </row>
    <row r="33" spans="1:8">
      <c r="B33">
        <v>4.99</v>
      </c>
      <c r="C33">
        <v>21.5</v>
      </c>
      <c r="D33">
        <v>36.6</v>
      </c>
      <c r="E33">
        <v>28.7</v>
      </c>
      <c r="F33">
        <v>7.71</v>
      </c>
      <c r="G33">
        <v>0.39900000000000002</v>
      </c>
      <c r="H33">
        <v>820</v>
      </c>
    </row>
    <row r="34" spans="1:8">
      <c r="B34">
        <v>2.72</v>
      </c>
      <c r="C34">
        <v>18.8</v>
      </c>
      <c r="D34">
        <v>41.6</v>
      </c>
      <c r="E34">
        <v>30</v>
      </c>
      <c r="F34">
        <v>6.49</v>
      </c>
      <c r="G34">
        <v>0.40100000000000002</v>
      </c>
      <c r="H34">
        <v>863</v>
      </c>
    </row>
    <row r="37" spans="1:8">
      <c r="A37" t="s">
        <v>8</v>
      </c>
      <c r="B37">
        <f t="shared" ref="B37:G37" si="12">AVERAGE(B31:B36)</f>
        <v>4.3849999999999998</v>
      </c>
      <c r="C37">
        <f t="shared" si="12"/>
        <v>21.724999999999998</v>
      </c>
      <c r="D37">
        <f t="shared" si="12"/>
        <v>37.975000000000001</v>
      </c>
      <c r="E37">
        <f t="shared" si="12"/>
        <v>28.25</v>
      </c>
      <c r="F37">
        <f t="shared" si="12"/>
        <v>7.17</v>
      </c>
      <c r="G37">
        <f t="shared" si="12"/>
        <v>0.46325</v>
      </c>
      <c r="H37">
        <f t="shared" ref="H37" si="13">AVERAGE(H31:H36)</f>
        <v>820.75</v>
      </c>
    </row>
    <row r="38" spans="1:8">
      <c r="A38" t="s">
        <v>9</v>
      </c>
      <c r="B38">
        <f t="shared" ref="B38:G38" si="14">STDEV(B31:B36)/SQRT(4)</f>
        <v>0.57822285207925406</v>
      </c>
      <c r="C38">
        <f t="shared" si="14"/>
        <v>1.2270391191808026</v>
      </c>
      <c r="D38">
        <f t="shared" si="14"/>
        <v>1.5189771777965153</v>
      </c>
      <c r="E38">
        <f t="shared" si="14"/>
        <v>0.88175960442741974</v>
      </c>
      <c r="F38">
        <f t="shared" si="14"/>
        <v>0.69261581462356769</v>
      </c>
      <c r="G38">
        <f t="shared" si="14"/>
        <v>5.7408441597614178E-2</v>
      </c>
      <c r="H38">
        <f t="shared" ref="H38" si="15">STDEV(H31:H36)/SQRT(4)</f>
        <v>15.206221314536583</v>
      </c>
    </row>
    <row r="42" spans="1:8">
      <c r="A42" t="s">
        <v>12</v>
      </c>
      <c r="B42" t="s">
        <v>0</v>
      </c>
      <c r="C42" t="s">
        <v>1</v>
      </c>
      <c r="D42" t="s">
        <v>2</v>
      </c>
      <c r="E42" t="s">
        <v>3</v>
      </c>
      <c r="F42" t="s">
        <v>4</v>
      </c>
      <c r="G42" t="s">
        <v>5</v>
      </c>
      <c r="H42" t="s">
        <v>16</v>
      </c>
    </row>
    <row r="43" spans="1:8">
      <c r="A43" t="s">
        <v>13</v>
      </c>
      <c r="B43">
        <f t="shared" ref="B43:G43" si="16">B8</f>
        <v>0.99</v>
      </c>
      <c r="C43">
        <f t="shared" si="16"/>
        <v>9.2124999999999986</v>
      </c>
      <c r="D43">
        <f t="shared" si="16"/>
        <v>46.974999999999994</v>
      </c>
      <c r="E43">
        <f t="shared" si="16"/>
        <v>40.674999999999997</v>
      </c>
      <c r="F43">
        <f t="shared" si="16"/>
        <v>2.0774999999999997</v>
      </c>
      <c r="G43">
        <f t="shared" si="16"/>
        <v>6.5624999999999989E-2</v>
      </c>
      <c r="H43">
        <f t="shared" ref="H43" si="17">H8</f>
        <v>629.5</v>
      </c>
    </row>
    <row r="44" spans="1:8">
      <c r="A44" t="s">
        <v>14</v>
      </c>
      <c r="B44">
        <f t="shared" ref="B44:G44" si="18">B17</f>
        <v>2.4074999999999998</v>
      </c>
      <c r="C44">
        <f t="shared" si="18"/>
        <v>18.524999999999999</v>
      </c>
      <c r="D44">
        <f t="shared" si="18"/>
        <v>67.775000000000006</v>
      </c>
      <c r="E44">
        <f t="shared" si="18"/>
        <v>10.447499999999998</v>
      </c>
      <c r="F44">
        <f t="shared" si="18"/>
        <v>0.83824999999999994</v>
      </c>
      <c r="G44">
        <f t="shared" si="18"/>
        <v>1.7527499999999998E-2</v>
      </c>
      <c r="H44">
        <f t="shared" ref="H44" si="19">H17</f>
        <v>9378</v>
      </c>
    </row>
    <row r="45" spans="1:8">
      <c r="A45" t="s">
        <v>15</v>
      </c>
      <c r="B45">
        <f t="shared" ref="B45:G45" si="20">B27</f>
        <v>2.31</v>
      </c>
      <c r="C45">
        <f t="shared" si="20"/>
        <v>5.8775000000000004</v>
      </c>
      <c r="D45">
        <f t="shared" si="20"/>
        <v>16.725000000000001</v>
      </c>
      <c r="E45">
        <f t="shared" si="20"/>
        <v>56.374999999999993</v>
      </c>
      <c r="F45">
        <f t="shared" si="20"/>
        <v>17.824999999999999</v>
      </c>
      <c r="G45">
        <f t="shared" si="20"/>
        <v>0.88350000000000006</v>
      </c>
      <c r="H45">
        <f t="shared" ref="H45" si="21">H27</f>
        <v>140.75</v>
      </c>
    </row>
    <row r="46" spans="1:8">
      <c r="A46" t="s">
        <v>11</v>
      </c>
      <c r="B46">
        <f t="shared" ref="B46:H46" si="22">B37</f>
        <v>4.3849999999999998</v>
      </c>
      <c r="C46">
        <f t="shared" si="22"/>
        <v>21.724999999999998</v>
      </c>
      <c r="D46">
        <f t="shared" si="22"/>
        <v>37.975000000000001</v>
      </c>
      <c r="E46">
        <f t="shared" si="22"/>
        <v>28.25</v>
      </c>
      <c r="F46">
        <f t="shared" si="22"/>
        <v>7.17</v>
      </c>
      <c r="G46">
        <f t="shared" si="22"/>
        <v>0.46325</v>
      </c>
      <c r="H46">
        <f t="shared" si="22"/>
        <v>820.75</v>
      </c>
    </row>
    <row r="48" spans="1:8">
      <c r="A48" t="s">
        <v>9</v>
      </c>
      <c r="B48" t="s">
        <v>0</v>
      </c>
      <c r="C48" t="s">
        <v>1</v>
      </c>
      <c r="D48" t="s">
        <v>2</v>
      </c>
      <c r="E48" t="s">
        <v>3</v>
      </c>
      <c r="F48" t="s">
        <v>4</v>
      </c>
      <c r="G48" t="s">
        <v>5</v>
      </c>
      <c r="H48" t="s">
        <v>16</v>
      </c>
    </row>
    <row r="49" spans="1:8">
      <c r="A49" t="s">
        <v>13</v>
      </c>
      <c r="B49">
        <f t="shared" ref="B49:G49" si="23">B9</f>
        <v>7.9342086351863905E-2</v>
      </c>
      <c r="C49">
        <f t="shared" si="23"/>
        <v>0.68368334531906871</v>
      </c>
      <c r="D49">
        <f t="shared" si="23"/>
        <v>1.3400093283257399</v>
      </c>
      <c r="E49">
        <f t="shared" si="23"/>
        <v>0.74986109824864633</v>
      </c>
      <c r="F49">
        <f t="shared" si="23"/>
        <v>0.26653251834125941</v>
      </c>
      <c r="G49">
        <f t="shared" si="23"/>
        <v>1.2852520829264085E-2</v>
      </c>
      <c r="H49">
        <f t="shared" ref="H49" si="24">H9</f>
        <v>22.84184756100084</v>
      </c>
    </row>
    <row r="50" spans="1:8">
      <c r="A50" t="s">
        <v>14</v>
      </c>
      <c r="B50">
        <f t="shared" ref="B50:G50" si="25">B18</f>
        <v>0.23120607690975659</v>
      </c>
      <c r="C50">
        <f t="shared" si="25"/>
        <v>0.68602113670061227</v>
      </c>
      <c r="D50">
        <f t="shared" si="25"/>
        <v>1.5348045478170802</v>
      </c>
      <c r="E50">
        <f t="shared" si="25"/>
        <v>0.93663738091822168</v>
      </c>
      <c r="F50">
        <f t="shared" si="25"/>
        <v>9.6492119712786276E-2</v>
      </c>
      <c r="G50">
        <f t="shared" si="25"/>
        <v>5.1141558035841406E-3</v>
      </c>
      <c r="H50">
        <f t="shared" ref="H50" si="26">H18</f>
        <v>882.56708904573748</v>
      </c>
    </row>
    <row r="51" spans="1:8">
      <c r="A51" t="s">
        <v>15</v>
      </c>
      <c r="B51">
        <f t="shared" ref="B51:G51" si="27">B28</f>
        <v>0.25667748894932946</v>
      </c>
      <c r="C51">
        <f t="shared" si="27"/>
        <v>0.20328038928206205</v>
      </c>
      <c r="D51">
        <f t="shared" si="27"/>
        <v>1.1272200317595475</v>
      </c>
      <c r="E51">
        <f t="shared" si="27"/>
        <v>1.0036392114035142</v>
      </c>
      <c r="F51">
        <f t="shared" si="27"/>
        <v>0.69806279564711537</v>
      </c>
      <c r="G51">
        <f t="shared" si="27"/>
        <v>4.682858813445763E-2</v>
      </c>
      <c r="H51">
        <f t="shared" ref="H51" si="28">H28</f>
        <v>1.75</v>
      </c>
    </row>
    <row r="52" spans="1:8">
      <c r="A52" t="s">
        <v>11</v>
      </c>
      <c r="B52">
        <f t="shared" ref="B52:H52" si="29">B38</f>
        <v>0.57822285207925406</v>
      </c>
      <c r="C52">
        <f t="shared" si="29"/>
        <v>1.2270391191808026</v>
      </c>
      <c r="D52">
        <f t="shared" si="29"/>
        <v>1.5189771777965153</v>
      </c>
      <c r="E52">
        <f t="shared" si="29"/>
        <v>0.88175960442741974</v>
      </c>
      <c r="F52">
        <f t="shared" si="29"/>
        <v>0.69261581462356769</v>
      </c>
      <c r="G52">
        <f t="shared" si="29"/>
        <v>5.7408441597614178E-2</v>
      </c>
      <c r="H52">
        <f t="shared" si="29"/>
        <v>15.206221314536583</v>
      </c>
    </row>
  </sheetData>
  <phoneticPr fontId="3" type="noConversion"/>
  <pageMargins left="0.75" right="0.75" top="1" bottom="1" header="0.5" footer="0.5"/>
  <pageSetup scale="57" orientation="portrait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3"/>
  <sheetViews>
    <sheetView workbookViewId="0">
      <selection activeCell="K61" sqref="K61"/>
    </sheetView>
  </sheetViews>
  <sheetFormatPr baseColWidth="10" defaultRowHeight="15" x14ac:dyDescent="0"/>
  <cols>
    <col min="1" max="1" width="14.83203125" bestFit="1" customWidth="1"/>
  </cols>
  <sheetData>
    <row r="1" spans="1:9">
      <c r="A1" s="2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t="s">
        <v>16</v>
      </c>
      <c r="I1" s="2"/>
    </row>
    <row r="2" spans="1:9">
      <c r="A2" s="2" t="s">
        <v>6</v>
      </c>
      <c r="B2" s="2">
        <v>2.52</v>
      </c>
      <c r="C2" s="2">
        <v>21.7</v>
      </c>
      <c r="D2" s="2">
        <v>57.4</v>
      </c>
      <c r="E2" s="2">
        <v>18.100000000000001</v>
      </c>
      <c r="F2" s="2">
        <v>0.36599999999999999</v>
      </c>
      <c r="G2" s="3">
        <v>3.5599999999999998E-3</v>
      </c>
      <c r="H2" s="2">
        <v>2149</v>
      </c>
      <c r="I2" s="2"/>
    </row>
    <row r="3" spans="1:9">
      <c r="A3" s="2"/>
      <c r="B3" s="2">
        <v>1.92</v>
      </c>
      <c r="C3" s="2">
        <v>18.5</v>
      </c>
      <c r="D3" s="2">
        <v>58.1</v>
      </c>
      <c r="E3" s="2">
        <v>21.2</v>
      </c>
      <c r="F3" s="2">
        <v>0.28499999999999998</v>
      </c>
      <c r="G3" s="2">
        <v>0</v>
      </c>
      <c r="H3" s="2">
        <v>2329</v>
      </c>
      <c r="I3" s="2"/>
    </row>
    <row r="4" spans="1:9">
      <c r="A4" s="2"/>
      <c r="B4" s="2">
        <v>2.36</v>
      </c>
      <c r="C4" s="2">
        <v>21.2</v>
      </c>
      <c r="D4" s="2">
        <v>56.4</v>
      </c>
      <c r="E4" s="2">
        <v>19.8</v>
      </c>
      <c r="F4" s="2">
        <v>0.29399999999999998</v>
      </c>
      <c r="G4" s="2">
        <v>0</v>
      </c>
      <c r="H4" s="2">
        <v>1969</v>
      </c>
      <c r="I4" s="2"/>
    </row>
    <row r="5" spans="1:9">
      <c r="A5" s="2" t="s">
        <v>8</v>
      </c>
      <c r="B5" s="2">
        <v>2.266666667</v>
      </c>
      <c r="C5" s="2">
        <v>20.466666669999999</v>
      </c>
      <c r="D5" s="2">
        <v>57.3</v>
      </c>
      <c r="E5" s="2">
        <v>19.7</v>
      </c>
      <c r="F5" s="2">
        <v>0.315</v>
      </c>
      <c r="G5" s="2">
        <v>1.186667E-3</v>
      </c>
      <c r="H5" s="2">
        <v>2149</v>
      </c>
      <c r="I5" s="2"/>
    </row>
    <row r="6" spans="1:9">
      <c r="A6" s="2" t="s">
        <v>9</v>
      </c>
      <c r="B6" s="2">
        <v>0.179381654</v>
      </c>
      <c r="C6" s="2">
        <v>0.99387010099999995</v>
      </c>
      <c r="D6" s="2">
        <v>0.49328828600000002</v>
      </c>
      <c r="E6" s="2">
        <v>0.89628864399999997</v>
      </c>
      <c r="F6" s="2">
        <v>2.5632011E-2</v>
      </c>
      <c r="G6" s="2">
        <v>1.186667E-3</v>
      </c>
      <c r="H6" s="2">
        <v>103.92304849999999</v>
      </c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 t="s">
        <v>17</v>
      </c>
      <c r="B8" s="2">
        <v>1.46</v>
      </c>
      <c r="C8" s="2">
        <v>22.8</v>
      </c>
      <c r="D8" s="2">
        <v>65.8</v>
      </c>
      <c r="E8" s="2">
        <v>9.51</v>
      </c>
      <c r="F8" s="2">
        <v>0.38200000000000001</v>
      </c>
      <c r="G8" s="2">
        <v>1.3599999999999999E-2</v>
      </c>
      <c r="H8" s="2">
        <v>3668</v>
      </c>
      <c r="I8" s="2"/>
    </row>
    <row r="9" spans="1:9">
      <c r="A9" s="2"/>
      <c r="B9" s="2">
        <v>0.95099999999999996</v>
      </c>
      <c r="C9" s="2">
        <v>18.3</v>
      </c>
      <c r="D9" s="2">
        <v>68.3</v>
      </c>
      <c r="E9" s="2">
        <v>12.1</v>
      </c>
      <c r="F9" s="2">
        <v>0.29599999999999999</v>
      </c>
      <c r="G9" s="3">
        <v>3.5599999999999998E-3</v>
      </c>
      <c r="H9" s="2">
        <v>3797</v>
      </c>
      <c r="I9" s="2"/>
    </row>
    <row r="10" spans="1:9">
      <c r="A10" s="2"/>
      <c r="B10" s="2">
        <v>1.1000000000000001</v>
      </c>
      <c r="C10" s="2">
        <v>20.8</v>
      </c>
      <c r="D10" s="2">
        <v>66.7</v>
      </c>
      <c r="E10" s="2">
        <v>10.9</v>
      </c>
      <c r="F10" s="2">
        <v>0.43099999999999999</v>
      </c>
      <c r="G10" s="2">
        <v>1.04E-2</v>
      </c>
      <c r="H10" s="2">
        <v>3677</v>
      </c>
      <c r="I10" s="2"/>
    </row>
    <row r="11" spans="1:9">
      <c r="A11" s="2" t="s">
        <v>8</v>
      </c>
      <c r="B11" s="2">
        <v>1.1703333330000001</v>
      </c>
      <c r="C11" s="2">
        <v>20.633333329999999</v>
      </c>
      <c r="D11" s="2">
        <v>66.933333329999996</v>
      </c>
      <c r="E11" s="2">
        <v>10.83666667</v>
      </c>
      <c r="F11" s="2">
        <v>0.369666667</v>
      </c>
      <c r="G11" s="2">
        <v>9.1866670000000008E-3</v>
      </c>
      <c r="H11" s="2">
        <v>3714</v>
      </c>
      <c r="I11" s="2"/>
    </row>
    <row r="12" spans="1:9">
      <c r="A12" s="2" t="s">
        <v>9</v>
      </c>
      <c r="B12" s="2">
        <v>0.15108533299999999</v>
      </c>
      <c r="C12" s="2">
        <v>1.3017082790000001</v>
      </c>
      <c r="D12" s="2">
        <v>0.731057073</v>
      </c>
      <c r="E12" s="2">
        <v>0.748338901</v>
      </c>
      <c r="F12" s="2">
        <v>3.9456023E-2</v>
      </c>
      <c r="G12" s="2">
        <v>2.9611110000000002E-3</v>
      </c>
      <c r="H12" s="2">
        <v>41.581245770000002</v>
      </c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 t="s">
        <v>18</v>
      </c>
      <c r="B15" s="2">
        <v>1.63</v>
      </c>
      <c r="C15" s="2">
        <v>22.4</v>
      </c>
      <c r="D15" s="2">
        <v>68.7</v>
      </c>
      <c r="E15" s="2">
        <v>6.83</v>
      </c>
      <c r="F15" s="2">
        <v>0.44400000000000001</v>
      </c>
      <c r="G15" s="3">
        <v>3.5200000000000001E-3</v>
      </c>
      <c r="H15" s="2">
        <v>5049</v>
      </c>
      <c r="I15" s="2"/>
    </row>
    <row r="16" spans="1:9">
      <c r="A16" s="2"/>
      <c r="B16" s="2">
        <v>1.1499999999999999</v>
      </c>
      <c r="C16" s="2">
        <v>18.5</v>
      </c>
      <c r="D16" s="2">
        <v>71.7</v>
      </c>
      <c r="E16" s="2">
        <v>8.3800000000000008</v>
      </c>
      <c r="F16" s="2">
        <v>0.26</v>
      </c>
      <c r="G16" s="2">
        <v>1.0699999999999999E-2</v>
      </c>
      <c r="H16" s="2">
        <v>5176</v>
      </c>
      <c r="I16" s="2"/>
    </row>
    <row r="17" spans="1:9">
      <c r="A17" s="2"/>
      <c r="B17" s="2">
        <v>1.34</v>
      </c>
      <c r="C17" s="2">
        <v>22.4</v>
      </c>
      <c r="D17" s="2">
        <v>68.2</v>
      </c>
      <c r="E17" s="2">
        <v>7.52</v>
      </c>
      <c r="F17" s="2">
        <v>0.56100000000000005</v>
      </c>
      <c r="G17" s="2">
        <v>0</v>
      </c>
      <c r="H17" s="2">
        <v>4698</v>
      </c>
      <c r="I17" s="2"/>
    </row>
    <row r="18" spans="1:9">
      <c r="A18" s="2" t="s">
        <v>8</v>
      </c>
      <c r="B18" s="2">
        <v>1.3733333329999999</v>
      </c>
      <c r="C18" s="2">
        <v>21.1</v>
      </c>
      <c r="D18" s="2">
        <v>69.533333330000005</v>
      </c>
      <c r="E18" s="2">
        <v>7.5766666669999996</v>
      </c>
      <c r="F18" s="2">
        <v>0.421666667</v>
      </c>
      <c r="G18" s="2">
        <v>4.7400000000000003E-3</v>
      </c>
      <c r="H18" s="2">
        <v>4974.3333329999996</v>
      </c>
      <c r="I18" s="2"/>
    </row>
    <row r="19" spans="1:9">
      <c r="A19" s="2" t="s">
        <v>9</v>
      </c>
      <c r="B19" s="2">
        <v>0.13956280900000001</v>
      </c>
      <c r="C19" s="2">
        <v>1.3</v>
      </c>
      <c r="D19" s="2">
        <v>1.0929064209999999</v>
      </c>
      <c r="E19" s="2">
        <v>0.44834262699999999</v>
      </c>
      <c r="F19" s="2">
        <v>8.7605809000000007E-2</v>
      </c>
      <c r="G19" s="2">
        <v>3.1484809999999998E-3</v>
      </c>
      <c r="H19" s="2">
        <v>142.94793150000001</v>
      </c>
      <c r="I19" s="2"/>
    </row>
    <row r="20" spans="1:9">
      <c r="A20" s="2"/>
      <c r="B20" s="2"/>
      <c r="C20" s="2"/>
      <c r="D20" s="2"/>
      <c r="E20" s="2"/>
      <c r="F20" s="2"/>
      <c r="G20" s="2"/>
      <c r="H20" s="2"/>
      <c r="I20" s="2"/>
    </row>
    <row r="21" spans="1:9">
      <c r="A21" s="2"/>
      <c r="B21" s="2"/>
      <c r="C21" s="2"/>
      <c r="D21" s="2"/>
      <c r="E21" s="2"/>
      <c r="F21" s="2"/>
      <c r="G21" s="2"/>
      <c r="H21" s="2"/>
      <c r="I21" s="2"/>
    </row>
    <row r="22" spans="1:9">
      <c r="A22" s="2" t="s">
        <v>19</v>
      </c>
      <c r="B22" s="2">
        <v>2.0499999999999998</v>
      </c>
      <c r="C22" s="2">
        <v>24.9</v>
      </c>
      <c r="D22" s="2">
        <v>67.3</v>
      </c>
      <c r="E22" s="2">
        <v>5.33</v>
      </c>
      <c r="F22" s="2">
        <v>0.42899999999999999</v>
      </c>
      <c r="G22" s="3">
        <v>3.4099999999999998E-3</v>
      </c>
      <c r="H22" s="2">
        <v>5979</v>
      </c>
      <c r="I22" s="2"/>
    </row>
    <row r="23" spans="1:9">
      <c r="A23" s="2"/>
      <c r="B23" s="2">
        <v>1.67</v>
      </c>
      <c r="C23" s="2">
        <v>21.2</v>
      </c>
      <c r="D23" s="2">
        <v>70.2</v>
      </c>
      <c r="E23" s="2">
        <v>6.69</v>
      </c>
      <c r="F23" s="2">
        <v>0.22800000000000001</v>
      </c>
      <c r="G23" s="2">
        <v>1.0699999999999999E-2</v>
      </c>
      <c r="H23" s="2">
        <v>6639</v>
      </c>
      <c r="I23" s="2"/>
    </row>
    <row r="24" spans="1:9">
      <c r="A24" s="2"/>
      <c r="B24" s="2">
        <v>1.79</v>
      </c>
      <c r="C24" s="2">
        <v>24.5</v>
      </c>
      <c r="D24" s="2">
        <v>67.3</v>
      </c>
      <c r="E24" s="2">
        <v>6.08</v>
      </c>
      <c r="F24" s="2">
        <v>0.33300000000000002</v>
      </c>
      <c r="G24" s="3">
        <v>3.47E-3</v>
      </c>
      <c r="H24" s="2">
        <v>5703</v>
      </c>
      <c r="I24" s="2"/>
    </row>
    <row r="25" spans="1:9">
      <c r="A25" s="2" t="s">
        <v>8</v>
      </c>
      <c r="B25" s="2">
        <v>1.836666667</v>
      </c>
      <c r="C25" s="2">
        <v>23.533333330000001</v>
      </c>
      <c r="D25" s="2">
        <v>68.266666670000006</v>
      </c>
      <c r="E25" s="2">
        <v>6.0333333329999999</v>
      </c>
      <c r="F25" s="2">
        <v>0.33</v>
      </c>
      <c r="G25" s="2">
        <v>5.8599999999999998E-3</v>
      </c>
      <c r="H25" s="2">
        <v>6107</v>
      </c>
      <c r="I25" s="2"/>
    </row>
    <row r="26" spans="1:9">
      <c r="A26" s="2" t="s">
        <v>9</v>
      </c>
      <c r="B26" s="2">
        <v>0.112150692</v>
      </c>
      <c r="C26" s="2">
        <v>1.1723670260000001</v>
      </c>
      <c r="D26" s="2">
        <v>0.96666666700000003</v>
      </c>
      <c r="E26" s="2">
        <v>0.39329095800000002</v>
      </c>
      <c r="F26" s="2">
        <v>5.8043087E-2</v>
      </c>
      <c r="G26" s="2">
        <v>2.4200620000000002E-3</v>
      </c>
      <c r="H26" s="2">
        <v>277.67607029999999</v>
      </c>
      <c r="I26" s="2"/>
    </row>
    <row r="27" spans="1:9">
      <c r="A27" s="2"/>
      <c r="B27" s="2"/>
      <c r="C27" s="2"/>
      <c r="D27" s="2"/>
      <c r="E27" s="2"/>
      <c r="F27" s="2"/>
      <c r="G27" s="2"/>
      <c r="H27" s="2"/>
      <c r="I27" s="2"/>
    </row>
    <row r="28" spans="1:9">
      <c r="A28" s="2" t="s">
        <v>10</v>
      </c>
      <c r="B28" s="2">
        <v>3.66</v>
      </c>
      <c r="C28" s="2">
        <v>20.8</v>
      </c>
      <c r="D28" s="2">
        <v>37.700000000000003</v>
      </c>
      <c r="E28" s="2">
        <v>37.200000000000003</v>
      </c>
      <c r="F28" s="2">
        <v>0.57599999999999996</v>
      </c>
      <c r="G28" s="2">
        <v>0</v>
      </c>
      <c r="H28" s="2">
        <v>364</v>
      </c>
      <c r="I28" s="2"/>
    </row>
    <row r="29" spans="1:9">
      <c r="A29" s="2"/>
      <c r="B29" s="2">
        <v>2.82</v>
      </c>
      <c r="C29" s="2">
        <v>19.2</v>
      </c>
      <c r="D29" s="2">
        <v>33.799999999999997</v>
      </c>
      <c r="E29" s="2">
        <v>43.7</v>
      </c>
      <c r="F29" s="2">
        <v>0.52</v>
      </c>
      <c r="G29" s="2">
        <v>0</v>
      </c>
      <c r="H29" s="2">
        <v>292</v>
      </c>
      <c r="I29" s="2"/>
    </row>
    <row r="30" spans="1:9">
      <c r="A30" s="2"/>
      <c r="B30" s="2">
        <v>3.1</v>
      </c>
      <c r="C30" s="2">
        <v>19.7</v>
      </c>
      <c r="D30" s="2">
        <v>37.4</v>
      </c>
      <c r="E30" s="2">
        <v>39.200000000000003</v>
      </c>
      <c r="F30" s="2">
        <v>0.61799999999999999</v>
      </c>
      <c r="G30" s="3">
        <v>6.94E-3</v>
      </c>
      <c r="H30" s="2">
        <v>414</v>
      </c>
      <c r="I30" s="2"/>
    </row>
    <row r="31" spans="1:9">
      <c r="A31" s="2" t="s">
        <v>8</v>
      </c>
      <c r="B31" s="2">
        <v>3.193333333</v>
      </c>
      <c r="C31" s="2">
        <v>19.899999999999999</v>
      </c>
      <c r="D31" s="2">
        <v>36.299999999999997</v>
      </c>
      <c r="E31" s="2">
        <v>40.033333329999998</v>
      </c>
      <c r="F31" s="2">
        <v>0.571333333</v>
      </c>
      <c r="G31" s="2">
        <v>2.3133329999999999E-3</v>
      </c>
      <c r="H31" s="2">
        <v>356.66666670000001</v>
      </c>
      <c r="I31" s="2"/>
    </row>
    <row r="32" spans="1:9">
      <c r="A32" s="2" t="s">
        <v>9</v>
      </c>
      <c r="B32" s="2">
        <v>0.24693678899999999</v>
      </c>
      <c r="C32" s="2">
        <v>0.47258156299999998</v>
      </c>
      <c r="D32" s="2">
        <v>1.2529964090000001</v>
      </c>
      <c r="E32" s="2">
        <v>1.9220937659999999</v>
      </c>
      <c r="F32" s="2">
        <v>2.8386225000000001E-2</v>
      </c>
      <c r="G32" s="2">
        <v>2.3133329999999999E-3</v>
      </c>
      <c r="H32" s="2">
        <v>35.408724599999999</v>
      </c>
      <c r="I32" s="2"/>
    </row>
    <row r="33" spans="1:9">
      <c r="A33" s="2"/>
      <c r="B33" s="2"/>
      <c r="C33" s="2"/>
      <c r="D33" s="2"/>
      <c r="E33" s="2"/>
      <c r="F33" s="2"/>
      <c r="G33" s="2"/>
      <c r="H33" s="2"/>
      <c r="I33" s="2"/>
    </row>
    <row r="34" spans="1:9">
      <c r="A34" s="2" t="s">
        <v>20</v>
      </c>
      <c r="B34" s="2">
        <v>3.27</v>
      </c>
      <c r="C34" s="2">
        <v>25</v>
      </c>
      <c r="D34" s="2">
        <v>42</v>
      </c>
      <c r="E34" s="2">
        <v>29.2</v>
      </c>
      <c r="F34" s="2">
        <v>0.63800000000000001</v>
      </c>
      <c r="G34" s="3">
        <v>7.0899999999999999E-3</v>
      </c>
      <c r="H34" s="2">
        <v>808</v>
      </c>
      <c r="I34" s="2"/>
    </row>
    <row r="35" spans="1:9">
      <c r="A35" s="2"/>
      <c r="B35" s="2">
        <v>2.2400000000000002</v>
      </c>
      <c r="C35" s="2">
        <v>20.100000000000001</v>
      </c>
      <c r="D35" s="2">
        <v>38.299999999999997</v>
      </c>
      <c r="E35" s="2">
        <v>38.6</v>
      </c>
      <c r="F35" s="2">
        <v>0.76900000000000002</v>
      </c>
      <c r="G35" s="2">
        <v>1.4200000000000001E-2</v>
      </c>
      <c r="H35" s="2">
        <v>702</v>
      </c>
      <c r="I35" s="2"/>
    </row>
    <row r="36" spans="1:9">
      <c r="A36" s="2"/>
      <c r="B36" s="2">
        <v>4.0199999999999996</v>
      </c>
      <c r="C36" s="2">
        <v>26.4</v>
      </c>
      <c r="D36" s="2">
        <v>39</v>
      </c>
      <c r="E36" s="2">
        <v>29.8</v>
      </c>
      <c r="F36" s="2">
        <v>0.86199999999999999</v>
      </c>
      <c r="G36" s="2">
        <v>1.06E-2</v>
      </c>
      <c r="H36" s="2">
        <v>758</v>
      </c>
      <c r="I36" s="2"/>
    </row>
    <row r="37" spans="1:9">
      <c r="A37" s="2" t="s">
        <v>8</v>
      </c>
      <c r="B37" s="2">
        <v>3.1766666670000001</v>
      </c>
      <c r="C37" s="2">
        <v>23.833333329999999</v>
      </c>
      <c r="D37" s="2">
        <v>39.766666669999999</v>
      </c>
      <c r="E37" s="2">
        <v>32.533333329999998</v>
      </c>
      <c r="F37" s="2">
        <v>0.75633333300000005</v>
      </c>
      <c r="G37" s="2">
        <v>1.0630000000000001E-2</v>
      </c>
      <c r="H37" s="2">
        <v>756</v>
      </c>
      <c r="I37" s="2"/>
    </row>
    <row r="38" spans="1:9">
      <c r="A38" s="2" t="s">
        <v>9</v>
      </c>
      <c r="B38" s="2">
        <v>0.51595650100000001</v>
      </c>
      <c r="C38" s="2">
        <v>1.909915647</v>
      </c>
      <c r="D38" s="2">
        <v>1.1348029690000001</v>
      </c>
      <c r="E38" s="2">
        <v>3.0382743639999998</v>
      </c>
      <c r="F38" s="2">
        <v>6.4972643999999996E-2</v>
      </c>
      <c r="G38" s="2">
        <v>2.0525349999999999E-3</v>
      </c>
      <c r="H38" s="2">
        <v>30.615900010000001</v>
      </c>
      <c r="I38" s="2"/>
    </row>
    <row r="39" spans="1:9">
      <c r="A39" s="2"/>
      <c r="B39" s="2"/>
      <c r="C39" s="2"/>
      <c r="D39" s="2"/>
      <c r="E39" s="2"/>
      <c r="F39" s="2"/>
      <c r="G39" s="2"/>
      <c r="H39" s="2"/>
      <c r="I39" s="2"/>
    </row>
    <row r="40" spans="1:9">
      <c r="A40" s="2"/>
      <c r="B40" s="2"/>
      <c r="C40" s="2"/>
      <c r="D40" s="2"/>
      <c r="E40" s="2"/>
      <c r="F40" s="2"/>
      <c r="G40" s="2"/>
      <c r="H40" s="2"/>
      <c r="I40" s="2"/>
    </row>
    <row r="41" spans="1:9">
      <c r="A41" s="2" t="s">
        <v>21</v>
      </c>
      <c r="B41" s="2">
        <v>4.43</v>
      </c>
      <c r="C41" s="2">
        <v>29.4</v>
      </c>
      <c r="D41" s="2">
        <v>45.4</v>
      </c>
      <c r="E41" s="2">
        <v>20.100000000000001</v>
      </c>
      <c r="F41" s="2">
        <v>0.68400000000000005</v>
      </c>
      <c r="G41" s="2">
        <v>1.0699999999999999E-2</v>
      </c>
      <c r="H41" s="2">
        <v>1732</v>
      </c>
      <c r="I41" s="2"/>
    </row>
    <row r="42" spans="1:9">
      <c r="A42" s="2"/>
      <c r="B42" s="2">
        <v>3.88</v>
      </c>
      <c r="C42" s="2">
        <v>26.7</v>
      </c>
      <c r="D42" s="2">
        <v>44.4</v>
      </c>
      <c r="E42" s="2">
        <v>24.4</v>
      </c>
      <c r="F42" s="2">
        <v>0.71699999999999997</v>
      </c>
      <c r="G42" s="3">
        <v>7.1700000000000002E-3</v>
      </c>
      <c r="H42" s="2">
        <v>1707</v>
      </c>
      <c r="I42" s="2"/>
    </row>
    <row r="43" spans="1:9">
      <c r="A43" s="2"/>
      <c r="B43" s="2">
        <v>3.01</v>
      </c>
      <c r="C43" s="2">
        <v>25.2</v>
      </c>
      <c r="D43" s="2">
        <v>44.1</v>
      </c>
      <c r="E43" s="2">
        <v>27.1</v>
      </c>
      <c r="F43" s="2">
        <v>0.58799999999999997</v>
      </c>
      <c r="G43" s="3">
        <v>7.0400000000000003E-3</v>
      </c>
      <c r="H43" s="2">
        <v>1513</v>
      </c>
      <c r="I43" s="2"/>
    </row>
    <row r="44" spans="1:9">
      <c r="A44" s="2" t="s">
        <v>8</v>
      </c>
      <c r="B44" s="2">
        <v>3.7733333330000001</v>
      </c>
      <c r="C44" s="2">
        <v>27.1</v>
      </c>
      <c r="D44" s="2">
        <v>44.633333329999999</v>
      </c>
      <c r="E44" s="2">
        <v>23.866666670000001</v>
      </c>
      <c r="F44" s="2">
        <v>0.66300000000000003</v>
      </c>
      <c r="G44" s="2">
        <v>8.3033329999999995E-3</v>
      </c>
      <c r="H44" s="2">
        <v>1650.666667</v>
      </c>
      <c r="I44" s="2"/>
    </row>
    <row r="45" spans="1:9">
      <c r="A45" s="2" t="s">
        <v>9</v>
      </c>
      <c r="B45" s="2">
        <v>0.41337365399999998</v>
      </c>
      <c r="C45" s="2">
        <v>1.2288205729999999</v>
      </c>
      <c r="D45" s="2">
        <v>0.39299420400000001</v>
      </c>
      <c r="E45" s="2">
        <v>2.0382454330000002</v>
      </c>
      <c r="F45" s="2">
        <v>3.8691084000000001E-2</v>
      </c>
      <c r="G45" s="2">
        <v>1.1989209999999999E-3</v>
      </c>
      <c r="H45" s="2">
        <v>69.210628600000007</v>
      </c>
      <c r="I45" s="2"/>
    </row>
    <row r="46" spans="1:9">
      <c r="A46" s="2"/>
      <c r="B46" s="2"/>
      <c r="C46" s="2"/>
      <c r="D46" s="2"/>
      <c r="E46" s="2"/>
      <c r="F46" s="2"/>
      <c r="G46" s="2"/>
      <c r="H46" s="2"/>
      <c r="I46" s="2"/>
    </row>
    <row r="47" spans="1:9">
      <c r="A47" s="2"/>
      <c r="B47" s="2"/>
      <c r="C47" s="2"/>
      <c r="D47" s="2"/>
      <c r="E47" s="2"/>
      <c r="F47" s="2"/>
      <c r="G47" s="2"/>
      <c r="H47" s="2"/>
      <c r="I47" s="2"/>
    </row>
    <row r="48" spans="1:9">
      <c r="A48" s="2" t="s">
        <v>22</v>
      </c>
      <c r="B48" s="2">
        <v>7.89</v>
      </c>
      <c r="C48" s="2">
        <v>35.1</v>
      </c>
      <c r="D48" s="2">
        <v>42.9</v>
      </c>
      <c r="E48" s="2">
        <v>13.5</v>
      </c>
      <c r="F48" s="2">
        <v>0.59499999999999997</v>
      </c>
      <c r="G48" s="3">
        <v>3.5599999999999998E-3</v>
      </c>
      <c r="H48" s="2">
        <v>2690</v>
      </c>
      <c r="I48" s="2"/>
    </row>
    <row r="49" spans="1:9">
      <c r="A49" s="2"/>
      <c r="B49" s="2">
        <v>4.3099999999999996</v>
      </c>
      <c r="C49" s="2">
        <v>28.2</v>
      </c>
      <c r="D49" s="2">
        <v>47.1</v>
      </c>
      <c r="E49" s="2">
        <v>19.899999999999999</v>
      </c>
      <c r="F49" s="2">
        <v>0.54500000000000004</v>
      </c>
      <c r="G49" s="2">
        <v>1.0699999999999999E-2</v>
      </c>
      <c r="H49" s="2">
        <v>2664</v>
      </c>
      <c r="I49" s="2"/>
    </row>
    <row r="50" spans="1:9">
      <c r="A50" s="2"/>
      <c r="B50" s="2">
        <v>7.07</v>
      </c>
      <c r="C50" s="2">
        <v>33.5</v>
      </c>
      <c r="D50" s="2">
        <v>42.5</v>
      </c>
      <c r="E50" s="2">
        <v>16.100000000000001</v>
      </c>
      <c r="F50" s="2">
        <v>0.83699999999999997</v>
      </c>
      <c r="G50" s="3">
        <v>7.0000000000000001E-3</v>
      </c>
      <c r="H50" s="2">
        <v>2278</v>
      </c>
      <c r="I50" s="2"/>
    </row>
    <row r="51" spans="1:9">
      <c r="A51" s="2" t="s">
        <v>8</v>
      </c>
      <c r="B51" s="2">
        <v>6.4233333330000004</v>
      </c>
      <c r="C51" s="2">
        <v>32.266666669999999</v>
      </c>
      <c r="D51" s="2">
        <v>44.166666669999998</v>
      </c>
      <c r="E51" s="2">
        <v>16.5</v>
      </c>
      <c r="F51" s="2">
        <v>0.65900000000000003</v>
      </c>
      <c r="G51" s="2">
        <v>7.0866669999999996E-3</v>
      </c>
      <c r="H51" s="2">
        <v>2544</v>
      </c>
      <c r="I51" s="2"/>
    </row>
    <row r="52" spans="1:9">
      <c r="A52" s="2" t="s">
        <v>9</v>
      </c>
      <c r="B52" s="2">
        <v>1.082856305</v>
      </c>
      <c r="C52" s="2">
        <v>2.085132556</v>
      </c>
      <c r="D52" s="2">
        <v>1.4712050990000001</v>
      </c>
      <c r="E52" s="2">
        <v>1.858314649</v>
      </c>
      <c r="F52" s="2">
        <v>9.0162816000000007E-2</v>
      </c>
      <c r="G52" s="2">
        <v>2.0615960000000002E-3</v>
      </c>
      <c r="H52" s="2">
        <v>133.2116111</v>
      </c>
      <c r="I52" s="2"/>
    </row>
    <row r="53" spans="1:9">
      <c r="A53" s="2"/>
      <c r="B53" s="2"/>
      <c r="C53" s="2"/>
      <c r="D53" s="2"/>
      <c r="E53" s="2"/>
      <c r="F53" s="2"/>
      <c r="G53" s="2"/>
      <c r="H53" s="2"/>
      <c r="I53" s="2"/>
    </row>
    <row r="54" spans="1:9">
      <c r="A54" s="2"/>
      <c r="B54" s="2"/>
      <c r="C54" s="2"/>
      <c r="D54" s="2"/>
      <c r="E54" s="2"/>
      <c r="F54" s="2"/>
      <c r="G54" s="2"/>
      <c r="H54" s="2"/>
      <c r="I54" s="2"/>
    </row>
    <row r="55" spans="1:9">
      <c r="A55" s="2"/>
      <c r="B55" s="2"/>
      <c r="C55" s="2"/>
      <c r="D55" s="2"/>
      <c r="E55" s="2"/>
      <c r="F55" s="2"/>
      <c r="G55" s="2"/>
      <c r="H55" s="2"/>
      <c r="I55" s="2"/>
    </row>
    <row r="56" spans="1:9">
      <c r="A56" s="2"/>
      <c r="B56" s="2"/>
      <c r="C56" s="2"/>
      <c r="D56" s="2"/>
      <c r="E56" s="2"/>
      <c r="F56" s="2"/>
      <c r="G56" s="2"/>
      <c r="H56" s="2"/>
      <c r="I56" s="2"/>
    </row>
    <row r="57" spans="1:9">
      <c r="A57" s="2"/>
      <c r="B57" s="2"/>
      <c r="C57" s="2"/>
      <c r="D57" s="2"/>
      <c r="E57" s="2"/>
      <c r="F57" s="2"/>
      <c r="G57" s="2"/>
      <c r="H57" s="2"/>
      <c r="I57" s="2"/>
    </row>
    <row r="58" spans="1:9">
      <c r="A58" s="2" t="s">
        <v>12</v>
      </c>
      <c r="B58" s="2" t="s">
        <v>0</v>
      </c>
      <c r="C58" s="2" t="s">
        <v>1</v>
      </c>
      <c r="D58" s="2" t="s">
        <v>2</v>
      </c>
      <c r="E58" s="2" t="s">
        <v>3</v>
      </c>
      <c r="F58" s="2" t="s">
        <v>4</v>
      </c>
      <c r="G58" s="2" t="s">
        <v>5</v>
      </c>
      <c r="H58" t="s">
        <v>16</v>
      </c>
      <c r="I58" s="2"/>
    </row>
    <row r="59" spans="1:9">
      <c r="A59" s="2" t="s">
        <v>24</v>
      </c>
      <c r="B59" s="2">
        <v>2.266666667</v>
      </c>
      <c r="C59" s="2">
        <v>20.466666669999999</v>
      </c>
      <c r="D59" s="2">
        <v>57.3</v>
      </c>
      <c r="E59" s="2">
        <v>19.7</v>
      </c>
      <c r="F59" s="2">
        <v>0.315</v>
      </c>
      <c r="G59" s="2">
        <v>1.186667E-3</v>
      </c>
      <c r="H59" s="2">
        <v>2149</v>
      </c>
      <c r="I59" s="2"/>
    </row>
    <row r="60" spans="1:9">
      <c r="A60" s="2" t="s">
        <v>23</v>
      </c>
      <c r="B60" s="2">
        <v>1.1703333330000001</v>
      </c>
      <c r="C60" s="2">
        <v>20.633333329999999</v>
      </c>
      <c r="D60" s="2">
        <v>66.933333329999996</v>
      </c>
      <c r="E60" s="2">
        <v>10.83666667</v>
      </c>
      <c r="F60" s="2">
        <v>0.369666667</v>
      </c>
      <c r="G60" s="2">
        <v>9.1866670000000008E-3</v>
      </c>
      <c r="H60" s="2">
        <v>3714</v>
      </c>
      <c r="I60" s="2"/>
    </row>
    <row r="61" spans="1:9">
      <c r="A61" s="2" t="s">
        <v>25</v>
      </c>
      <c r="B61" s="2">
        <v>1.3733333329999999</v>
      </c>
      <c r="C61" s="2">
        <v>21.1</v>
      </c>
      <c r="D61" s="2">
        <v>69.533333330000005</v>
      </c>
      <c r="E61" s="2">
        <v>7.5766666669999996</v>
      </c>
      <c r="F61" s="2">
        <v>0.421666667</v>
      </c>
      <c r="G61" s="2">
        <v>4.7400000000000003E-3</v>
      </c>
      <c r="H61" s="2">
        <v>4974.3333329999996</v>
      </c>
      <c r="I61" s="2"/>
    </row>
    <row r="62" spans="1:9">
      <c r="A62" s="2" t="s">
        <v>26</v>
      </c>
      <c r="B62" s="2">
        <v>1.836666667</v>
      </c>
      <c r="C62" s="2">
        <v>23.533333330000001</v>
      </c>
      <c r="D62" s="2">
        <v>68.266666670000006</v>
      </c>
      <c r="E62" s="2">
        <v>6.0333333329999999</v>
      </c>
      <c r="F62" s="2">
        <v>0.33</v>
      </c>
      <c r="G62" s="2">
        <v>5.8599999999999998E-3</v>
      </c>
      <c r="H62" s="2">
        <v>6107</v>
      </c>
      <c r="I62" s="2"/>
    </row>
    <row r="63" spans="1:9">
      <c r="A63" s="2" t="s">
        <v>10</v>
      </c>
      <c r="B63" s="2">
        <v>3.193333333</v>
      </c>
      <c r="C63" s="2">
        <v>19.899999999999999</v>
      </c>
      <c r="D63" s="2">
        <v>36.299999999999997</v>
      </c>
      <c r="E63" s="2">
        <v>40.033333329999998</v>
      </c>
      <c r="F63" s="2">
        <v>0.571333333</v>
      </c>
      <c r="G63" s="2">
        <v>2.3133329999999999E-3</v>
      </c>
      <c r="H63" s="2">
        <v>356.66666670000001</v>
      </c>
      <c r="I63" s="2"/>
    </row>
    <row r="64" spans="1:9">
      <c r="A64" s="2" t="s">
        <v>20</v>
      </c>
      <c r="B64" s="2">
        <v>3.1766666670000001</v>
      </c>
      <c r="C64" s="2">
        <v>23.833333329999999</v>
      </c>
      <c r="D64" s="2">
        <v>39.766666669999999</v>
      </c>
      <c r="E64" s="2">
        <v>32.533333329999998</v>
      </c>
      <c r="F64" s="2">
        <v>0.75633333300000005</v>
      </c>
      <c r="G64" s="2">
        <v>1.0630000000000001E-2</v>
      </c>
      <c r="H64" s="2">
        <v>756</v>
      </c>
      <c r="I64" s="2"/>
    </row>
    <row r="65" spans="1:9">
      <c r="A65" s="2" t="s">
        <v>21</v>
      </c>
      <c r="B65" s="2">
        <v>3.7733333330000001</v>
      </c>
      <c r="C65" s="2">
        <v>27.1</v>
      </c>
      <c r="D65" s="2">
        <v>44.633333329999999</v>
      </c>
      <c r="E65" s="2">
        <v>23.866666670000001</v>
      </c>
      <c r="F65" s="2">
        <v>0.66300000000000003</v>
      </c>
      <c r="G65" s="2">
        <v>8.3033329999999995E-3</v>
      </c>
      <c r="H65" s="2">
        <v>1650.666667</v>
      </c>
      <c r="I65" s="2"/>
    </row>
    <row r="66" spans="1:9">
      <c r="A66" s="2" t="s">
        <v>22</v>
      </c>
      <c r="B66" s="2">
        <v>6.4233333330000004</v>
      </c>
      <c r="C66" s="2">
        <v>32.266666669999999</v>
      </c>
      <c r="D66" s="2">
        <v>44.166666669999998</v>
      </c>
      <c r="E66" s="2">
        <v>16.5</v>
      </c>
      <c r="F66" s="2">
        <v>0.65900000000000003</v>
      </c>
      <c r="G66" s="2">
        <v>7.0866669999999996E-3</v>
      </c>
      <c r="H66" s="2">
        <v>2544</v>
      </c>
      <c r="I66" s="2"/>
    </row>
    <row r="67" spans="1:9">
      <c r="A67" s="2"/>
      <c r="B67" s="2"/>
      <c r="C67" s="2"/>
      <c r="D67" s="2"/>
      <c r="E67" s="2"/>
      <c r="F67" s="2"/>
      <c r="G67" s="2"/>
      <c r="H67" s="2"/>
      <c r="I67" s="2"/>
    </row>
    <row r="68" spans="1:9">
      <c r="A68" s="2" t="s">
        <v>9</v>
      </c>
      <c r="B68" s="2" t="s">
        <v>0</v>
      </c>
      <c r="C68" s="2" t="s">
        <v>1</v>
      </c>
      <c r="D68" s="2" t="s">
        <v>2</v>
      </c>
      <c r="E68" s="2" t="s">
        <v>3</v>
      </c>
      <c r="F68" s="2" t="s">
        <v>4</v>
      </c>
      <c r="G68" s="2" t="s">
        <v>5</v>
      </c>
      <c r="H68" t="s">
        <v>16</v>
      </c>
      <c r="I68" s="2"/>
    </row>
    <row r="69" spans="1:9">
      <c r="A69" s="2" t="s">
        <v>6</v>
      </c>
      <c r="B69" s="2">
        <v>0.179381654</v>
      </c>
      <c r="C69" s="2">
        <v>0.99387010099999995</v>
      </c>
      <c r="D69" s="2">
        <v>0.49328828600000002</v>
      </c>
      <c r="E69" s="2">
        <v>0.89628864399999997</v>
      </c>
      <c r="F69" s="2">
        <v>2.5632011E-2</v>
      </c>
      <c r="G69" s="2">
        <v>1.186667E-3</v>
      </c>
      <c r="H69" s="2">
        <v>103.92304849999999</v>
      </c>
      <c r="I69" s="2"/>
    </row>
    <row r="70" spans="1:9">
      <c r="A70" s="2" t="s">
        <v>17</v>
      </c>
      <c r="B70" s="2">
        <v>0.15108533299999999</v>
      </c>
      <c r="C70" s="2">
        <v>1.3017082790000001</v>
      </c>
      <c r="D70" s="2">
        <v>0.731057073</v>
      </c>
      <c r="E70" s="2">
        <v>0.748338901</v>
      </c>
      <c r="F70" s="2">
        <v>3.9456023E-2</v>
      </c>
      <c r="G70" s="2">
        <v>2.9611110000000002E-3</v>
      </c>
      <c r="H70" s="2">
        <v>41.581245770000002</v>
      </c>
      <c r="I70" s="2"/>
    </row>
    <row r="71" spans="1:9">
      <c r="A71" s="2" t="s">
        <v>18</v>
      </c>
      <c r="B71" s="2">
        <v>0.13956280900000001</v>
      </c>
      <c r="C71" s="2">
        <v>1.3</v>
      </c>
      <c r="D71" s="2">
        <v>1.0929064209999999</v>
      </c>
      <c r="E71" s="2">
        <v>0.44834262699999999</v>
      </c>
      <c r="F71" s="2">
        <v>8.7605809000000007E-2</v>
      </c>
      <c r="G71" s="2">
        <v>3.1484809999999998E-3</v>
      </c>
      <c r="H71" s="2">
        <v>142.94793150000001</v>
      </c>
      <c r="I71" s="2"/>
    </row>
    <row r="72" spans="1:9">
      <c r="A72" s="2" t="s">
        <v>19</v>
      </c>
      <c r="B72" s="2">
        <v>0.112150692</v>
      </c>
      <c r="C72" s="2">
        <v>1.1723670260000001</v>
      </c>
      <c r="D72" s="2">
        <v>0.96666666700000003</v>
      </c>
      <c r="E72" s="2">
        <v>0.39329095800000002</v>
      </c>
      <c r="F72" s="2">
        <v>5.8043087E-2</v>
      </c>
      <c r="G72" s="2">
        <v>2.4200620000000002E-3</v>
      </c>
      <c r="H72" s="2">
        <v>277.67607029999999</v>
      </c>
      <c r="I72" s="2"/>
    </row>
    <row r="73" spans="1:9">
      <c r="A73" s="2" t="s">
        <v>10</v>
      </c>
      <c r="B73" s="2">
        <v>0.24693678899999999</v>
      </c>
      <c r="C73" s="2">
        <v>0.47258156299999998</v>
      </c>
      <c r="D73" s="2">
        <v>1.2529964090000001</v>
      </c>
      <c r="E73" s="2">
        <v>1.9220937659999999</v>
      </c>
      <c r="F73" s="2">
        <v>2.8386225000000001E-2</v>
      </c>
      <c r="G73" s="2">
        <v>2.3133329999999999E-3</v>
      </c>
      <c r="H73" s="2">
        <v>35.408724599999999</v>
      </c>
      <c r="I73" s="2"/>
    </row>
    <row r="74" spans="1:9">
      <c r="A74" s="2" t="s">
        <v>20</v>
      </c>
      <c r="B74" s="2">
        <v>0.51595650100000001</v>
      </c>
      <c r="C74" s="2">
        <v>1.909915647</v>
      </c>
      <c r="D74" s="2">
        <v>1.1348029690000001</v>
      </c>
      <c r="E74" s="2">
        <v>3.0382743639999998</v>
      </c>
      <c r="F74" s="2">
        <v>6.4972643999999996E-2</v>
      </c>
      <c r="G74" s="2">
        <v>2.0525349999999999E-3</v>
      </c>
      <c r="H74" s="2">
        <v>30.615900010000001</v>
      </c>
      <c r="I74" s="2"/>
    </row>
    <row r="75" spans="1:9">
      <c r="A75" s="2" t="s">
        <v>21</v>
      </c>
      <c r="B75" s="2">
        <v>0.41337365399999998</v>
      </c>
      <c r="C75" s="2">
        <v>1.2288205729999999</v>
      </c>
      <c r="D75" s="2">
        <v>0.39299420400000001</v>
      </c>
      <c r="E75" s="2">
        <v>2.0382454330000002</v>
      </c>
      <c r="F75" s="2">
        <v>3.8691084000000001E-2</v>
      </c>
      <c r="G75" s="2">
        <v>1.1989209999999999E-3</v>
      </c>
      <c r="H75" s="2">
        <v>69.210628600000007</v>
      </c>
      <c r="I75" s="2"/>
    </row>
    <row r="76" spans="1:9">
      <c r="A76" s="2" t="s">
        <v>22</v>
      </c>
      <c r="B76" s="2">
        <v>1.082856305</v>
      </c>
      <c r="C76" s="2">
        <v>2.085132556</v>
      </c>
      <c r="D76" s="2">
        <v>1.4712050990000001</v>
      </c>
      <c r="E76" s="2">
        <v>1.858314649</v>
      </c>
      <c r="F76" s="2">
        <v>9.0162816000000007E-2</v>
      </c>
      <c r="G76" s="2">
        <v>2.0615960000000002E-3</v>
      </c>
      <c r="H76" s="2">
        <v>133.2116111</v>
      </c>
      <c r="I76" s="2"/>
    </row>
    <row r="77" spans="1:9">
      <c r="A77" s="2"/>
      <c r="B77" s="2"/>
      <c r="C77" s="2"/>
      <c r="D77" s="2"/>
      <c r="E77" s="2"/>
      <c r="F77" s="2"/>
      <c r="G77" s="2"/>
      <c r="H77" s="2"/>
      <c r="I77" s="2"/>
    </row>
    <row r="78" spans="1:9">
      <c r="A78" s="2"/>
      <c r="B78" s="2"/>
      <c r="C78" s="2"/>
      <c r="D78" s="2"/>
      <c r="E78" s="2"/>
      <c r="F78" s="2"/>
      <c r="G78" s="2"/>
      <c r="H78" s="2"/>
      <c r="I78" s="2"/>
    </row>
    <row r="79" spans="1:9">
      <c r="A79" s="2"/>
      <c r="B79" s="2"/>
      <c r="C79" s="2"/>
      <c r="D79" s="2"/>
      <c r="E79" s="2"/>
      <c r="F79" s="2"/>
      <c r="G79" s="2"/>
      <c r="H79" s="2"/>
      <c r="I79" s="2"/>
    </row>
    <row r="80" spans="1:9">
      <c r="A80" s="2"/>
      <c r="B80" s="2"/>
      <c r="C80" s="2"/>
      <c r="D80" s="2"/>
      <c r="E80" s="2"/>
      <c r="F80" s="2"/>
      <c r="G80" s="2"/>
      <c r="H80" s="2"/>
      <c r="I80" s="2"/>
    </row>
    <row r="81" spans="1:9">
      <c r="A81" s="2"/>
      <c r="B81" s="2"/>
      <c r="C81" s="2"/>
      <c r="D81" s="2"/>
      <c r="E81" s="2"/>
      <c r="F81" s="2"/>
      <c r="G81" s="2"/>
      <c r="H81" s="2"/>
      <c r="I81" s="2"/>
    </row>
    <row r="82" spans="1:9">
      <c r="A82" s="2"/>
      <c r="B82" s="2"/>
      <c r="C82" s="2"/>
      <c r="D82" s="2"/>
      <c r="E82" s="2"/>
      <c r="F82" s="2"/>
      <c r="G82" s="2"/>
      <c r="H82" s="2"/>
      <c r="I82" s="2"/>
    </row>
    <row r="83" spans="1:9">
      <c r="A83" s="2"/>
      <c r="B83" s="2"/>
      <c r="C83" s="2"/>
      <c r="D83" s="2"/>
      <c r="E83" s="2"/>
      <c r="F83" s="2"/>
      <c r="G83" s="2"/>
      <c r="H83" s="2"/>
      <c r="I83" s="2"/>
    </row>
    <row r="84" spans="1:9">
      <c r="A84" s="2"/>
      <c r="B84" s="2"/>
      <c r="C84" s="2"/>
      <c r="D84" s="2"/>
      <c r="E84" s="2"/>
      <c r="F84" s="2"/>
      <c r="G84" s="2"/>
      <c r="H84" s="2"/>
      <c r="I84" s="2"/>
    </row>
    <row r="85" spans="1:9">
      <c r="A85" s="2"/>
      <c r="B85" s="2"/>
      <c r="C85" s="2"/>
      <c r="D85" s="2"/>
      <c r="E85" s="2"/>
      <c r="F85" s="2"/>
      <c r="G85" s="2"/>
      <c r="H85" s="2"/>
      <c r="I85" s="2"/>
    </row>
    <row r="86" spans="1:9">
      <c r="A86" s="2"/>
      <c r="B86" s="2"/>
      <c r="C86" s="2"/>
      <c r="D86" s="2"/>
      <c r="E86" s="2"/>
      <c r="F86" s="2"/>
      <c r="G86" s="2"/>
      <c r="H86" s="2"/>
      <c r="I86" s="2"/>
    </row>
    <row r="87" spans="1:9">
      <c r="A87" s="2"/>
      <c r="B87" s="2"/>
      <c r="C87" s="2"/>
      <c r="D87" s="2"/>
      <c r="E87" s="2"/>
      <c r="F87" s="2"/>
      <c r="G87" s="2"/>
      <c r="H87" s="2"/>
      <c r="I87" s="2"/>
    </row>
    <row r="88" spans="1:9">
      <c r="A88" s="2"/>
      <c r="B88" s="2"/>
      <c r="C88" s="2"/>
      <c r="D88" s="2"/>
      <c r="E88" s="2"/>
      <c r="F88" s="2"/>
      <c r="G88" s="2"/>
      <c r="H88" s="2"/>
      <c r="I88" s="2"/>
    </row>
    <row r="89" spans="1:9">
      <c r="A89" s="2"/>
      <c r="B89" s="2"/>
      <c r="C89" s="2"/>
      <c r="D89" s="2"/>
      <c r="E89" s="2"/>
      <c r="F89" s="2"/>
      <c r="G89" s="2"/>
      <c r="H89" s="2"/>
      <c r="I89" s="2"/>
    </row>
    <row r="90" spans="1:9">
      <c r="A90" s="2"/>
      <c r="B90" s="2"/>
      <c r="C90" s="2"/>
      <c r="D90" s="2"/>
      <c r="E90" s="2"/>
      <c r="F90" s="2"/>
      <c r="G90" s="2"/>
      <c r="H90" s="2"/>
      <c r="I90" s="2"/>
    </row>
    <row r="91" spans="1:9">
      <c r="A91" s="2"/>
      <c r="B91" s="2"/>
      <c r="C91" s="2"/>
      <c r="D91" s="2"/>
      <c r="E91" s="2"/>
      <c r="F91" s="2"/>
      <c r="G91" s="2"/>
      <c r="H91" s="2"/>
      <c r="I91" s="2"/>
    </row>
    <row r="92" spans="1:9">
      <c r="A92" s="2"/>
      <c r="B92" s="2"/>
      <c r="C92" s="2"/>
      <c r="D92" s="2"/>
      <c r="E92" s="2"/>
      <c r="F92" s="2"/>
      <c r="G92" s="2"/>
      <c r="H92" s="2"/>
      <c r="I92" s="2"/>
    </row>
    <row r="93" spans="1:9">
      <c r="A93" s="2"/>
      <c r="B93" s="2"/>
      <c r="C93" s="2"/>
      <c r="D93" s="2"/>
      <c r="E93" s="2"/>
      <c r="F93" s="2"/>
      <c r="G93" s="2"/>
      <c r="H93" s="2"/>
      <c r="I93" s="2"/>
    </row>
    <row r="94" spans="1:9">
      <c r="A94" s="2"/>
      <c r="B94" s="2"/>
      <c r="C94" s="2"/>
      <c r="D94" s="2"/>
      <c r="E94" s="2"/>
      <c r="F94" s="2"/>
      <c r="G94" s="2"/>
      <c r="H94" s="2"/>
      <c r="I94" s="2"/>
    </row>
    <row r="95" spans="1:9">
      <c r="A95" s="2"/>
      <c r="B95" s="2"/>
      <c r="C95" s="2"/>
      <c r="D95" s="2"/>
      <c r="E95" s="2"/>
      <c r="F95" s="2"/>
      <c r="G95" s="2"/>
      <c r="H95" s="2"/>
      <c r="I95" s="2"/>
    </row>
    <row r="96" spans="1:9">
      <c r="A96" s="2"/>
      <c r="B96" s="2"/>
      <c r="C96" s="2"/>
      <c r="D96" s="2"/>
      <c r="E96" s="2"/>
      <c r="F96" s="2"/>
      <c r="G96" s="2"/>
      <c r="H96" s="2"/>
      <c r="I96" s="2"/>
    </row>
    <row r="97" spans="1:9">
      <c r="A97" s="2"/>
      <c r="B97" s="2"/>
      <c r="C97" s="2"/>
      <c r="D97" s="2"/>
      <c r="E97" s="2"/>
      <c r="F97" s="2"/>
      <c r="G97" s="2"/>
      <c r="H97" s="2"/>
      <c r="I97" s="2"/>
    </row>
    <row r="98" spans="1:9">
      <c r="A98" s="2"/>
      <c r="B98" s="2"/>
      <c r="C98" s="2"/>
      <c r="D98" s="2"/>
      <c r="E98" s="2"/>
      <c r="F98" s="2"/>
      <c r="G98" s="2"/>
      <c r="H98" s="2"/>
      <c r="I98" s="2"/>
    </row>
    <row r="99" spans="1:9">
      <c r="A99" s="2"/>
      <c r="B99" s="2"/>
      <c r="C99" s="2"/>
      <c r="D99" s="2"/>
      <c r="E99" s="2"/>
      <c r="F99" s="2"/>
      <c r="G99" s="2"/>
      <c r="H99" s="2"/>
      <c r="I99" s="2"/>
    </row>
    <row r="100" spans="1:9">
      <c r="A100" s="2"/>
      <c r="B100" s="2"/>
      <c r="C100" s="2"/>
      <c r="D100" s="2"/>
      <c r="E100" s="2"/>
      <c r="F100" s="2"/>
      <c r="G100" s="2"/>
      <c r="H100" s="2"/>
      <c r="I100" s="2"/>
    </row>
    <row r="101" spans="1:9">
      <c r="A101" s="2"/>
      <c r="B101" s="2"/>
      <c r="C101" s="2"/>
      <c r="D101" s="2"/>
      <c r="E101" s="2"/>
      <c r="F101" s="2"/>
      <c r="G101" s="2"/>
      <c r="H101" s="2"/>
      <c r="I101" s="2"/>
    </row>
    <row r="102" spans="1:9">
      <c r="A102" s="2"/>
      <c r="B102" s="2"/>
      <c r="C102" s="2"/>
      <c r="D102" s="2"/>
      <c r="E102" s="2"/>
      <c r="F102" s="2"/>
      <c r="G102" s="2"/>
      <c r="H102" s="2"/>
      <c r="I102" s="2"/>
    </row>
    <row r="103" spans="1:9">
      <c r="A103" s="2"/>
      <c r="B103" s="2"/>
      <c r="C103" s="2"/>
      <c r="D103" s="2"/>
      <c r="E103" s="2"/>
      <c r="F103" s="2"/>
      <c r="G103" s="2"/>
      <c r="H103" s="2"/>
      <c r="I103" s="2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Figure 7B 24h</vt:lpstr>
      <vt:lpstr>Figure 7B 48h</vt:lpstr>
      <vt:lpstr>Figure 7B 72h</vt:lpstr>
      <vt:lpstr>Figure 7C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Skye McIver</dc:creator>
  <cp:lastModifiedBy>emery bresnick</cp:lastModifiedBy>
  <cp:lastPrinted>2016-03-11T19:11:06Z</cp:lastPrinted>
  <dcterms:created xsi:type="dcterms:W3CDTF">2016-02-17T20:18:29Z</dcterms:created>
  <dcterms:modified xsi:type="dcterms:W3CDTF">2016-08-04T19:53:41Z</dcterms:modified>
</cp:coreProperties>
</file>