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720" yWindow="720" windowWidth="24880" windowHeight="13360" tabRatio="500"/>
  </bookViews>
  <sheets>
    <sheet name="Figure 2B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9" i="3" l="1"/>
  <c r="E79" i="3"/>
  <c r="D79" i="3"/>
  <c r="C79" i="3"/>
  <c r="F71" i="3"/>
  <c r="E71" i="3"/>
  <c r="D71" i="3"/>
  <c r="C71" i="3"/>
  <c r="F63" i="3"/>
  <c r="E63" i="3"/>
  <c r="D63" i="3"/>
  <c r="C63" i="3"/>
  <c r="F55" i="3"/>
  <c r="E55" i="3"/>
  <c r="D55" i="3"/>
  <c r="C55" i="3"/>
  <c r="F47" i="3"/>
  <c r="E47" i="3"/>
  <c r="D47" i="3"/>
  <c r="C47" i="3"/>
  <c r="F39" i="3"/>
  <c r="E39" i="3"/>
  <c r="D39" i="3"/>
  <c r="C39" i="3"/>
  <c r="F31" i="3"/>
  <c r="E31" i="3"/>
  <c r="D31" i="3"/>
  <c r="C31" i="3"/>
  <c r="F23" i="3"/>
  <c r="E23" i="3"/>
  <c r="D23" i="3"/>
  <c r="C23" i="3"/>
  <c r="F15" i="3"/>
  <c r="E15" i="3"/>
  <c r="D15" i="3"/>
  <c r="C15" i="3"/>
  <c r="D7" i="3"/>
  <c r="E7" i="3"/>
  <c r="F7" i="3"/>
  <c r="C7" i="3"/>
  <c r="C99" i="3"/>
  <c r="F38" i="3"/>
  <c r="E38" i="3"/>
  <c r="D38" i="3"/>
  <c r="C38" i="3"/>
  <c r="C78" i="3"/>
  <c r="C94" i="3"/>
  <c r="C70" i="3"/>
  <c r="C93" i="3"/>
  <c r="D62" i="3"/>
  <c r="D92" i="3"/>
  <c r="E62" i="3"/>
  <c r="E92" i="3"/>
  <c r="F62" i="3"/>
  <c r="F92" i="3"/>
  <c r="C62" i="3"/>
  <c r="C92" i="3"/>
  <c r="C54" i="3"/>
  <c r="C91" i="3"/>
  <c r="C103" i="3"/>
  <c r="D46" i="3"/>
  <c r="D90" i="3"/>
  <c r="E46" i="3"/>
  <c r="E90" i="3"/>
  <c r="F46" i="3"/>
  <c r="F90" i="3"/>
  <c r="C46" i="3"/>
  <c r="C90" i="3"/>
  <c r="C89" i="3"/>
  <c r="C22" i="3"/>
  <c r="C87" i="3"/>
  <c r="C14" i="3"/>
  <c r="C86" i="3"/>
  <c r="F78" i="3"/>
  <c r="E78" i="3"/>
  <c r="D78" i="3"/>
  <c r="F70" i="3"/>
  <c r="E70" i="3"/>
  <c r="D70" i="3"/>
  <c r="F54" i="3"/>
  <c r="E54" i="3"/>
  <c r="D54" i="3"/>
  <c r="F30" i="3"/>
  <c r="E30" i="3"/>
  <c r="D30" i="3"/>
  <c r="C30" i="3"/>
  <c r="F22" i="3"/>
  <c r="E22" i="3"/>
  <c r="D22" i="3"/>
  <c r="F14" i="3"/>
  <c r="E14" i="3"/>
  <c r="D14" i="3"/>
  <c r="D6" i="3"/>
  <c r="E6" i="3"/>
  <c r="F6" i="3"/>
  <c r="C6" i="3"/>
  <c r="F107" i="3"/>
  <c r="E107" i="3"/>
  <c r="D107" i="3"/>
  <c r="C107" i="3"/>
  <c r="F106" i="3"/>
  <c r="E106" i="3"/>
  <c r="D106" i="3"/>
  <c r="C106" i="3"/>
  <c r="F105" i="3"/>
  <c r="E105" i="3"/>
  <c r="D105" i="3"/>
  <c r="C105" i="3"/>
  <c r="F104" i="3"/>
  <c r="E104" i="3"/>
  <c r="D104" i="3"/>
  <c r="C104" i="3"/>
  <c r="F103" i="3"/>
  <c r="E103" i="3"/>
  <c r="D103" i="3"/>
  <c r="F102" i="3"/>
  <c r="E102" i="3"/>
  <c r="D102" i="3"/>
  <c r="C102" i="3"/>
  <c r="F101" i="3"/>
  <c r="E101" i="3"/>
  <c r="D101" i="3"/>
  <c r="C101" i="3"/>
  <c r="F100" i="3"/>
  <c r="E100" i="3"/>
  <c r="D100" i="3"/>
  <c r="C100" i="3"/>
  <c r="F99" i="3"/>
  <c r="E99" i="3"/>
  <c r="D99" i="3"/>
  <c r="F98" i="3"/>
  <c r="E98" i="3"/>
  <c r="D98" i="3"/>
  <c r="C98" i="3"/>
  <c r="F94" i="3"/>
  <c r="E94" i="3"/>
  <c r="D94" i="3"/>
  <c r="F93" i="3"/>
  <c r="E93" i="3"/>
  <c r="D93" i="3"/>
  <c r="F91" i="3"/>
  <c r="E91" i="3"/>
  <c r="D91" i="3"/>
  <c r="F89" i="3"/>
  <c r="E89" i="3"/>
  <c r="D89" i="3"/>
  <c r="F88" i="3"/>
  <c r="E88" i="3"/>
  <c r="D88" i="3"/>
  <c r="C88" i="3"/>
  <c r="F87" i="3"/>
  <c r="E87" i="3"/>
  <c r="D87" i="3"/>
  <c r="F86" i="3"/>
  <c r="E86" i="3"/>
  <c r="D86" i="3"/>
  <c r="F85" i="3"/>
  <c r="E85" i="3"/>
  <c r="D85" i="3"/>
  <c r="C85" i="3"/>
</calcChain>
</file>

<file path=xl/sharedStrings.xml><?xml version="1.0" encoding="utf-8"?>
<sst xmlns="http://schemas.openxmlformats.org/spreadsheetml/2006/main" count="84" uniqueCount="19">
  <si>
    <t>live</t>
  </si>
  <si>
    <t>luc</t>
  </si>
  <si>
    <t xml:space="preserve">Avg </t>
  </si>
  <si>
    <t>se</t>
  </si>
  <si>
    <t>0 EPO</t>
  </si>
  <si>
    <t xml:space="preserve">Exo8 </t>
  </si>
  <si>
    <t>Avg</t>
  </si>
  <si>
    <t>Luc</t>
  </si>
  <si>
    <t>Exo8</t>
  </si>
  <si>
    <t>Avgs</t>
  </si>
  <si>
    <t>avg</t>
  </si>
  <si>
    <t>early apop</t>
  </si>
  <si>
    <t>necrotic</t>
  </si>
  <si>
    <t>late apoptosis</t>
  </si>
  <si>
    <t>0.5U Epo</t>
  </si>
  <si>
    <t>0.05U Epo</t>
  </si>
  <si>
    <t>0.005U Epo</t>
  </si>
  <si>
    <t>0.001U Epo</t>
  </si>
  <si>
    <t>0 Epo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</si>
</sst>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</cellXfs>
  <cellStyles count="8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94"/>
  <sheetViews>
    <sheetView tabSelected="1" workbookViewId="0">
      <selection activeCell="C1" sqref="C1"/>
    </sheetView>
  </sheetViews>
  <sheetFormatPr baseColWidth="10" defaultRowHeight="15" x14ac:dyDescent="0"/>
  <cols>
    <col min="6" max="6" width="11.83203125" bestFit="1" customWidth="1"/>
    <col min="11" max="12" width="12.1640625" bestFit="1" customWidth="1"/>
  </cols>
  <sheetData>
    <row r="1" spans="1:13">
      <c r="C1" t="s">
        <v>11</v>
      </c>
      <c r="D1" t="s">
        <v>12</v>
      </c>
      <c r="E1" t="s">
        <v>13</v>
      </c>
      <c r="F1" t="s">
        <v>0</v>
      </c>
    </row>
    <row r="2" spans="1:13">
      <c r="A2" s="5" t="s">
        <v>18</v>
      </c>
      <c r="B2" s="5" t="s">
        <v>1</v>
      </c>
      <c r="C2">
        <v>5</v>
      </c>
      <c r="D2">
        <v>3.3</v>
      </c>
      <c r="E2">
        <v>22.4</v>
      </c>
      <c r="F2">
        <v>69.3</v>
      </c>
      <c r="G2" s="4"/>
      <c r="M2" s="1"/>
    </row>
    <row r="3" spans="1:13">
      <c r="A3" s="5"/>
      <c r="B3" s="5"/>
      <c r="C3">
        <v>5.08</v>
      </c>
      <c r="D3">
        <v>4.12</v>
      </c>
      <c r="E3">
        <v>22.8</v>
      </c>
      <c r="F3" s="1">
        <v>68</v>
      </c>
      <c r="G3" s="4"/>
      <c r="K3" s="1"/>
      <c r="M3" s="1"/>
    </row>
    <row r="4" spans="1:13">
      <c r="A4" s="5"/>
      <c r="B4" s="5"/>
      <c r="C4">
        <v>6.51</v>
      </c>
      <c r="D4">
        <v>3.46</v>
      </c>
      <c r="E4">
        <v>26.4</v>
      </c>
      <c r="F4">
        <v>63.6</v>
      </c>
      <c r="G4" s="4"/>
      <c r="M4" s="1"/>
    </row>
    <row r="5" spans="1:13">
      <c r="A5" s="5"/>
      <c r="B5" s="5"/>
      <c r="C5">
        <v>6.85</v>
      </c>
      <c r="D5">
        <v>5.34</v>
      </c>
      <c r="E5">
        <v>24.1</v>
      </c>
      <c r="F5">
        <v>63.7</v>
      </c>
      <c r="G5" s="4"/>
      <c r="M5" s="1"/>
    </row>
    <row r="6" spans="1:13">
      <c r="B6" t="s">
        <v>2</v>
      </c>
      <c r="C6">
        <f t="shared" ref="C6:F6" si="0">AVERAGE(C2:C5)</f>
        <v>5.8599999999999994</v>
      </c>
      <c r="D6">
        <f t="shared" si="0"/>
        <v>4.0549999999999997</v>
      </c>
      <c r="E6">
        <f t="shared" si="0"/>
        <v>23.924999999999997</v>
      </c>
      <c r="F6">
        <f t="shared" si="0"/>
        <v>66.150000000000006</v>
      </c>
    </row>
    <row r="7" spans="1:13">
      <c r="B7" t="s">
        <v>3</v>
      </c>
      <c r="C7">
        <f>STDEV(C2:C5)/SQRT(4)</f>
        <v>0.47876577432672474</v>
      </c>
      <c r="D7">
        <f t="shared" ref="D7:F7" si="1">STDEV(D2:D5)/SQRT(4)</f>
        <v>0.46363599227554908</v>
      </c>
      <c r="E7">
        <f t="shared" si="1"/>
        <v>0.90127224891631186</v>
      </c>
      <c r="F7">
        <f t="shared" si="1"/>
        <v>1.4677079636857815</v>
      </c>
    </row>
    <row r="10" spans="1:13">
      <c r="A10" s="5" t="s">
        <v>18</v>
      </c>
      <c r="B10" s="5" t="s">
        <v>5</v>
      </c>
      <c r="C10">
        <v>4.1900000000000004</v>
      </c>
      <c r="D10">
        <v>4.5</v>
      </c>
      <c r="E10">
        <v>71.599999999999994</v>
      </c>
      <c r="F10">
        <v>19.7</v>
      </c>
      <c r="G10" s="4"/>
    </row>
    <row r="11" spans="1:13">
      <c r="A11" s="5"/>
      <c r="B11" s="5"/>
      <c r="C11">
        <v>4.92</v>
      </c>
      <c r="D11">
        <v>4.4400000000000004</v>
      </c>
      <c r="E11">
        <v>68.5</v>
      </c>
      <c r="F11">
        <v>22.1</v>
      </c>
      <c r="G11" s="4"/>
      <c r="K11" s="1"/>
    </row>
    <row r="12" spans="1:13">
      <c r="A12" s="5"/>
      <c r="B12" s="5"/>
      <c r="C12">
        <v>4.26</v>
      </c>
      <c r="D12">
        <v>5.05</v>
      </c>
      <c r="E12">
        <v>68.099999999999994</v>
      </c>
      <c r="F12">
        <v>22.6</v>
      </c>
      <c r="G12" s="4"/>
    </row>
    <row r="13" spans="1:13">
      <c r="A13" s="5"/>
      <c r="B13" s="5"/>
      <c r="C13">
        <v>6.45</v>
      </c>
      <c r="D13">
        <v>4.5599999999999996</v>
      </c>
      <c r="E13">
        <v>58.3</v>
      </c>
      <c r="F13">
        <v>30.7</v>
      </c>
      <c r="G13" s="4"/>
    </row>
    <row r="14" spans="1:13">
      <c r="B14" t="s">
        <v>6</v>
      </c>
      <c r="C14">
        <f t="shared" ref="C14:F14" si="2">AVERAGE(C10:C13)</f>
        <v>4.9550000000000001</v>
      </c>
      <c r="D14">
        <f t="shared" si="2"/>
        <v>4.6375000000000002</v>
      </c>
      <c r="E14">
        <f t="shared" si="2"/>
        <v>66.625</v>
      </c>
      <c r="F14">
        <f t="shared" si="2"/>
        <v>23.775000000000002</v>
      </c>
    </row>
    <row r="15" spans="1:13">
      <c r="B15" t="s">
        <v>3</v>
      </c>
      <c r="C15">
        <f>STDEV(C10:C13)/SQRT(4)</f>
        <v>0.52476185074755499</v>
      </c>
      <c r="D15">
        <f t="shared" ref="D15:F15" si="3">STDEV(D10:D13)/SQRT(4)</f>
        <v>0.13966477723463414</v>
      </c>
      <c r="E15">
        <f t="shared" si="3"/>
        <v>2.8831045188592563</v>
      </c>
      <c r="F15">
        <f t="shared" si="3"/>
        <v>2.3935242495812092</v>
      </c>
    </row>
    <row r="16" spans="1:13">
      <c r="F16" s="2"/>
      <c r="K16" s="3"/>
    </row>
    <row r="18" spans="1:13">
      <c r="A18" s="5" t="s">
        <v>17</v>
      </c>
      <c r="B18" s="5" t="s">
        <v>1</v>
      </c>
      <c r="C18">
        <v>4.55</v>
      </c>
      <c r="D18">
        <v>3.89</v>
      </c>
      <c r="E18">
        <v>26</v>
      </c>
      <c r="F18">
        <v>65.5</v>
      </c>
      <c r="G18" s="4"/>
      <c r="M18" s="1"/>
    </row>
    <row r="19" spans="1:13">
      <c r="A19" s="5"/>
      <c r="B19" s="5"/>
      <c r="C19">
        <v>5.2</v>
      </c>
      <c r="D19">
        <v>3.98</v>
      </c>
      <c r="E19">
        <v>25.3</v>
      </c>
      <c r="F19" s="1">
        <v>65.5</v>
      </c>
      <c r="G19" s="4"/>
      <c r="K19" s="1"/>
      <c r="M19" s="1"/>
    </row>
    <row r="20" spans="1:13">
      <c r="A20" s="5"/>
      <c r="B20" s="5"/>
      <c r="C20">
        <v>6.74</v>
      </c>
      <c r="D20">
        <v>3.49</v>
      </c>
      <c r="E20">
        <v>23.8</v>
      </c>
      <c r="F20">
        <v>65.900000000000006</v>
      </c>
      <c r="G20" s="4"/>
      <c r="M20" s="1"/>
    </row>
    <row r="21" spans="1:13">
      <c r="A21" s="5"/>
      <c r="B21" s="5"/>
      <c r="C21">
        <v>7.93</v>
      </c>
      <c r="D21">
        <v>5.52</v>
      </c>
      <c r="E21">
        <v>25.7</v>
      </c>
      <c r="F21">
        <v>60.9</v>
      </c>
      <c r="G21" s="4"/>
      <c r="M21" s="1"/>
    </row>
    <row r="22" spans="1:13">
      <c r="B22" t="s">
        <v>2</v>
      </c>
      <c r="C22">
        <f t="shared" ref="C22:F22" si="4">AVERAGE(C18:C21)</f>
        <v>6.1050000000000004</v>
      </c>
      <c r="D22">
        <f t="shared" si="4"/>
        <v>4.22</v>
      </c>
      <c r="E22">
        <f t="shared" si="4"/>
        <v>25.2</v>
      </c>
      <c r="F22">
        <f t="shared" si="4"/>
        <v>64.45</v>
      </c>
    </row>
    <row r="23" spans="1:13">
      <c r="B23" t="s">
        <v>3</v>
      </c>
      <c r="C23">
        <f>STDEV(C18:C21)/SQRT(4)</f>
        <v>0.76217342733352433</v>
      </c>
      <c r="D23">
        <f t="shared" ref="D23:F23" si="5">STDEV(D18:D21)/SQRT(4)</f>
        <v>0.44622490592375885</v>
      </c>
      <c r="E23">
        <f t="shared" si="5"/>
        <v>0.48819395052922676</v>
      </c>
      <c r="F23">
        <f t="shared" si="5"/>
        <v>1.1870832602082588</v>
      </c>
    </row>
    <row r="26" spans="1:13">
      <c r="A26" s="5" t="s">
        <v>17</v>
      </c>
      <c r="B26" s="5" t="s">
        <v>5</v>
      </c>
      <c r="C26">
        <v>4.55</v>
      </c>
      <c r="D26">
        <v>4.33</v>
      </c>
      <c r="E26">
        <v>63</v>
      </c>
      <c r="F26">
        <v>28.2</v>
      </c>
      <c r="G26" s="4"/>
    </row>
    <row r="27" spans="1:13">
      <c r="A27" s="5"/>
      <c r="B27" s="5"/>
      <c r="C27">
        <v>4.38</v>
      </c>
      <c r="D27">
        <v>4.16</v>
      </c>
      <c r="E27">
        <v>61.5</v>
      </c>
      <c r="F27">
        <v>29.9</v>
      </c>
      <c r="G27" s="4"/>
    </row>
    <row r="28" spans="1:13">
      <c r="A28" s="5"/>
      <c r="B28" s="5"/>
      <c r="C28">
        <v>7.1</v>
      </c>
      <c r="D28">
        <v>3.78</v>
      </c>
      <c r="E28">
        <v>47.1</v>
      </c>
      <c r="F28">
        <v>42</v>
      </c>
      <c r="G28" s="4"/>
    </row>
    <row r="29" spans="1:13">
      <c r="A29" s="5"/>
      <c r="B29" s="5"/>
      <c r="C29">
        <v>5.2</v>
      </c>
      <c r="D29">
        <v>3.98</v>
      </c>
      <c r="E29">
        <v>38.799999999999997</v>
      </c>
      <c r="F29">
        <v>52.1</v>
      </c>
      <c r="G29" s="4"/>
      <c r="M29" s="1"/>
    </row>
    <row r="30" spans="1:13">
      <c r="B30" t="s">
        <v>6</v>
      </c>
      <c r="C30">
        <f t="shared" ref="C30:F30" si="6">AVERAGE(C26:C29)</f>
        <v>5.3075000000000001</v>
      </c>
      <c r="D30">
        <f t="shared" si="6"/>
        <v>4.0625</v>
      </c>
      <c r="E30">
        <f t="shared" si="6"/>
        <v>52.599999999999994</v>
      </c>
      <c r="F30">
        <f t="shared" si="6"/>
        <v>38.049999999999997</v>
      </c>
    </row>
    <row r="31" spans="1:13">
      <c r="B31" t="s">
        <v>3</v>
      </c>
      <c r="C31">
        <f>STDEV(C26:C29)/SQRT(4)</f>
        <v>0.62307536997274005</v>
      </c>
      <c r="D31">
        <f t="shared" ref="D31:F31" si="7">STDEV(D26:D29)/SQRT(4)</f>
        <v>0.11820709228581287</v>
      </c>
      <c r="E31">
        <f t="shared" si="7"/>
        <v>5.8313806255466005</v>
      </c>
      <c r="F31">
        <f t="shared" si="7"/>
        <v>5.6009671783838719</v>
      </c>
    </row>
    <row r="32" spans="1:13">
      <c r="K32" s="3"/>
    </row>
    <row r="34" spans="1:13">
      <c r="A34" s="5" t="s">
        <v>16</v>
      </c>
      <c r="B34" s="5" t="s">
        <v>1</v>
      </c>
      <c r="C34">
        <v>4.21</v>
      </c>
      <c r="D34">
        <v>3.23</v>
      </c>
      <c r="E34">
        <v>22.5</v>
      </c>
      <c r="F34">
        <v>70.099999999999994</v>
      </c>
      <c r="G34" s="4"/>
      <c r="M34" s="1"/>
    </row>
    <row r="35" spans="1:13">
      <c r="A35" s="5"/>
      <c r="B35" s="5"/>
      <c r="C35">
        <v>3.55</v>
      </c>
      <c r="D35">
        <v>4.6399999999999997</v>
      </c>
      <c r="E35">
        <v>20.399999999999999</v>
      </c>
      <c r="F35">
        <v>71.400000000000006</v>
      </c>
      <c r="G35" s="4"/>
      <c r="K35" s="1"/>
    </row>
    <row r="36" spans="1:13">
      <c r="A36" s="5"/>
      <c r="B36" s="5"/>
      <c r="C36">
        <v>5</v>
      </c>
      <c r="D36">
        <v>3.56</v>
      </c>
      <c r="E36">
        <v>20.9</v>
      </c>
      <c r="F36">
        <v>70.599999999999994</v>
      </c>
      <c r="G36" s="4"/>
      <c r="M36" s="1"/>
    </row>
    <row r="37" spans="1:13">
      <c r="A37" s="5"/>
      <c r="B37" s="5"/>
      <c r="C37">
        <v>5.82</v>
      </c>
      <c r="D37">
        <v>5.91</v>
      </c>
      <c r="E37">
        <v>21.5</v>
      </c>
      <c r="F37">
        <v>66.7</v>
      </c>
      <c r="G37" s="4"/>
      <c r="M37" s="1"/>
    </row>
    <row r="38" spans="1:13">
      <c r="B38" t="s">
        <v>2</v>
      </c>
      <c r="C38">
        <f t="shared" ref="C38:F38" si="8">AVERAGE(C34:C37)</f>
        <v>4.6449999999999996</v>
      </c>
      <c r="D38">
        <f t="shared" si="8"/>
        <v>4.335</v>
      </c>
      <c r="E38">
        <f t="shared" si="8"/>
        <v>21.324999999999999</v>
      </c>
      <c r="F38">
        <f t="shared" si="8"/>
        <v>69.7</v>
      </c>
    </row>
    <row r="39" spans="1:13">
      <c r="B39" t="s">
        <v>3</v>
      </c>
      <c r="C39">
        <f>STDEV(C34:C37)/SQRT(4)</f>
        <v>0.4911635844264805</v>
      </c>
      <c r="D39">
        <f t="shared" ref="D39:F39" si="9">STDEV(D34:D37)/SQRT(4)</f>
        <v>0.60520657630267083</v>
      </c>
      <c r="E39">
        <f t="shared" si="9"/>
        <v>0.45161746349464127</v>
      </c>
      <c r="F39">
        <f t="shared" si="9"/>
        <v>1.0352133435513018</v>
      </c>
    </row>
    <row r="40" spans="1:13">
      <c r="K40" s="3"/>
    </row>
    <row r="42" spans="1:13">
      <c r="A42" s="5" t="s">
        <v>16</v>
      </c>
      <c r="B42" s="5" t="s">
        <v>5</v>
      </c>
      <c r="C42">
        <v>4.0199999999999996</v>
      </c>
      <c r="D42">
        <v>3.42</v>
      </c>
      <c r="E42">
        <v>42</v>
      </c>
      <c r="F42">
        <v>50.5</v>
      </c>
      <c r="G42" s="4"/>
    </row>
    <row r="43" spans="1:13">
      <c r="A43" s="5"/>
      <c r="B43" s="5"/>
      <c r="C43">
        <v>3.37</v>
      </c>
      <c r="D43">
        <v>3.51</v>
      </c>
      <c r="E43">
        <v>34.299999999999997</v>
      </c>
      <c r="F43" s="1">
        <v>58.9</v>
      </c>
      <c r="G43" s="4"/>
      <c r="K43" s="1"/>
      <c r="M43" s="1"/>
    </row>
    <row r="44" spans="1:13">
      <c r="A44" s="5"/>
      <c r="B44" s="5"/>
      <c r="C44">
        <v>4.5999999999999996</v>
      </c>
      <c r="D44">
        <v>3.53</v>
      </c>
      <c r="E44">
        <v>29.1</v>
      </c>
      <c r="F44">
        <v>62.8</v>
      </c>
      <c r="G44" s="4"/>
    </row>
    <row r="45" spans="1:13">
      <c r="A45" s="5"/>
      <c r="B45" s="5"/>
      <c r="C45">
        <v>3.01</v>
      </c>
      <c r="D45">
        <v>3.69</v>
      </c>
      <c r="E45">
        <v>21.6</v>
      </c>
      <c r="F45">
        <v>71.7</v>
      </c>
      <c r="G45" s="4"/>
      <c r="M45" s="1"/>
    </row>
    <row r="46" spans="1:13">
      <c r="B46" t="s">
        <v>6</v>
      </c>
      <c r="C46">
        <f t="shared" ref="C46:F46" si="10">AVERAGE(C42:C45)</f>
        <v>3.7499999999999996</v>
      </c>
      <c r="D46">
        <f t="shared" si="10"/>
        <v>3.5374999999999996</v>
      </c>
      <c r="E46">
        <f t="shared" si="10"/>
        <v>31.75</v>
      </c>
      <c r="F46">
        <f t="shared" si="10"/>
        <v>60.974999999999994</v>
      </c>
    </row>
    <row r="47" spans="1:13">
      <c r="B47" t="s">
        <v>3</v>
      </c>
      <c r="C47">
        <f>STDEV(C42:C45)/SQRT(4)</f>
        <v>0.35206533484567987</v>
      </c>
      <c r="D47">
        <f t="shared" ref="D47:F47" si="11">STDEV(D42:D45)/SQRT(4)</f>
        <v>5.6180512635610594E-2</v>
      </c>
      <c r="E47">
        <f t="shared" si="11"/>
        <v>4.2973829245251087</v>
      </c>
      <c r="F47">
        <f t="shared" si="11"/>
        <v>4.4006391581223818</v>
      </c>
    </row>
    <row r="48" spans="1:13">
      <c r="K48" s="3"/>
    </row>
    <row r="50" spans="1:13">
      <c r="A50" s="5" t="s">
        <v>15</v>
      </c>
      <c r="B50" s="5" t="s">
        <v>1</v>
      </c>
      <c r="C50">
        <v>2.04</v>
      </c>
      <c r="D50">
        <v>3.06</v>
      </c>
      <c r="E50">
        <v>14</v>
      </c>
      <c r="F50">
        <v>80.900000000000006</v>
      </c>
      <c r="G50" s="4"/>
      <c r="M50" s="1"/>
    </row>
    <row r="51" spans="1:13">
      <c r="A51" s="5"/>
      <c r="B51" s="5"/>
      <c r="C51">
        <v>1.88</v>
      </c>
      <c r="D51">
        <v>6</v>
      </c>
      <c r="E51">
        <v>13.2</v>
      </c>
      <c r="F51">
        <v>78.900000000000006</v>
      </c>
      <c r="G51" s="4"/>
      <c r="M51" s="1"/>
    </row>
    <row r="52" spans="1:13">
      <c r="A52" s="5"/>
      <c r="B52" s="5"/>
      <c r="C52">
        <v>2.95</v>
      </c>
      <c r="D52">
        <v>3.85</v>
      </c>
      <c r="E52">
        <v>15.1</v>
      </c>
      <c r="F52">
        <v>78.099999999999994</v>
      </c>
      <c r="G52" s="4"/>
      <c r="M52" s="1"/>
    </row>
    <row r="53" spans="1:13">
      <c r="A53" s="5"/>
      <c r="B53" s="5"/>
      <c r="C53">
        <v>2.65</v>
      </c>
      <c r="D53">
        <v>7.39</v>
      </c>
      <c r="E53">
        <v>12.1</v>
      </c>
      <c r="F53">
        <v>77.900000000000006</v>
      </c>
      <c r="G53" s="4"/>
      <c r="M53" s="1"/>
    </row>
    <row r="54" spans="1:13">
      <c r="B54" t="s">
        <v>2</v>
      </c>
      <c r="C54">
        <f t="shared" ref="C54:F54" si="12">AVERAGE(C50:C53)</f>
        <v>2.38</v>
      </c>
      <c r="D54">
        <f t="shared" si="12"/>
        <v>5.0750000000000002</v>
      </c>
      <c r="E54">
        <f t="shared" si="12"/>
        <v>13.6</v>
      </c>
      <c r="F54">
        <f t="shared" si="12"/>
        <v>78.95</v>
      </c>
    </row>
    <row r="55" spans="1:13">
      <c r="B55" t="s">
        <v>3</v>
      </c>
      <c r="C55">
        <f>STDEV(C50:C53)/SQRT(4)</f>
        <v>0.25222344590990492</v>
      </c>
      <c r="D55">
        <f t="shared" ref="D55:F55" si="13">STDEV(D50:D53)/SQRT(4)</f>
        <v>0.99061008138082873</v>
      </c>
      <c r="E55">
        <f t="shared" si="13"/>
        <v>0.63377177806105145</v>
      </c>
      <c r="F55">
        <f t="shared" si="13"/>
        <v>0.68495741960115175</v>
      </c>
    </row>
    <row r="56" spans="1:13">
      <c r="K56" s="3"/>
    </row>
    <row r="58" spans="1:13">
      <c r="A58" s="5" t="s">
        <v>15</v>
      </c>
      <c r="B58" s="5" t="s">
        <v>5</v>
      </c>
      <c r="C58">
        <v>2.09</v>
      </c>
      <c r="D58">
        <v>2.5499999999999998</v>
      </c>
      <c r="E58">
        <v>20</v>
      </c>
      <c r="F58">
        <v>75.3</v>
      </c>
      <c r="G58" s="4"/>
    </row>
    <row r="59" spans="1:13">
      <c r="A59" s="5"/>
      <c r="B59" s="5"/>
      <c r="C59">
        <v>1.72</v>
      </c>
      <c r="D59">
        <v>2.86</v>
      </c>
      <c r="E59">
        <v>17</v>
      </c>
      <c r="F59">
        <v>78.400000000000006</v>
      </c>
      <c r="G59" s="4"/>
      <c r="M59" s="1"/>
    </row>
    <row r="60" spans="1:13">
      <c r="A60" s="5"/>
      <c r="B60" s="5"/>
      <c r="C60">
        <v>2.38</v>
      </c>
      <c r="D60">
        <v>3.1</v>
      </c>
      <c r="E60">
        <v>14.5</v>
      </c>
      <c r="F60">
        <v>80</v>
      </c>
      <c r="G60" s="4"/>
    </row>
    <row r="61" spans="1:13">
      <c r="A61" s="5"/>
      <c r="B61" s="5"/>
      <c r="C61">
        <v>1.72</v>
      </c>
      <c r="D61">
        <v>3.31</v>
      </c>
      <c r="E61">
        <v>13.3</v>
      </c>
      <c r="F61">
        <v>81.7</v>
      </c>
      <c r="G61" s="4"/>
      <c r="M61" s="1"/>
    </row>
    <row r="62" spans="1:13">
      <c r="B62" t="s">
        <v>10</v>
      </c>
      <c r="C62">
        <f t="shared" ref="C62:F62" si="14">AVERAGE(C58:C61)</f>
        <v>1.9774999999999998</v>
      </c>
      <c r="D62">
        <f t="shared" si="14"/>
        <v>2.9550000000000001</v>
      </c>
      <c r="E62">
        <f t="shared" si="14"/>
        <v>16.2</v>
      </c>
      <c r="F62">
        <f t="shared" si="14"/>
        <v>78.849999999999994</v>
      </c>
    </row>
    <row r="63" spans="1:13">
      <c r="B63" t="s">
        <v>3</v>
      </c>
      <c r="C63">
        <f>STDEV(C58:C61)/SQRT(4)</f>
        <v>0.16001953005805322</v>
      </c>
      <c r="D63">
        <f t="shared" ref="D63:F63" si="15">STDEV(D58:D61)/SQRT(4)</f>
        <v>0.16332482971061082</v>
      </c>
      <c r="E63">
        <f t="shared" si="15"/>
        <v>1.4826777577522847</v>
      </c>
      <c r="F63">
        <f t="shared" si="15"/>
        <v>1.3616778865306836</v>
      </c>
    </row>
    <row r="64" spans="1:13">
      <c r="K64" s="3"/>
    </row>
    <row r="66" spans="1:13">
      <c r="A66" s="5" t="s">
        <v>14</v>
      </c>
      <c r="B66" s="5" t="s">
        <v>1</v>
      </c>
      <c r="C66">
        <v>1.31</v>
      </c>
      <c r="D66">
        <v>3.08</v>
      </c>
      <c r="E66">
        <v>10.8</v>
      </c>
      <c r="F66">
        <v>84.9</v>
      </c>
      <c r="G66" s="4"/>
      <c r="K66" s="1"/>
      <c r="M66" s="1"/>
    </row>
    <row r="67" spans="1:13">
      <c r="A67" s="5"/>
      <c r="B67" s="5"/>
      <c r="C67">
        <v>1.44</v>
      </c>
      <c r="D67">
        <v>6.57</v>
      </c>
      <c r="E67">
        <v>11.1</v>
      </c>
      <c r="F67">
        <v>80.900000000000006</v>
      </c>
      <c r="G67" s="4"/>
      <c r="M67" s="1"/>
    </row>
    <row r="68" spans="1:13">
      <c r="A68" s="5"/>
      <c r="B68" s="5"/>
      <c r="C68">
        <v>2.7</v>
      </c>
      <c r="D68">
        <v>4.03</v>
      </c>
      <c r="E68">
        <v>12.8</v>
      </c>
      <c r="F68">
        <v>80.5</v>
      </c>
      <c r="G68" s="4"/>
      <c r="M68" s="1"/>
    </row>
    <row r="69" spans="1:13">
      <c r="A69" s="5"/>
      <c r="B69" s="5"/>
      <c r="C69">
        <v>2.44</v>
      </c>
      <c r="D69">
        <v>9.9</v>
      </c>
      <c r="E69">
        <v>11.8</v>
      </c>
      <c r="F69">
        <v>75.900000000000006</v>
      </c>
      <c r="G69" s="4"/>
      <c r="M69" s="1"/>
    </row>
    <row r="70" spans="1:13">
      <c r="B70" t="s">
        <v>2</v>
      </c>
      <c r="C70">
        <f t="shared" ref="C70:F70" si="16">AVERAGE(C66:C69)</f>
        <v>1.9725000000000001</v>
      </c>
      <c r="D70">
        <f t="shared" si="16"/>
        <v>5.8949999999999996</v>
      </c>
      <c r="E70">
        <f t="shared" si="16"/>
        <v>11.625</v>
      </c>
      <c r="F70">
        <f t="shared" si="16"/>
        <v>80.550000000000011</v>
      </c>
    </row>
    <row r="71" spans="1:13">
      <c r="B71" t="s">
        <v>3</v>
      </c>
      <c r="C71">
        <f>STDEV(C66:C69)/SQRT(4)</f>
        <v>0.35003273656426281</v>
      </c>
      <c r="D71">
        <f t="shared" ref="D71:F71" si="17">STDEV(D66:D69)/SQRT(4)</f>
        <v>1.5247431477683926</v>
      </c>
      <c r="E71">
        <f t="shared" si="17"/>
        <v>0.44417526570788107</v>
      </c>
      <c r="F71">
        <f t="shared" si="17"/>
        <v>1.8409689477736084</v>
      </c>
    </row>
    <row r="74" spans="1:13">
      <c r="A74" s="5" t="s">
        <v>14</v>
      </c>
      <c r="B74" s="5" t="s">
        <v>5</v>
      </c>
      <c r="C74">
        <v>1.66</v>
      </c>
      <c r="D74">
        <v>2.83</v>
      </c>
      <c r="E74">
        <v>12.7</v>
      </c>
      <c r="F74">
        <v>82.8</v>
      </c>
      <c r="G74" s="4"/>
      <c r="M74" s="1"/>
    </row>
    <row r="75" spans="1:13">
      <c r="A75" s="5"/>
      <c r="B75" s="5"/>
      <c r="C75">
        <v>2.36</v>
      </c>
      <c r="D75">
        <v>2.2799999999999998</v>
      </c>
      <c r="E75">
        <v>15.4</v>
      </c>
      <c r="F75">
        <v>80</v>
      </c>
      <c r="G75" s="4"/>
      <c r="M75" s="1"/>
    </row>
    <row r="76" spans="1:13">
      <c r="A76" s="5"/>
      <c r="B76" s="5"/>
      <c r="C76">
        <v>2.99</v>
      </c>
      <c r="D76">
        <v>2.8</v>
      </c>
      <c r="E76">
        <v>12.6</v>
      </c>
      <c r="F76">
        <v>81.599999999999994</v>
      </c>
      <c r="G76" s="4"/>
    </row>
    <row r="77" spans="1:13">
      <c r="A77" s="5"/>
      <c r="B77" s="5"/>
      <c r="C77">
        <v>1.92</v>
      </c>
      <c r="D77">
        <v>4.45</v>
      </c>
      <c r="E77">
        <v>11.2</v>
      </c>
      <c r="F77">
        <v>82.5</v>
      </c>
      <c r="G77" s="4"/>
      <c r="M77" s="1"/>
    </row>
    <row r="78" spans="1:13">
      <c r="B78" t="s">
        <v>6</v>
      </c>
      <c r="C78">
        <f t="shared" ref="C78:F78" si="18">AVERAGE(C74:C77)</f>
        <v>2.2324999999999999</v>
      </c>
      <c r="D78">
        <f t="shared" si="18"/>
        <v>3.09</v>
      </c>
      <c r="E78">
        <f t="shared" si="18"/>
        <v>12.975000000000001</v>
      </c>
      <c r="F78">
        <f t="shared" si="18"/>
        <v>81.724999999999994</v>
      </c>
    </row>
    <row r="79" spans="1:13">
      <c r="B79" t="s">
        <v>3</v>
      </c>
      <c r="C79">
        <f>STDEV(C74:C77)/SQRT(4)</f>
        <v>0.29090018333900469</v>
      </c>
      <c r="D79">
        <f t="shared" ref="D79:F79" si="19">STDEV(D74:D77)/SQRT(4)</f>
        <v>0.470584742634098</v>
      </c>
      <c r="E79">
        <f t="shared" si="19"/>
        <v>0.87785249330396387</v>
      </c>
      <c r="F79">
        <f t="shared" si="19"/>
        <v>0.62898728127045589</v>
      </c>
    </row>
    <row r="80" spans="1:13">
      <c r="K80" s="3"/>
    </row>
    <row r="84" spans="1:7">
      <c r="A84" t="s">
        <v>9</v>
      </c>
      <c r="C84" t="s">
        <v>11</v>
      </c>
      <c r="D84" t="s">
        <v>12</v>
      </c>
      <c r="E84" t="s">
        <v>13</v>
      </c>
      <c r="F84" t="s">
        <v>0</v>
      </c>
    </row>
    <row r="85" spans="1:7">
      <c r="A85" s="5" t="s">
        <v>4</v>
      </c>
      <c r="B85" t="s">
        <v>7</v>
      </c>
      <c r="C85">
        <f t="shared" ref="C85:F85" si="20">C6</f>
        <v>5.8599999999999994</v>
      </c>
      <c r="D85">
        <f t="shared" si="20"/>
        <v>4.0549999999999997</v>
      </c>
      <c r="E85">
        <f t="shared" si="20"/>
        <v>23.924999999999997</v>
      </c>
      <c r="F85">
        <f t="shared" si="20"/>
        <v>66.150000000000006</v>
      </c>
      <c r="G85" s="4"/>
    </row>
    <row r="86" spans="1:7">
      <c r="A86" s="5"/>
      <c r="B86" t="s">
        <v>8</v>
      </c>
      <c r="C86">
        <f>C14</f>
        <v>4.9550000000000001</v>
      </c>
      <c r="D86">
        <f t="shared" ref="D86:F86" si="21">D14</f>
        <v>4.6375000000000002</v>
      </c>
      <c r="E86">
        <f t="shared" si="21"/>
        <v>66.625</v>
      </c>
      <c r="F86">
        <f t="shared" si="21"/>
        <v>23.775000000000002</v>
      </c>
      <c r="G86" s="4"/>
    </row>
    <row r="87" spans="1:7">
      <c r="A87" s="5" t="s">
        <v>17</v>
      </c>
      <c r="B87" t="s">
        <v>7</v>
      </c>
      <c r="C87">
        <f>C22</f>
        <v>6.1050000000000004</v>
      </c>
      <c r="D87">
        <f t="shared" ref="D87:F87" si="22">D22</f>
        <v>4.22</v>
      </c>
      <c r="E87">
        <f t="shared" si="22"/>
        <v>25.2</v>
      </c>
      <c r="F87">
        <f t="shared" si="22"/>
        <v>64.45</v>
      </c>
      <c r="G87" s="4"/>
    </row>
    <row r="88" spans="1:7">
      <c r="A88" s="5"/>
      <c r="B88" t="s">
        <v>8</v>
      </c>
      <c r="C88">
        <f t="shared" ref="C88:F88" si="23">C30</f>
        <v>5.3075000000000001</v>
      </c>
      <c r="D88">
        <f t="shared" si="23"/>
        <v>4.0625</v>
      </c>
      <c r="E88">
        <f t="shared" si="23"/>
        <v>52.599999999999994</v>
      </c>
      <c r="F88">
        <f t="shared" si="23"/>
        <v>38.049999999999997</v>
      </c>
      <c r="G88" s="4"/>
    </row>
    <row r="89" spans="1:7">
      <c r="A89" s="5" t="s">
        <v>16</v>
      </c>
      <c r="B89" t="s">
        <v>7</v>
      </c>
      <c r="C89">
        <f>C38</f>
        <v>4.6449999999999996</v>
      </c>
      <c r="D89">
        <f t="shared" ref="D89:F89" si="24">D38</f>
        <v>4.335</v>
      </c>
      <c r="E89">
        <f t="shared" si="24"/>
        <v>21.324999999999999</v>
      </c>
      <c r="F89">
        <f t="shared" si="24"/>
        <v>69.7</v>
      </c>
      <c r="G89" s="4"/>
    </row>
    <row r="90" spans="1:7">
      <c r="A90" s="5"/>
      <c r="B90" t="s">
        <v>8</v>
      </c>
      <c r="C90">
        <f t="shared" ref="C90:F90" si="25">C46</f>
        <v>3.7499999999999996</v>
      </c>
      <c r="D90">
        <f t="shared" si="25"/>
        <v>3.5374999999999996</v>
      </c>
      <c r="E90">
        <f t="shared" si="25"/>
        <v>31.75</v>
      </c>
      <c r="F90">
        <f t="shared" si="25"/>
        <v>60.974999999999994</v>
      </c>
      <c r="G90" s="4"/>
    </row>
    <row r="91" spans="1:7">
      <c r="A91" s="5" t="s">
        <v>15</v>
      </c>
      <c r="B91" t="s">
        <v>7</v>
      </c>
      <c r="C91">
        <f>C54</f>
        <v>2.38</v>
      </c>
      <c r="D91">
        <f t="shared" ref="D91:F91" si="26">D54</f>
        <v>5.0750000000000002</v>
      </c>
      <c r="E91">
        <f t="shared" si="26"/>
        <v>13.6</v>
      </c>
      <c r="F91">
        <f t="shared" si="26"/>
        <v>78.95</v>
      </c>
      <c r="G91" s="4"/>
    </row>
    <row r="92" spans="1:7">
      <c r="A92" s="5"/>
      <c r="B92" t="s">
        <v>8</v>
      </c>
      <c r="C92">
        <f t="shared" ref="C92:F92" si="27">C62</f>
        <v>1.9774999999999998</v>
      </c>
      <c r="D92">
        <f t="shared" si="27"/>
        <v>2.9550000000000001</v>
      </c>
      <c r="E92">
        <f t="shared" si="27"/>
        <v>16.2</v>
      </c>
      <c r="F92">
        <f t="shared" si="27"/>
        <v>78.849999999999994</v>
      </c>
      <c r="G92" s="4"/>
    </row>
    <row r="93" spans="1:7">
      <c r="A93" s="5" t="s">
        <v>14</v>
      </c>
      <c r="B93" t="s">
        <v>7</v>
      </c>
      <c r="C93">
        <f>C70</f>
        <v>1.9725000000000001</v>
      </c>
      <c r="D93">
        <f t="shared" ref="D93:F93" si="28">D70</f>
        <v>5.8949999999999996</v>
      </c>
      <c r="E93">
        <f t="shared" si="28"/>
        <v>11.625</v>
      </c>
      <c r="F93">
        <f t="shared" si="28"/>
        <v>80.550000000000011</v>
      </c>
      <c r="G93" s="4"/>
    </row>
    <row r="94" spans="1:7">
      <c r="A94" s="5"/>
      <c r="B94" t="s">
        <v>8</v>
      </c>
      <c r="C94">
        <f t="shared" ref="C94:F94" si="29">C78</f>
        <v>2.2324999999999999</v>
      </c>
      <c r="D94">
        <f t="shared" si="29"/>
        <v>3.09</v>
      </c>
      <c r="E94">
        <f t="shared" si="29"/>
        <v>12.975000000000001</v>
      </c>
      <c r="F94">
        <f t="shared" si="29"/>
        <v>81.724999999999994</v>
      </c>
      <c r="G94" s="4"/>
    </row>
    <row r="97" spans="1:7">
      <c r="A97" t="s">
        <v>3</v>
      </c>
      <c r="C97" t="s">
        <v>11</v>
      </c>
      <c r="D97" t="s">
        <v>12</v>
      </c>
      <c r="E97" t="s">
        <v>13</v>
      </c>
      <c r="F97" t="s">
        <v>0</v>
      </c>
    </row>
    <row r="98" spans="1:7">
      <c r="A98" s="5" t="s">
        <v>4</v>
      </c>
      <c r="B98" t="s">
        <v>7</v>
      </c>
      <c r="C98">
        <f t="shared" ref="C98:F98" si="30">C7</f>
        <v>0.47876577432672474</v>
      </c>
      <c r="D98">
        <f t="shared" si="30"/>
        <v>0.46363599227554908</v>
      </c>
      <c r="E98">
        <f t="shared" si="30"/>
        <v>0.90127224891631186</v>
      </c>
      <c r="F98">
        <f t="shared" si="30"/>
        <v>1.4677079636857815</v>
      </c>
      <c r="G98" s="4"/>
    </row>
    <row r="99" spans="1:7">
      <c r="A99" s="5"/>
      <c r="B99" t="s">
        <v>8</v>
      </c>
      <c r="C99">
        <f t="shared" ref="C99:F99" si="31">C15</f>
        <v>0.52476185074755499</v>
      </c>
      <c r="D99">
        <f t="shared" si="31"/>
        <v>0.13966477723463414</v>
      </c>
      <c r="E99">
        <f t="shared" si="31"/>
        <v>2.8831045188592563</v>
      </c>
      <c r="F99">
        <f t="shared" si="31"/>
        <v>2.3935242495812092</v>
      </c>
      <c r="G99" s="4"/>
    </row>
    <row r="100" spans="1:7">
      <c r="A100" s="5" t="s">
        <v>17</v>
      </c>
      <c r="B100" t="s">
        <v>7</v>
      </c>
      <c r="C100">
        <f t="shared" ref="C100:F100" si="32">C23</f>
        <v>0.76217342733352433</v>
      </c>
      <c r="D100">
        <f t="shared" si="32"/>
        <v>0.44622490592375885</v>
      </c>
      <c r="E100">
        <f t="shared" si="32"/>
        <v>0.48819395052922676</v>
      </c>
      <c r="F100">
        <f t="shared" si="32"/>
        <v>1.1870832602082588</v>
      </c>
      <c r="G100" s="4"/>
    </row>
    <row r="101" spans="1:7">
      <c r="A101" s="5"/>
      <c r="B101" t="s">
        <v>8</v>
      </c>
      <c r="C101">
        <f t="shared" ref="C101:F101" si="33">C31</f>
        <v>0.62307536997274005</v>
      </c>
      <c r="D101">
        <f t="shared" si="33"/>
        <v>0.11820709228581287</v>
      </c>
      <c r="E101">
        <f t="shared" si="33"/>
        <v>5.8313806255466005</v>
      </c>
      <c r="F101">
        <f t="shared" si="33"/>
        <v>5.6009671783838719</v>
      </c>
      <c r="G101" s="4"/>
    </row>
    <row r="102" spans="1:7">
      <c r="A102" s="5" t="s">
        <v>16</v>
      </c>
      <c r="B102" t="s">
        <v>7</v>
      </c>
      <c r="C102">
        <f t="shared" ref="C102:F102" si="34">C39</f>
        <v>0.4911635844264805</v>
      </c>
      <c r="D102">
        <f t="shared" si="34"/>
        <v>0.60520657630267083</v>
      </c>
      <c r="E102">
        <f t="shared" si="34"/>
        <v>0.45161746349464127</v>
      </c>
      <c r="F102">
        <f t="shared" si="34"/>
        <v>1.0352133435513018</v>
      </c>
      <c r="G102" s="4"/>
    </row>
    <row r="103" spans="1:7">
      <c r="A103" s="5"/>
      <c r="B103" t="s">
        <v>8</v>
      </c>
      <c r="C103">
        <f>C47</f>
        <v>0.35206533484567987</v>
      </c>
      <c r="D103">
        <f t="shared" ref="D103:F103" si="35">D47</f>
        <v>5.6180512635610594E-2</v>
      </c>
      <c r="E103">
        <f t="shared" si="35"/>
        <v>4.2973829245251087</v>
      </c>
      <c r="F103">
        <f t="shared" si="35"/>
        <v>4.4006391581223818</v>
      </c>
      <c r="G103" s="4"/>
    </row>
    <row r="104" spans="1:7">
      <c r="A104" s="5" t="s">
        <v>15</v>
      </c>
      <c r="B104" t="s">
        <v>7</v>
      </c>
      <c r="C104">
        <f t="shared" ref="C104:F104" si="36">C55</f>
        <v>0.25222344590990492</v>
      </c>
      <c r="D104">
        <f t="shared" si="36"/>
        <v>0.99061008138082873</v>
      </c>
      <c r="E104">
        <f t="shared" si="36"/>
        <v>0.63377177806105145</v>
      </c>
      <c r="F104">
        <f t="shared" si="36"/>
        <v>0.68495741960115175</v>
      </c>
      <c r="G104" s="4"/>
    </row>
    <row r="105" spans="1:7">
      <c r="A105" s="5"/>
      <c r="B105" t="s">
        <v>8</v>
      </c>
      <c r="C105">
        <f t="shared" ref="C105:F105" si="37">C63</f>
        <v>0.16001953005805322</v>
      </c>
      <c r="D105">
        <f t="shared" si="37"/>
        <v>0.16332482971061082</v>
      </c>
      <c r="E105">
        <f t="shared" si="37"/>
        <v>1.4826777577522847</v>
      </c>
      <c r="F105">
        <f t="shared" si="37"/>
        <v>1.3616778865306836</v>
      </c>
      <c r="G105" s="4"/>
    </row>
    <row r="106" spans="1:7">
      <c r="A106" s="5" t="s">
        <v>14</v>
      </c>
      <c r="B106" t="s">
        <v>7</v>
      </c>
      <c r="C106">
        <f t="shared" ref="C106:F106" si="38">C71</f>
        <v>0.35003273656426281</v>
      </c>
      <c r="D106">
        <f t="shared" si="38"/>
        <v>1.5247431477683926</v>
      </c>
      <c r="E106">
        <f t="shared" si="38"/>
        <v>0.44417526570788107</v>
      </c>
      <c r="F106">
        <f t="shared" si="38"/>
        <v>1.8409689477736084</v>
      </c>
      <c r="G106" s="4"/>
    </row>
    <row r="107" spans="1:7">
      <c r="A107" s="5"/>
      <c r="B107" t="s">
        <v>8</v>
      </c>
      <c r="C107">
        <f t="shared" ref="C107:F107" si="39">C79</f>
        <v>0.29090018333900469</v>
      </c>
      <c r="D107">
        <f t="shared" si="39"/>
        <v>0.470584742634098</v>
      </c>
      <c r="E107">
        <f t="shared" si="39"/>
        <v>0.87785249330396387</v>
      </c>
      <c r="F107">
        <f t="shared" si="39"/>
        <v>0.62898728127045589</v>
      </c>
      <c r="G107" s="4"/>
    </row>
    <row r="173" spans="1:7">
      <c r="A173" s="5"/>
      <c r="G173" s="4"/>
    </row>
    <row r="174" spans="1:7">
      <c r="A174" s="5"/>
      <c r="G174" s="4"/>
    </row>
    <row r="175" spans="1:7">
      <c r="A175" s="5"/>
      <c r="G175" s="4"/>
    </row>
    <row r="176" spans="1:7">
      <c r="A176" s="5"/>
      <c r="G176" s="4"/>
    </row>
    <row r="177" spans="1:7">
      <c r="A177" s="5"/>
      <c r="G177" s="4"/>
    </row>
    <row r="178" spans="1:7">
      <c r="A178" s="5"/>
      <c r="G178" s="4"/>
    </row>
    <row r="179" spans="1:7">
      <c r="A179" s="5"/>
      <c r="G179" s="4"/>
    </row>
    <row r="180" spans="1:7">
      <c r="A180" s="5"/>
      <c r="G180" s="4"/>
    </row>
    <row r="181" spans="1:7">
      <c r="A181" s="5"/>
      <c r="G181" s="4"/>
    </row>
    <row r="182" spans="1:7">
      <c r="A182" s="5"/>
      <c r="G182" s="4"/>
    </row>
    <row r="185" spans="1:7">
      <c r="A185" s="5"/>
      <c r="G185" s="4"/>
    </row>
    <row r="186" spans="1:7">
      <c r="A186" s="5"/>
      <c r="G186" s="4"/>
    </row>
    <row r="187" spans="1:7">
      <c r="A187" s="5"/>
      <c r="G187" s="4"/>
    </row>
    <row r="188" spans="1:7">
      <c r="A188" s="5"/>
      <c r="G188" s="4"/>
    </row>
    <row r="189" spans="1:7">
      <c r="A189" s="5"/>
      <c r="G189" s="4"/>
    </row>
    <row r="190" spans="1:7">
      <c r="A190" s="5"/>
      <c r="G190" s="4"/>
    </row>
    <row r="191" spans="1:7">
      <c r="A191" s="5"/>
      <c r="G191" s="4"/>
    </row>
    <row r="192" spans="1:7">
      <c r="A192" s="5"/>
      <c r="G192" s="4"/>
    </row>
    <row r="193" spans="1:7">
      <c r="A193" s="5"/>
      <c r="G193" s="4"/>
    </row>
    <row r="194" spans="1:7">
      <c r="A194" s="5"/>
      <c r="G194" s="4"/>
    </row>
  </sheetData>
  <mergeCells count="40">
    <mergeCell ref="A185:A186"/>
    <mergeCell ref="A187:A188"/>
    <mergeCell ref="A189:A190"/>
    <mergeCell ref="A191:A192"/>
    <mergeCell ref="A193:A194"/>
    <mergeCell ref="A173:A174"/>
    <mergeCell ref="A175:A176"/>
    <mergeCell ref="A177:A178"/>
    <mergeCell ref="A179:A180"/>
    <mergeCell ref="A181:A182"/>
    <mergeCell ref="A87:A88"/>
    <mergeCell ref="A85:A86"/>
    <mergeCell ref="A2:A5"/>
    <mergeCell ref="A26:A29"/>
    <mergeCell ref="A50:A53"/>
    <mergeCell ref="A74:A77"/>
    <mergeCell ref="A104:A105"/>
    <mergeCell ref="A106:A107"/>
    <mergeCell ref="A89:A90"/>
    <mergeCell ref="A91:A92"/>
    <mergeCell ref="A93:A94"/>
    <mergeCell ref="A98:A99"/>
    <mergeCell ref="A100:A101"/>
    <mergeCell ref="A102:A103"/>
    <mergeCell ref="B2:B5"/>
    <mergeCell ref="A10:A13"/>
    <mergeCell ref="B10:B13"/>
    <mergeCell ref="A18:A21"/>
    <mergeCell ref="B18:B21"/>
    <mergeCell ref="B26:B29"/>
    <mergeCell ref="A34:A37"/>
    <mergeCell ref="B34:B37"/>
    <mergeCell ref="A42:A45"/>
    <mergeCell ref="B42:B45"/>
    <mergeCell ref="B74:B77"/>
    <mergeCell ref="B50:B53"/>
    <mergeCell ref="A58:A61"/>
    <mergeCell ref="B58:B61"/>
    <mergeCell ref="A66:A69"/>
    <mergeCell ref="B66:B69"/>
  </mergeCells>
  <phoneticPr fontId="3" type="noConversion"/>
  <printOptions gridLines="1"/>
  <pageMargins left="0.75" right="0.75" top="1" bottom="1" header="0.5" footer="0.5"/>
  <pageSetup scale="54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Skye McIver</dc:creator>
  <cp:lastModifiedBy>emery bresnick</cp:lastModifiedBy>
  <cp:lastPrinted>2015-11-23T16:03:29Z</cp:lastPrinted>
  <dcterms:created xsi:type="dcterms:W3CDTF">2015-10-23T18:29:32Z</dcterms:created>
  <dcterms:modified xsi:type="dcterms:W3CDTF">2016-08-04T19:51:57Z</dcterms:modified>
</cp:coreProperties>
</file>