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autoCompressPictures="0"/>
  <bookViews>
    <workbookView xWindow="6300" yWindow="0" windowWidth="27320" windowHeight="13860" tabRatio="500" firstSheet="8" activeTab="16"/>
  </bookViews>
  <sheets>
    <sheet name="Exp1" sheetId="1" r:id="rId1"/>
    <sheet name="Exp2" sheetId="2" r:id="rId2"/>
    <sheet name="Exp3" sheetId="3" r:id="rId3"/>
    <sheet name="Dec21_23_populations" sheetId="4" r:id="rId4"/>
    <sheet name="Exp4" sheetId="5" r:id="rId5"/>
    <sheet name="Exp5" sheetId="6" r:id="rId6"/>
    <sheet name="Exp6" sheetId="7" r:id="rId7"/>
    <sheet name="Exp7" sheetId="8" r:id="rId8"/>
    <sheet name="Exp8" sheetId="9" r:id="rId9"/>
    <sheet name="Exp9" sheetId="10" r:id="rId10"/>
    <sheet name="Exp10" sheetId="11" r:id="rId11"/>
    <sheet name="Exp11" sheetId="12" r:id="rId12"/>
    <sheet name="Exp12" sheetId="13" r:id="rId13"/>
    <sheet name="Exp13" sheetId="14" r:id="rId14"/>
    <sheet name="Exp14" sheetId="19" r:id="rId15"/>
    <sheet name="Exp15" sheetId="18" r:id="rId16"/>
    <sheet name="Exp16" sheetId="17" r:id="rId17"/>
    <sheet name="Exp17" sheetId="16" r:id="rId18"/>
    <sheet name="Exp18" sheetId="15" r:id="rId19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8" i="17" l="1"/>
  <c r="O32" i="1"/>
  <c r="O8" i="1"/>
  <c r="G47" i="4"/>
  <c r="G46" i="4"/>
  <c r="G43" i="4"/>
  <c r="G42" i="4"/>
  <c r="G49" i="4"/>
  <c r="G48" i="4"/>
  <c r="G45" i="4"/>
  <c r="G44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L19" i="13"/>
  <c r="K19" i="13"/>
  <c r="L18" i="13"/>
  <c r="K18" i="13"/>
  <c r="L17" i="13"/>
  <c r="K17" i="13"/>
  <c r="L16" i="13"/>
  <c r="K16" i="13"/>
  <c r="L15" i="13"/>
  <c r="K15" i="13"/>
  <c r="L14" i="13"/>
  <c r="K14" i="13"/>
  <c r="L2" i="13"/>
  <c r="K2" i="13"/>
  <c r="O44" i="11"/>
  <c r="O38" i="11"/>
  <c r="O26" i="10"/>
  <c r="P49" i="19"/>
  <c r="L49" i="19"/>
  <c r="M49" i="19"/>
  <c r="N49" i="19"/>
  <c r="K49" i="19"/>
  <c r="H3" i="19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F2" i="19"/>
  <c r="F3" i="19"/>
  <c r="F4" i="19"/>
  <c r="F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A8" i="19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A40" i="19"/>
  <c r="A41" i="19"/>
  <c r="A42" i="19"/>
  <c r="A43" i="19"/>
  <c r="A44" i="19"/>
  <c r="A45" i="19"/>
  <c r="A46" i="19"/>
  <c r="A47" i="19"/>
  <c r="A48" i="19"/>
  <c r="A49" i="19"/>
  <c r="P48" i="19"/>
  <c r="L48" i="19"/>
  <c r="M48" i="19"/>
  <c r="N48" i="19"/>
  <c r="K48" i="19"/>
  <c r="P47" i="19"/>
  <c r="L47" i="19"/>
  <c r="M47" i="19"/>
  <c r="N47" i="19"/>
  <c r="K47" i="19"/>
  <c r="P46" i="19"/>
  <c r="L46" i="19"/>
  <c r="M46" i="19"/>
  <c r="N46" i="19"/>
  <c r="K46" i="19"/>
  <c r="P45" i="19"/>
  <c r="L45" i="19"/>
  <c r="M45" i="19"/>
  <c r="N45" i="19"/>
  <c r="K45" i="19"/>
  <c r="P44" i="19"/>
  <c r="Q44" i="19"/>
  <c r="L44" i="19"/>
  <c r="M44" i="19"/>
  <c r="N44" i="19"/>
  <c r="O44" i="19"/>
  <c r="K44" i="19"/>
  <c r="P43" i="19"/>
  <c r="L43" i="19"/>
  <c r="M43" i="19"/>
  <c r="N43" i="19"/>
  <c r="K43" i="19"/>
  <c r="P42" i="19"/>
  <c r="L42" i="19"/>
  <c r="M42" i="19"/>
  <c r="N42" i="19"/>
  <c r="K42" i="19"/>
  <c r="P41" i="19"/>
  <c r="L41" i="19"/>
  <c r="M41" i="19"/>
  <c r="N41" i="19"/>
  <c r="K41" i="19"/>
  <c r="P40" i="19"/>
  <c r="L40" i="19"/>
  <c r="M40" i="19"/>
  <c r="N40" i="19"/>
  <c r="K40" i="19"/>
  <c r="P39" i="19"/>
  <c r="L39" i="19"/>
  <c r="M39" i="19"/>
  <c r="N39" i="19"/>
  <c r="K39" i="19"/>
  <c r="P38" i="19"/>
  <c r="Q38" i="19"/>
  <c r="L38" i="19"/>
  <c r="M38" i="19"/>
  <c r="N38" i="19"/>
  <c r="O38" i="19"/>
  <c r="K38" i="19"/>
  <c r="P37" i="19"/>
  <c r="L37" i="19"/>
  <c r="M37" i="19"/>
  <c r="N37" i="19"/>
  <c r="K37" i="19"/>
  <c r="P36" i="19"/>
  <c r="L36" i="19"/>
  <c r="M36" i="19"/>
  <c r="N36" i="19"/>
  <c r="K36" i="19"/>
  <c r="P35" i="19"/>
  <c r="L35" i="19"/>
  <c r="M35" i="19"/>
  <c r="N35" i="19"/>
  <c r="K35" i="19"/>
  <c r="P34" i="19"/>
  <c r="L34" i="19"/>
  <c r="M34" i="19"/>
  <c r="N34" i="19"/>
  <c r="K34" i="19"/>
  <c r="P33" i="19"/>
  <c r="L33" i="19"/>
  <c r="M33" i="19"/>
  <c r="N33" i="19"/>
  <c r="K33" i="19"/>
  <c r="P32" i="19"/>
  <c r="Q32" i="19"/>
  <c r="L32" i="19"/>
  <c r="M32" i="19"/>
  <c r="N32" i="19"/>
  <c r="O32" i="19"/>
  <c r="K32" i="19"/>
  <c r="P31" i="19"/>
  <c r="L31" i="19"/>
  <c r="M31" i="19"/>
  <c r="N31" i="19"/>
  <c r="K31" i="19"/>
  <c r="P30" i="19"/>
  <c r="L30" i="19"/>
  <c r="M30" i="19"/>
  <c r="N30" i="19"/>
  <c r="K30" i="19"/>
  <c r="P29" i="19"/>
  <c r="L29" i="19"/>
  <c r="M29" i="19"/>
  <c r="N29" i="19"/>
  <c r="K29" i="19"/>
  <c r="P28" i="19"/>
  <c r="L28" i="19"/>
  <c r="M28" i="19"/>
  <c r="N28" i="19"/>
  <c r="K28" i="19"/>
  <c r="P27" i="19"/>
  <c r="L27" i="19"/>
  <c r="M27" i="19"/>
  <c r="N27" i="19"/>
  <c r="K27" i="19"/>
  <c r="P26" i="19"/>
  <c r="Q26" i="19"/>
  <c r="L26" i="19"/>
  <c r="M26" i="19"/>
  <c r="N26" i="19"/>
  <c r="O26" i="19"/>
  <c r="K26" i="19"/>
  <c r="P25" i="19"/>
  <c r="L25" i="19"/>
  <c r="M25" i="19"/>
  <c r="N25" i="19"/>
  <c r="K25" i="19"/>
  <c r="P24" i="19"/>
  <c r="L24" i="19"/>
  <c r="M24" i="19"/>
  <c r="N24" i="19"/>
  <c r="K24" i="19"/>
  <c r="P23" i="19"/>
  <c r="L23" i="19"/>
  <c r="M23" i="19"/>
  <c r="N23" i="19"/>
  <c r="K23" i="19"/>
  <c r="P22" i="19"/>
  <c r="L22" i="19"/>
  <c r="M22" i="19"/>
  <c r="N22" i="19"/>
  <c r="K22" i="19"/>
  <c r="P21" i="19"/>
  <c r="L21" i="19"/>
  <c r="M21" i="19"/>
  <c r="N21" i="19"/>
  <c r="K21" i="19"/>
  <c r="P20" i="19"/>
  <c r="Q20" i="19"/>
  <c r="L20" i="19"/>
  <c r="M20" i="19"/>
  <c r="N20" i="19"/>
  <c r="O20" i="19"/>
  <c r="K20" i="19"/>
  <c r="P19" i="19"/>
  <c r="L19" i="19"/>
  <c r="M19" i="19"/>
  <c r="N19" i="19"/>
  <c r="K19" i="19"/>
  <c r="P18" i="19"/>
  <c r="L18" i="19"/>
  <c r="M18" i="19"/>
  <c r="N18" i="19"/>
  <c r="K18" i="19"/>
  <c r="P17" i="19"/>
  <c r="L17" i="19"/>
  <c r="M17" i="19"/>
  <c r="N17" i="19"/>
  <c r="K17" i="19"/>
  <c r="P16" i="19"/>
  <c r="L16" i="19"/>
  <c r="M16" i="19"/>
  <c r="N16" i="19"/>
  <c r="K16" i="19"/>
  <c r="P15" i="19"/>
  <c r="L15" i="19"/>
  <c r="M15" i="19"/>
  <c r="N15" i="19"/>
  <c r="K15" i="19"/>
  <c r="Q14" i="19"/>
  <c r="P14" i="19"/>
  <c r="O14" i="19"/>
  <c r="L14" i="19"/>
  <c r="M14" i="19"/>
  <c r="N14" i="19"/>
  <c r="K14" i="19"/>
  <c r="P13" i="19"/>
  <c r="L13" i="19"/>
  <c r="M13" i="19"/>
  <c r="N13" i="19"/>
  <c r="K13" i="19"/>
  <c r="P12" i="19"/>
  <c r="L12" i="19"/>
  <c r="M12" i="19"/>
  <c r="N12" i="19"/>
  <c r="K12" i="19"/>
  <c r="P11" i="19"/>
  <c r="L11" i="19"/>
  <c r="M11" i="19"/>
  <c r="N11" i="19"/>
  <c r="K11" i="19"/>
  <c r="P10" i="19"/>
  <c r="L10" i="19"/>
  <c r="M10" i="19"/>
  <c r="N10" i="19"/>
  <c r="K10" i="19"/>
  <c r="P9" i="19"/>
  <c r="L9" i="19"/>
  <c r="M9" i="19"/>
  <c r="N9" i="19"/>
  <c r="K9" i="19"/>
  <c r="P8" i="19"/>
  <c r="Q8" i="19"/>
  <c r="L8" i="19"/>
  <c r="M8" i="19"/>
  <c r="N8" i="19"/>
  <c r="O8" i="19"/>
  <c r="K8" i="19"/>
  <c r="P7" i="19"/>
  <c r="L7" i="19"/>
  <c r="M7" i="19"/>
  <c r="N7" i="19"/>
  <c r="K7" i="19"/>
  <c r="P6" i="19"/>
  <c r="L6" i="19"/>
  <c r="M6" i="19"/>
  <c r="N6" i="19"/>
  <c r="K6" i="19"/>
  <c r="P5" i="19"/>
  <c r="L5" i="19"/>
  <c r="M5" i="19"/>
  <c r="N5" i="19"/>
  <c r="K5" i="19"/>
  <c r="P4" i="19"/>
  <c r="L4" i="19"/>
  <c r="M4" i="19"/>
  <c r="N4" i="19"/>
  <c r="K4" i="19"/>
  <c r="P3" i="19"/>
  <c r="L3" i="19"/>
  <c r="M3" i="19"/>
  <c r="N3" i="19"/>
  <c r="K3" i="19"/>
  <c r="P2" i="19"/>
  <c r="Q2" i="19"/>
  <c r="L2" i="19"/>
  <c r="M2" i="19"/>
  <c r="N2" i="19"/>
  <c r="O2" i="19"/>
  <c r="K2" i="19"/>
  <c r="P49" i="18"/>
  <c r="L49" i="18"/>
  <c r="M49" i="18"/>
  <c r="N49" i="18"/>
  <c r="K49" i="18"/>
  <c r="H3" i="18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F2" i="18"/>
  <c r="F3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A3" i="18"/>
  <c r="A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P48" i="18"/>
  <c r="L48" i="18"/>
  <c r="M48" i="18"/>
  <c r="N48" i="18"/>
  <c r="K48" i="18"/>
  <c r="P47" i="18"/>
  <c r="L47" i="18"/>
  <c r="M47" i="18"/>
  <c r="N47" i="18"/>
  <c r="K47" i="18"/>
  <c r="P46" i="18"/>
  <c r="L46" i="18"/>
  <c r="M46" i="18"/>
  <c r="N46" i="18"/>
  <c r="K46" i="18"/>
  <c r="P45" i="18"/>
  <c r="L45" i="18"/>
  <c r="M45" i="18"/>
  <c r="N45" i="18"/>
  <c r="K45" i="18"/>
  <c r="P44" i="18"/>
  <c r="Q44" i="18"/>
  <c r="L44" i="18"/>
  <c r="M44" i="18"/>
  <c r="N44" i="18"/>
  <c r="O44" i="18"/>
  <c r="K44" i="18"/>
  <c r="P43" i="18"/>
  <c r="L43" i="18"/>
  <c r="M43" i="18"/>
  <c r="N43" i="18"/>
  <c r="K43" i="18"/>
  <c r="P42" i="18"/>
  <c r="L42" i="18"/>
  <c r="M42" i="18"/>
  <c r="N42" i="18"/>
  <c r="K42" i="18"/>
  <c r="P41" i="18"/>
  <c r="L41" i="18"/>
  <c r="M41" i="18"/>
  <c r="N41" i="18"/>
  <c r="K41" i="18"/>
  <c r="P40" i="18"/>
  <c r="L40" i="18"/>
  <c r="M40" i="18"/>
  <c r="N40" i="18"/>
  <c r="K40" i="18"/>
  <c r="P39" i="18"/>
  <c r="L39" i="18"/>
  <c r="M39" i="18"/>
  <c r="N39" i="18"/>
  <c r="K39" i="18"/>
  <c r="P38" i="18"/>
  <c r="Q38" i="18"/>
  <c r="L38" i="18"/>
  <c r="M38" i="18"/>
  <c r="N38" i="18"/>
  <c r="O38" i="18"/>
  <c r="K38" i="18"/>
  <c r="P37" i="18"/>
  <c r="L37" i="18"/>
  <c r="M37" i="18"/>
  <c r="N37" i="18"/>
  <c r="K37" i="18"/>
  <c r="P36" i="18"/>
  <c r="L36" i="18"/>
  <c r="M36" i="18"/>
  <c r="N36" i="18"/>
  <c r="K36" i="18"/>
  <c r="P35" i="18"/>
  <c r="L35" i="18"/>
  <c r="M35" i="18"/>
  <c r="N35" i="18"/>
  <c r="K35" i="18"/>
  <c r="P34" i="18"/>
  <c r="L34" i="18"/>
  <c r="M34" i="18"/>
  <c r="N34" i="18"/>
  <c r="K34" i="18"/>
  <c r="P33" i="18"/>
  <c r="L33" i="18"/>
  <c r="M33" i="18"/>
  <c r="N33" i="18"/>
  <c r="K33" i="18"/>
  <c r="P32" i="18"/>
  <c r="Q32" i="18"/>
  <c r="L32" i="18"/>
  <c r="M32" i="18"/>
  <c r="N32" i="18"/>
  <c r="O32" i="18"/>
  <c r="K32" i="18"/>
  <c r="P31" i="18"/>
  <c r="L31" i="18"/>
  <c r="M31" i="18"/>
  <c r="N31" i="18"/>
  <c r="K31" i="18"/>
  <c r="P30" i="18"/>
  <c r="L30" i="18"/>
  <c r="M30" i="18"/>
  <c r="N30" i="18"/>
  <c r="K30" i="18"/>
  <c r="P29" i="18"/>
  <c r="L29" i="18"/>
  <c r="M29" i="18"/>
  <c r="N29" i="18"/>
  <c r="K29" i="18"/>
  <c r="P28" i="18"/>
  <c r="L28" i="18"/>
  <c r="M28" i="18"/>
  <c r="N28" i="18"/>
  <c r="K28" i="18"/>
  <c r="P27" i="18"/>
  <c r="L27" i="18"/>
  <c r="M27" i="18"/>
  <c r="N27" i="18"/>
  <c r="K27" i="18"/>
  <c r="P26" i="18"/>
  <c r="Q26" i="18"/>
  <c r="L26" i="18"/>
  <c r="M26" i="18"/>
  <c r="N26" i="18"/>
  <c r="O26" i="18"/>
  <c r="K26" i="18"/>
  <c r="P25" i="18"/>
  <c r="L25" i="18"/>
  <c r="M25" i="18"/>
  <c r="N25" i="18"/>
  <c r="K25" i="18"/>
  <c r="P24" i="18"/>
  <c r="L24" i="18"/>
  <c r="M24" i="18"/>
  <c r="N24" i="18"/>
  <c r="K24" i="18"/>
  <c r="P23" i="18"/>
  <c r="L23" i="18"/>
  <c r="M23" i="18"/>
  <c r="N23" i="18"/>
  <c r="K23" i="18"/>
  <c r="P22" i="18"/>
  <c r="L22" i="18"/>
  <c r="M22" i="18"/>
  <c r="N22" i="18"/>
  <c r="K22" i="18"/>
  <c r="P21" i="18"/>
  <c r="L21" i="18"/>
  <c r="M21" i="18"/>
  <c r="N21" i="18"/>
  <c r="K21" i="18"/>
  <c r="P20" i="18"/>
  <c r="Q20" i="18"/>
  <c r="L20" i="18"/>
  <c r="M20" i="18"/>
  <c r="N20" i="18"/>
  <c r="O20" i="18"/>
  <c r="K20" i="18"/>
  <c r="P19" i="18"/>
  <c r="L19" i="18"/>
  <c r="M19" i="18"/>
  <c r="N19" i="18"/>
  <c r="K19" i="18"/>
  <c r="P18" i="18"/>
  <c r="L18" i="18"/>
  <c r="M18" i="18"/>
  <c r="N18" i="18"/>
  <c r="K18" i="18"/>
  <c r="P17" i="18"/>
  <c r="L17" i="18"/>
  <c r="M17" i="18"/>
  <c r="N17" i="18"/>
  <c r="K17" i="18"/>
  <c r="P16" i="18"/>
  <c r="L16" i="18"/>
  <c r="M16" i="18"/>
  <c r="N16" i="18"/>
  <c r="K16" i="18"/>
  <c r="P15" i="18"/>
  <c r="L15" i="18"/>
  <c r="M15" i="18"/>
  <c r="N15" i="18"/>
  <c r="K15" i="18"/>
  <c r="Q14" i="18"/>
  <c r="P14" i="18"/>
  <c r="O14" i="18"/>
  <c r="L14" i="18"/>
  <c r="M14" i="18"/>
  <c r="N14" i="18"/>
  <c r="K14" i="18"/>
  <c r="P13" i="18"/>
  <c r="L13" i="18"/>
  <c r="M13" i="18"/>
  <c r="N13" i="18"/>
  <c r="K13" i="18"/>
  <c r="P12" i="18"/>
  <c r="L12" i="18"/>
  <c r="M12" i="18"/>
  <c r="N12" i="18"/>
  <c r="K12" i="18"/>
  <c r="P11" i="18"/>
  <c r="L11" i="18"/>
  <c r="M11" i="18"/>
  <c r="N11" i="18"/>
  <c r="K11" i="18"/>
  <c r="P10" i="18"/>
  <c r="L10" i="18"/>
  <c r="M10" i="18"/>
  <c r="N10" i="18"/>
  <c r="K10" i="18"/>
  <c r="P9" i="18"/>
  <c r="L9" i="18"/>
  <c r="M9" i="18"/>
  <c r="N9" i="18"/>
  <c r="K9" i="18"/>
  <c r="P8" i="18"/>
  <c r="Q8" i="18"/>
  <c r="L8" i="18"/>
  <c r="M8" i="18"/>
  <c r="N8" i="18"/>
  <c r="O8" i="18"/>
  <c r="K8" i="18"/>
  <c r="P7" i="18"/>
  <c r="L7" i="18"/>
  <c r="M7" i="18"/>
  <c r="N7" i="18"/>
  <c r="K7" i="18"/>
  <c r="P6" i="18"/>
  <c r="L6" i="18"/>
  <c r="M6" i="18"/>
  <c r="N6" i="18"/>
  <c r="K6" i="18"/>
  <c r="P5" i="18"/>
  <c r="L5" i="18"/>
  <c r="M5" i="18"/>
  <c r="N5" i="18"/>
  <c r="K5" i="18"/>
  <c r="P4" i="18"/>
  <c r="L4" i="18"/>
  <c r="M4" i="18"/>
  <c r="N4" i="18"/>
  <c r="K4" i="18"/>
  <c r="P3" i="18"/>
  <c r="L3" i="18"/>
  <c r="M3" i="18"/>
  <c r="N3" i="18"/>
  <c r="K3" i="18"/>
  <c r="P2" i="18"/>
  <c r="Q2" i="18"/>
  <c r="L2" i="18"/>
  <c r="M2" i="18"/>
  <c r="N2" i="18"/>
  <c r="O2" i="18"/>
  <c r="K2" i="18"/>
  <c r="P49" i="17"/>
  <c r="L49" i="17"/>
  <c r="M49" i="17"/>
  <c r="N49" i="17"/>
  <c r="K49" i="17"/>
  <c r="H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F2" i="17"/>
  <c r="F3" i="17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A3" i="17"/>
  <c r="A4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P48" i="17"/>
  <c r="L48" i="17"/>
  <c r="M48" i="17"/>
  <c r="N48" i="17"/>
  <c r="K48" i="17"/>
  <c r="P47" i="17"/>
  <c r="L47" i="17"/>
  <c r="M47" i="17"/>
  <c r="N47" i="17"/>
  <c r="K47" i="17"/>
  <c r="P46" i="17"/>
  <c r="L46" i="17"/>
  <c r="M46" i="17"/>
  <c r="N46" i="17"/>
  <c r="K46" i="17"/>
  <c r="P45" i="17"/>
  <c r="L45" i="17"/>
  <c r="M45" i="17"/>
  <c r="N45" i="17"/>
  <c r="K45" i="17"/>
  <c r="P44" i="17"/>
  <c r="Q44" i="17"/>
  <c r="L44" i="17"/>
  <c r="M44" i="17"/>
  <c r="N44" i="17"/>
  <c r="O44" i="17"/>
  <c r="K44" i="17"/>
  <c r="P43" i="17"/>
  <c r="L43" i="17"/>
  <c r="M43" i="17"/>
  <c r="N43" i="17"/>
  <c r="K43" i="17"/>
  <c r="P42" i="17"/>
  <c r="L42" i="17"/>
  <c r="M42" i="17"/>
  <c r="N42" i="17"/>
  <c r="K42" i="17"/>
  <c r="P41" i="17"/>
  <c r="L41" i="17"/>
  <c r="M41" i="17"/>
  <c r="N41" i="17"/>
  <c r="K41" i="17"/>
  <c r="P40" i="17"/>
  <c r="L40" i="17"/>
  <c r="M40" i="17"/>
  <c r="N40" i="17"/>
  <c r="K40" i="17"/>
  <c r="P39" i="17"/>
  <c r="L39" i="17"/>
  <c r="M39" i="17"/>
  <c r="N39" i="17"/>
  <c r="K39" i="17"/>
  <c r="P38" i="17"/>
  <c r="Q38" i="17"/>
  <c r="L38" i="17"/>
  <c r="M38" i="17"/>
  <c r="N38" i="17"/>
  <c r="O38" i="17"/>
  <c r="K38" i="17"/>
  <c r="P37" i="17"/>
  <c r="L37" i="17"/>
  <c r="M37" i="17"/>
  <c r="N37" i="17"/>
  <c r="K37" i="17"/>
  <c r="P36" i="17"/>
  <c r="L36" i="17"/>
  <c r="M36" i="17"/>
  <c r="N36" i="17"/>
  <c r="K36" i="17"/>
  <c r="P35" i="17"/>
  <c r="L35" i="17"/>
  <c r="M35" i="17"/>
  <c r="N35" i="17"/>
  <c r="K35" i="17"/>
  <c r="P34" i="17"/>
  <c r="L34" i="17"/>
  <c r="M34" i="17"/>
  <c r="N34" i="17"/>
  <c r="K34" i="17"/>
  <c r="P33" i="17"/>
  <c r="L33" i="17"/>
  <c r="M33" i="17"/>
  <c r="N33" i="17"/>
  <c r="K33" i="17"/>
  <c r="P32" i="17"/>
  <c r="Q32" i="17"/>
  <c r="L32" i="17"/>
  <c r="M32" i="17"/>
  <c r="N32" i="17"/>
  <c r="O32" i="17"/>
  <c r="K32" i="17"/>
  <c r="P31" i="17"/>
  <c r="L31" i="17"/>
  <c r="M31" i="17"/>
  <c r="N31" i="17"/>
  <c r="K31" i="17"/>
  <c r="P30" i="17"/>
  <c r="L30" i="17"/>
  <c r="M30" i="17"/>
  <c r="N30" i="17"/>
  <c r="K30" i="17"/>
  <c r="P29" i="17"/>
  <c r="L29" i="17"/>
  <c r="M29" i="17"/>
  <c r="N29" i="17"/>
  <c r="K29" i="17"/>
  <c r="P28" i="17"/>
  <c r="L28" i="17"/>
  <c r="M28" i="17"/>
  <c r="N28" i="17"/>
  <c r="K28" i="17"/>
  <c r="P27" i="17"/>
  <c r="L27" i="17"/>
  <c r="M27" i="17"/>
  <c r="N27" i="17"/>
  <c r="K27" i="17"/>
  <c r="P26" i="17"/>
  <c r="Q26" i="17"/>
  <c r="L26" i="17"/>
  <c r="M26" i="17"/>
  <c r="N26" i="17"/>
  <c r="O26" i="17"/>
  <c r="K26" i="17"/>
  <c r="P25" i="17"/>
  <c r="L25" i="17"/>
  <c r="M25" i="17"/>
  <c r="N25" i="17"/>
  <c r="K25" i="17"/>
  <c r="P24" i="17"/>
  <c r="L24" i="17"/>
  <c r="M24" i="17"/>
  <c r="N24" i="17"/>
  <c r="K24" i="17"/>
  <c r="P23" i="17"/>
  <c r="L23" i="17"/>
  <c r="M23" i="17"/>
  <c r="N23" i="17"/>
  <c r="K23" i="17"/>
  <c r="P22" i="17"/>
  <c r="L22" i="17"/>
  <c r="M22" i="17"/>
  <c r="N22" i="17"/>
  <c r="K22" i="17"/>
  <c r="P21" i="17"/>
  <c r="L21" i="17"/>
  <c r="M21" i="17"/>
  <c r="N21" i="17"/>
  <c r="K21" i="17"/>
  <c r="P20" i="17"/>
  <c r="Q20" i="17"/>
  <c r="L20" i="17"/>
  <c r="M20" i="17"/>
  <c r="N20" i="17"/>
  <c r="O20" i="17"/>
  <c r="K20" i="17"/>
  <c r="P19" i="17"/>
  <c r="L19" i="17"/>
  <c r="M19" i="17"/>
  <c r="N19" i="17"/>
  <c r="K19" i="17"/>
  <c r="P18" i="17"/>
  <c r="L18" i="17"/>
  <c r="M18" i="17"/>
  <c r="N18" i="17"/>
  <c r="K18" i="17"/>
  <c r="P17" i="17"/>
  <c r="L17" i="17"/>
  <c r="M17" i="17"/>
  <c r="N17" i="17"/>
  <c r="K17" i="17"/>
  <c r="P16" i="17"/>
  <c r="L16" i="17"/>
  <c r="M16" i="17"/>
  <c r="N16" i="17"/>
  <c r="K16" i="17"/>
  <c r="P15" i="17"/>
  <c r="L15" i="17"/>
  <c r="M15" i="17"/>
  <c r="N15" i="17"/>
  <c r="K15" i="17"/>
  <c r="Q14" i="17"/>
  <c r="P14" i="17"/>
  <c r="O14" i="17"/>
  <c r="L14" i="17"/>
  <c r="M14" i="17"/>
  <c r="N14" i="17"/>
  <c r="K14" i="17"/>
  <c r="P13" i="17"/>
  <c r="L13" i="17"/>
  <c r="M13" i="17"/>
  <c r="N13" i="17"/>
  <c r="K13" i="17"/>
  <c r="P12" i="17"/>
  <c r="L12" i="17"/>
  <c r="M12" i="17"/>
  <c r="N12" i="17"/>
  <c r="K12" i="17"/>
  <c r="P11" i="17"/>
  <c r="L11" i="17"/>
  <c r="M11" i="17"/>
  <c r="N11" i="17"/>
  <c r="K11" i="17"/>
  <c r="P10" i="17"/>
  <c r="L10" i="17"/>
  <c r="M10" i="17"/>
  <c r="N10" i="17"/>
  <c r="K10" i="17"/>
  <c r="P9" i="17"/>
  <c r="L9" i="17"/>
  <c r="M9" i="17"/>
  <c r="N9" i="17"/>
  <c r="K9" i="17"/>
  <c r="P8" i="17"/>
  <c r="Q8" i="17"/>
  <c r="L8" i="17"/>
  <c r="M8" i="17"/>
  <c r="N8" i="17"/>
  <c r="K8" i="17"/>
  <c r="P7" i="17"/>
  <c r="L7" i="17"/>
  <c r="M7" i="17"/>
  <c r="N7" i="17"/>
  <c r="K7" i="17"/>
  <c r="P6" i="17"/>
  <c r="L6" i="17"/>
  <c r="M6" i="17"/>
  <c r="N6" i="17"/>
  <c r="K6" i="17"/>
  <c r="P5" i="17"/>
  <c r="L5" i="17"/>
  <c r="M5" i="17"/>
  <c r="N5" i="17"/>
  <c r="K5" i="17"/>
  <c r="P4" i="17"/>
  <c r="L4" i="17"/>
  <c r="M4" i="17"/>
  <c r="N4" i="17"/>
  <c r="K4" i="17"/>
  <c r="P3" i="17"/>
  <c r="L3" i="17"/>
  <c r="M3" i="17"/>
  <c r="N3" i="17"/>
  <c r="K3" i="17"/>
  <c r="P2" i="17"/>
  <c r="Q2" i="17"/>
  <c r="L2" i="17"/>
  <c r="M2" i="17"/>
  <c r="N2" i="17"/>
  <c r="O2" i="17"/>
  <c r="K2" i="17"/>
  <c r="P49" i="16"/>
  <c r="L49" i="16"/>
  <c r="M49" i="16"/>
  <c r="N49" i="16"/>
  <c r="K49" i="16"/>
  <c r="H3" i="16"/>
  <c r="H4" i="16"/>
  <c r="H5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F2" i="16"/>
  <c r="F3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P48" i="16"/>
  <c r="L48" i="16"/>
  <c r="M48" i="16"/>
  <c r="N48" i="16"/>
  <c r="K48" i="16"/>
  <c r="P47" i="16"/>
  <c r="L47" i="16"/>
  <c r="M47" i="16"/>
  <c r="N47" i="16"/>
  <c r="K47" i="16"/>
  <c r="P46" i="16"/>
  <c r="L46" i="16"/>
  <c r="M46" i="16"/>
  <c r="N46" i="16"/>
  <c r="K46" i="16"/>
  <c r="P45" i="16"/>
  <c r="L45" i="16"/>
  <c r="M45" i="16"/>
  <c r="N45" i="16"/>
  <c r="K45" i="16"/>
  <c r="P44" i="16"/>
  <c r="Q44" i="16"/>
  <c r="L44" i="16"/>
  <c r="M44" i="16"/>
  <c r="N44" i="16"/>
  <c r="O44" i="16"/>
  <c r="K44" i="16"/>
  <c r="P43" i="16"/>
  <c r="L43" i="16"/>
  <c r="M43" i="16"/>
  <c r="N43" i="16"/>
  <c r="K43" i="16"/>
  <c r="P42" i="16"/>
  <c r="L42" i="16"/>
  <c r="M42" i="16"/>
  <c r="N42" i="16"/>
  <c r="K42" i="16"/>
  <c r="P41" i="16"/>
  <c r="L41" i="16"/>
  <c r="M41" i="16"/>
  <c r="N41" i="16"/>
  <c r="K41" i="16"/>
  <c r="P40" i="16"/>
  <c r="L40" i="16"/>
  <c r="M40" i="16"/>
  <c r="N40" i="16"/>
  <c r="K40" i="16"/>
  <c r="P39" i="16"/>
  <c r="L39" i="16"/>
  <c r="M39" i="16"/>
  <c r="N39" i="16"/>
  <c r="K39" i="16"/>
  <c r="P38" i="16"/>
  <c r="Q38" i="16"/>
  <c r="L38" i="16"/>
  <c r="M38" i="16"/>
  <c r="N38" i="16"/>
  <c r="O38" i="16"/>
  <c r="K38" i="16"/>
  <c r="P37" i="16"/>
  <c r="L37" i="16"/>
  <c r="M37" i="16"/>
  <c r="N37" i="16"/>
  <c r="K37" i="16"/>
  <c r="P36" i="16"/>
  <c r="L36" i="16"/>
  <c r="M36" i="16"/>
  <c r="N36" i="16"/>
  <c r="K36" i="16"/>
  <c r="P35" i="16"/>
  <c r="L35" i="16"/>
  <c r="M35" i="16"/>
  <c r="N35" i="16"/>
  <c r="K35" i="16"/>
  <c r="P34" i="16"/>
  <c r="L34" i="16"/>
  <c r="M34" i="16"/>
  <c r="N34" i="16"/>
  <c r="K34" i="16"/>
  <c r="P33" i="16"/>
  <c r="L33" i="16"/>
  <c r="M33" i="16"/>
  <c r="N33" i="16"/>
  <c r="K33" i="16"/>
  <c r="P32" i="16"/>
  <c r="Q32" i="16"/>
  <c r="L32" i="16"/>
  <c r="M32" i="16"/>
  <c r="N32" i="16"/>
  <c r="O32" i="16"/>
  <c r="K32" i="16"/>
  <c r="P31" i="16"/>
  <c r="L31" i="16"/>
  <c r="M31" i="16"/>
  <c r="N31" i="16"/>
  <c r="K31" i="16"/>
  <c r="P30" i="16"/>
  <c r="L30" i="16"/>
  <c r="M30" i="16"/>
  <c r="N30" i="16"/>
  <c r="K30" i="16"/>
  <c r="P29" i="16"/>
  <c r="L29" i="16"/>
  <c r="M29" i="16"/>
  <c r="N29" i="16"/>
  <c r="K29" i="16"/>
  <c r="P28" i="16"/>
  <c r="L28" i="16"/>
  <c r="M28" i="16"/>
  <c r="N28" i="16"/>
  <c r="K28" i="16"/>
  <c r="P27" i="16"/>
  <c r="L27" i="16"/>
  <c r="M27" i="16"/>
  <c r="N27" i="16"/>
  <c r="K27" i="16"/>
  <c r="P26" i="16"/>
  <c r="Q26" i="16"/>
  <c r="L26" i="16"/>
  <c r="M26" i="16"/>
  <c r="N26" i="16"/>
  <c r="O26" i="16"/>
  <c r="K26" i="16"/>
  <c r="P25" i="16"/>
  <c r="L25" i="16"/>
  <c r="M25" i="16"/>
  <c r="N25" i="16"/>
  <c r="K25" i="16"/>
  <c r="P24" i="16"/>
  <c r="L24" i="16"/>
  <c r="M24" i="16"/>
  <c r="N24" i="16"/>
  <c r="K24" i="16"/>
  <c r="P23" i="16"/>
  <c r="L23" i="16"/>
  <c r="M23" i="16"/>
  <c r="N23" i="16"/>
  <c r="K23" i="16"/>
  <c r="P22" i="16"/>
  <c r="L22" i="16"/>
  <c r="M22" i="16"/>
  <c r="N22" i="16"/>
  <c r="K22" i="16"/>
  <c r="P21" i="16"/>
  <c r="L21" i="16"/>
  <c r="M21" i="16"/>
  <c r="N21" i="16"/>
  <c r="K21" i="16"/>
  <c r="P20" i="16"/>
  <c r="Q20" i="16"/>
  <c r="L20" i="16"/>
  <c r="M20" i="16"/>
  <c r="N20" i="16"/>
  <c r="O20" i="16"/>
  <c r="K20" i="16"/>
  <c r="P19" i="16"/>
  <c r="L19" i="16"/>
  <c r="M19" i="16"/>
  <c r="N19" i="16"/>
  <c r="K19" i="16"/>
  <c r="P18" i="16"/>
  <c r="L18" i="16"/>
  <c r="M18" i="16"/>
  <c r="N18" i="16"/>
  <c r="K18" i="16"/>
  <c r="P17" i="16"/>
  <c r="L17" i="16"/>
  <c r="M17" i="16"/>
  <c r="N17" i="16"/>
  <c r="K17" i="16"/>
  <c r="P16" i="16"/>
  <c r="L16" i="16"/>
  <c r="M16" i="16"/>
  <c r="N16" i="16"/>
  <c r="K16" i="16"/>
  <c r="P15" i="16"/>
  <c r="L15" i="16"/>
  <c r="M15" i="16"/>
  <c r="N15" i="16"/>
  <c r="K15" i="16"/>
  <c r="Q14" i="16"/>
  <c r="P14" i="16"/>
  <c r="O14" i="16"/>
  <c r="L14" i="16"/>
  <c r="M14" i="16"/>
  <c r="N14" i="16"/>
  <c r="K14" i="16"/>
  <c r="P13" i="16"/>
  <c r="L13" i="16"/>
  <c r="M13" i="16"/>
  <c r="N13" i="16"/>
  <c r="K13" i="16"/>
  <c r="P12" i="16"/>
  <c r="L12" i="16"/>
  <c r="M12" i="16"/>
  <c r="N12" i="16"/>
  <c r="K12" i="16"/>
  <c r="P11" i="16"/>
  <c r="L11" i="16"/>
  <c r="M11" i="16"/>
  <c r="N11" i="16"/>
  <c r="K11" i="16"/>
  <c r="P10" i="16"/>
  <c r="L10" i="16"/>
  <c r="M10" i="16"/>
  <c r="N10" i="16"/>
  <c r="K10" i="16"/>
  <c r="P9" i="16"/>
  <c r="L9" i="16"/>
  <c r="M9" i="16"/>
  <c r="N9" i="16"/>
  <c r="K9" i="16"/>
  <c r="P8" i="16"/>
  <c r="Q8" i="16"/>
  <c r="L8" i="16"/>
  <c r="M8" i="16"/>
  <c r="N8" i="16"/>
  <c r="K8" i="16"/>
  <c r="P7" i="16"/>
  <c r="L7" i="16"/>
  <c r="M7" i="16"/>
  <c r="N7" i="16"/>
  <c r="K7" i="16"/>
  <c r="P6" i="16"/>
  <c r="L6" i="16"/>
  <c r="M6" i="16"/>
  <c r="N6" i="16"/>
  <c r="K6" i="16"/>
  <c r="P5" i="16"/>
  <c r="L5" i="16"/>
  <c r="M5" i="16"/>
  <c r="N5" i="16"/>
  <c r="K5" i="16"/>
  <c r="P4" i="16"/>
  <c r="L4" i="16"/>
  <c r="M4" i="16"/>
  <c r="N4" i="16"/>
  <c r="K4" i="16"/>
  <c r="P3" i="16"/>
  <c r="L3" i="16"/>
  <c r="M3" i="16"/>
  <c r="N3" i="16"/>
  <c r="K3" i="16"/>
  <c r="P2" i="16"/>
  <c r="Q2" i="16"/>
  <c r="L2" i="16"/>
  <c r="M2" i="16"/>
  <c r="N2" i="16"/>
  <c r="O2" i="16"/>
  <c r="K2" i="16"/>
  <c r="P49" i="15"/>
  <c r="L49" i="15"/>
  <c r="M49" i="15"/>
  <c r="N49" i="15"/>
  <c r="K49" i="15"/>
  <c r="H3" i="15"/>
  <c r="H4" i="15"/>
  <c r="H5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F2" i="15"/>
  <c r="F3" i="15"/>
  <c r="F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A3" i="15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P48" i="15"/>
  <c r="L48" i="15"/>
  <c r="M48" i="15"/>
  <c r="N48" i="15"/>
  <c r="K48" i="15"/>
  <c r="P47" i="15"/>
  <c r="L47" i="15"/>
  <c r="M47" i="15"/>
  <c r="N47" i="15"/>
  <c r="K47" i="15"/>
  <c r="P46" i="15"/>
  <c r="L46" i="15"/>
  <c r="M46" i="15"/>
  <c r="N46" i="15"/>
  <c r="K46" i="15"/>
  <c r="P45" i="15"/>
  <c r="L45" i="15"/>
  <c r="M45" i="15"/>
  <c r="N45" i="15"/>
  <c r="K45" i="15"/>
  <c r="P44" i="15"/>
  <c r="Q44" i="15"/>
  <c r="L44" i="15"/>
  <c r="M44" i="15"/>
  <c r="N44" i="15"/>
  <c r="O44" i="15"/>
  <c r="K44" i="15"/>
  <c r="P43" i="15"/>
  <c r="L43" i="15"/>
  <c r="M43" i="15"/>
  <c r="N43" i="15"/>
  <c r="K43" i="15"/>
  <c r="P42" i="15"/>
  <c r="L42" i="15"/>
  <c r="M42" i="15"/>
  <c r="N42" i="15"/>
  <c r="K42" i="15"/>
  <c r="P41" i="15"/>
  <c r="L41" i="15"/>
  <c r="M41" i="15"/>
  <c r="N41" i="15"/>
  <c r="K41" i="15"/>
  <c r="P40" i="15"/>
  <c r="L40" i="15"/>
  <c r="M40" i="15"/>
  <c r="N40" i="15"/>
  <c r="K40" i="15"/>
  <c r="P39" i="15"/>
  <c r="L39" i="15"/>
  <c r="M39" i="15"/>
  <c r="N39" i="15"/>
  <c r="K39" i="15"/>
  <c r="P38" i="15"/>
  <c r="Q38" i="15"/>
  <c r="L38" i="15"/>
  <c r="M38" i="15"/>
  <c r="N38" i="15"/>
  <c r="O38" i="15"/>
  <c r="K38" i="15"/>
  <c r="P37" i="15"/>
  <c r="L37" i="15"/>
  <c r="M37" i="15"/>
  <c r="N37" i="15"/>
  <c r="K37" i="15"/>
  <c r="P36" i="15"/>
  <c r="L36" i="15"/>
  <c r="M36" i="15"/>
  <c r="N36" i="15"/>
  <c r="K36" i="15"/>
  <c r="P35" i="15"/>
  <c r="L35" i="15"/>
  <c r="M35" i="15"/>
  <c r="N35" i="15"/>
  <c r="K35" i="15"/>
  <c r="P34" i="15"/>
  <c r="L34" i="15"/>
  <c r="M34" i="15"/>
  <c r="N34" i="15"/>
  <c r="K34" i="15"/>
  <c r="P33" i="15"/>
  <c r="L33" i="15"/>
  <c r="M33" i="15"/>
  <c r="N33" i="15"/>
  <c r="K33" i="15"/>
  <c r="P32" i="15"/>
  <c r="Q32" i="15"/>
  <c r="L32" i="15"/>
  <c r="M32" i="15"/>
  <c r="N32" i="15"/>
  <c r="O32" i="15"/>
  <c r="K32" i="15"/>
  <c r="P31" i="15"/>
  <c r="L31" i="15"/>
  <c r="M31" i="15"/>
  <c r="N31" i="15"/>
  <c r="K31" i="15"/>
  <c r="P30" i="15"/>
  <c r="L30" i="15"/>
  <c r="M30" i="15"/>
  <c r="N30" i="15"/>
  <c r="K30" i="15"/>
  <c r="P29" i="15"/>
  <c r="L29" i="15"/>
  <c r="M29" i="15"/>
  <c r="N29" i="15"/>
  <c r="K29" i="15"/>
  <c r="P28" i="15"/>
  <c r="L28" i="15"/>
  <c r="M28" i="15"/>
  <c r="N28" i="15"/>
  <c r="K28" i="15"/>
  <c r="P27" i="15"/>
  <c r="L27" i="15"/>
  <c r="M27" i="15"/>
  <c r="N27" i="15"/>
  <c r="K27" i="15"/>
  <c r="P26" i="15"/>
  <c r="Q26" i="15"/>
  <c r="L26" i="15"/>
  <c r="M26" i="15"/>
  <c r="N26" i="15"/>
  <c r="O26" i="15"/>
  <c r="K26" i="15"/>
  <c r="P25" i="15"/>
  <c r="L25" i="15"/>
  <c r="M25" i="15"/>
  <c r="N25" i="15"/>
  <c r="K25" i="15"/>
  <c r="P24" i="15"/>
  <c r="L24" i="15"/>
  <c r="M24" i="15"/>
  <c r="N24" i="15"/>
  <c r="K24" i="15"/>
  <c r="P23" i="15"/>
  <c r="L23" i="15"/>
  <c r="M23" i="15"/>
  <c r="N23" i="15"/>
  <c r="K23" i="15"/>
  <c r="P22" i="15"/>
  <c r="L22" i="15"/>
  <c r="M22" i="15"/>
  <c r="N22" i="15"/>
  <c r="K22" i="15"/>
  <c r="P21" i="15"/>
  <c r="L21" i="15"/>
  <c r="M21" i="15"/>
  <c r="N21" i="15"/>
  <c r="K21" i="15"/>
  <c r="P20" i="15"/>
  <c r="Q20" i="15"/>
  <c r="L20" i="15"/>
  <c r="M20" i="15"/>
  <c r="N20" i="15"/>
  <c r="O20" i="15"/>
  <c r="K20" i="15"/>
  <c r="P19" i="15"/>
  <c r="L19" i="15"/>
  <c r="M19" i="15"/>
  <c r="N19" i="15"/>
  <c r="K19" i="15"/>
  <c r="P18" i="15"/>
  <c r="L18" i="15"/>
  <c r="M18" i="15"/>
  <c r="N18" i="15"/>
  <c r="K18" i="15"/>
  <c r="P17" i="15"/>
  <c r="L17" i="15"/>
  <c r="M17" i="15"/>
  <c r="N17" i="15"/>
  <c r="K17" i="15"/>
  <c r="P16" i="15"/>
  <c r="L16" i="15"/>
  <c r="M16" i="15"/>
  <c r="N16" i="15"/>
  <c r="K16" i="15"/>
  <c r="P15" i="15"/>
  <c r="L15" i="15"/>
  <c r="M15" i="15"/>
  <c r="N15" i="15"/>
  <c r="K15" i="15"/>
  <c r="Q14" i="15"/>
  <c r="P14" i="15"/>
  <c r="O14" i="15"/>
  <c r="L14" i="15"/>
  <c r="M14" i="15"/>
  <c r="N14" i="15"/>
  <c r="K14" i="15"/>
  <c r="P13" i="15"/>
  <c r="L13" i="15"/>
  <c r="M13" i="15"/>
  <c r="N13" i="15"/>
  <c r="K13" i="15"/>
  <c r="P12" i="15"/>
  <c r="L12" i="15"/>
  <c r="M12" i="15"/>
  <c r="N12" i="15"/>
  <c r="K12" i="15"/>
  <c r="P11" i="15"/>
  <c r="L11" i="15"/>
  <c r="M11" i="15"/>
  <c r="N11" i="15"/>
  <c r="K11" i="15"/>
  <c r="P10" i="15"/>
  <c r="L10" i="15"/>
  <c r="M10" i="15"/>
  <c r="N10" i="15"/>
  <c r="K10" i="15"/>
  <c r="P9" i="15"/>
  <c r="L9" i="15"/>
  <c r="M9" i="15"/>
  <c r="N9" i="15"/>
  <c r="K9" i="15"/>
  <c r="P8" i="15"/>
  <c r="Q8" i="15"/>
  <c r="L8" i="15"/>
  <c r="M8" i="15"/>
  <c r="N8" i="15"/>
  <c r="O8" i="15"/>
  <c r="K8" i="15"/>
  <c r="P7" i="15"/>
  <c r="L7" i="15"/>
  <c r="M7" i="15"/>
  <c r="N7" i="15"/>
  <c r="K7" i="15"/>
  <c r="P6" i="15"/>
  <c r="L6" i="15"/>
  <c r="M6" i="15"/>
  <c r="N6" i="15"/>
  <c r="K6" i="15"/>
  <c r="P5" i="15"/>
  <c r="L5" i="15"/>
  <c r="M5" i="15"/>
  <c r="N5" i="15"/>
  <c r="K5" i="15"/>
  <c r="P4" i="15"/>
  <c r="L4" i="15"/>
  <c r="M4" i="15"/>
  <c r="N4" i="15"/>
  <c r="K4" i="15"/>
  <c r="P3" i="15"/>
  <c r="L3" i="15"/>
  <c r="M3" i="15"/>
  <c r="N3" i="15"/>
  <c r="K3" i="15"/>
  <c r="P2" i="15"/>
  <c r="Q2" i="15"/>
  <c r="L2" i="15"/>
  <c r="M2" i="15"/>
  <c r="N2" i="15"/>
  <c r="O2" i="15"/>
  <c r="K2" i="15"/>
  <c r="P49" i="14"/>
  <c r="L49" i="14"/>
  <c r="M49" i="14"/>
  <c r="N49" i="14"/>
  <c r="K49" i="14"/>
  <c r="H3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F2" i="14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P48" i="14"/>
  <c r="L48" i="14"/>
  <c r="M48" i="14"/>
  <c r="N48" i="14"/>
  <c r="K48" i="14"/>
  <c r="P47" i="14"/>
  <c r="L47" i="14"/>
  <c r="M47" i="14"/>
  <c r="N47" i="14"/>
  <c r="K47" i="14"/>
  <c r="P46" i="14"/>
  <c r="L46" i="14"/>
  <c r="M46" i="14"/>
  <c r="N46" i="14"/>
  <c r="K46" i="14"/>
  <c r="P45" i="14"/>
  <c r="L45" i="14"/>
  <c r="M45" i="14"/>
  <c r="N45" i="14"/>
  <c r="K45" i="14"/>
  <c r="P44" i="14"/>
  <c r="Q44" i="14"/>
  <c r="L44" i="14"/>
  <c r="M44" i="14"/>
  <c r="N44" i="14"/>
  <c r="O44" i="14"/>
  <c r="K44" i="14"/>
  <c r="P43" i="14"/>
  <c r="L43" i="14"/>
  <c r="M43" i="14"/>
  <c r="N43" i="14"/>
  <c r="K43" i="14"/>
  <c r="P42" i="14"/>
  <c r="L42" i="14"/>
  <c r="M42" i="14"/>
  <c r="N42" i="14"/>
  <c r="K42" i="14"/>
  <c r="P41" i="14"/>
  <c r="L41" i="14"/>
  <c r="M41" i="14"/>
  <c r="N41" i="14"/>
  <c r="K41" i="14"/>
  <c r="P40" i="14"/>
  <c r="L40" i="14"/>
  <c r="M40" i="14"/>
  <c r="N40" i="14"/>
  <c r="K40" i="14"/>
  <c r="P39" i="14"/>
  <c r="L39" i="14"/>
  <c r="M39" i="14"/>
  <c r="N39" i="14"/>
  <c r="K39" i="14"/>
  <c r="P38" i="14"/>
  <c r="Q38" i="14"/>
  <c r="L38" i="14"/>
  <c r="M38" i="14"/>
  <c r="N38" i="14"/>
  <c r="O38" i="14"/>
  <c r="K38" i="14"/>
  <c r="P37" i="14"/>
  <c r="L37" i="14"/>
  <c r="M37" i="14"/>
  <c r="N37" i="14"/>
  <c r="K37" i="14"/>
  <c r="P36" i="14"/>
  <c r="L36" i="14"/>
  <c r="M36" i="14"/>
  <c r="N36" i="14"/>
  <c r="K36" i="14"/>
  <c r="P35" i="14"/>
  <c r="L35" i="14"/>
  <c r="M35" i="14"/>
  <c r="N35" i="14"/>
  <c r="K35" i="14"/>
  <c r="P34" i="14"/>
  <c r="L34" i="14"/>
  <c r="M34" i="14"/>
  <c r="N34" i="14"/>
  <c r="K34" i="14"/>
  <c r="P33" i="14"/>
  <c r="L33" i="14"/>
  <c r="M33" i="14"/>
  <c r="N33" i="14"/>
  <c r="K33" i="14"/>
  <c r="P32" i="14"/>
  <c r="Q32" i="14"/>
  <c r="L32" i="14"/>
  <c r="M32" i="14"/>
  <c r="N32" i="14"/>
  <c r="O32" i="14"/>
  <c r="K32" i="14"/>
  <c r="P31" i="14"/>
  <c r="L31" i="14"/>
  <c r="M31" i="14"/>
  <c r="N31" i="14"/>
  <c r="K31" i="14"/>
  <c r="P30" i="14"/>
  <c r="L30" i="14"/>
  <c r="M30" i="14"/>
  <c r="N30" i="14"/>
  <c r="K30" i="14"/>
  <c r="P29" i="14"/>
  <c r="L29" i="14"/>
  <c r="M29" i="14"/>
  <c r="N29" i="14"/>
  <c r="K29" i="14"/>
  <c r="P28" i="14"/>
  <c r="L28" i="14"/>
  <c r="M28" i="14"/>
  <c r="N28" i="14"/>
  <c r="K28" i="14"/>
  <c r="P27" i="14"/>
  <c r="L27" i="14"/>
  <c r="M27" i="14"/>
  <c r="N27" i="14"/>
  <c r="K27" i="14"/>
  <c r="P26" i="14"/>
  <c r="Q26" i="14"/>
  <c r="L26" i="14"/>
  <c r="M26" i="14"/>
  <c r="N26" i="14"/>
  <c r="O26" i="14"/>
  <c r="K26" i="14"/>
  <c r="P25" i="14"/>
  <c r="L25" i="14"/>
  <c r="M25" i="14"/>
  <c r="N25" i="14"/>
  <c r="K25" i="14"/>
  <c r="P24" i="14"/>
  <c r="L24" i="14"/>
  <c r="M24" i="14"/>
  <c r="N24" i="14"/>
  <c r="K24" i="14"/>
  <c r="P23" i="14"/>
  <c r="L23" i="14"/>
  <c r="M23" i="14"/>
  <c r="N23" i="14"/>
  <c r="K23" i="14"/>
  <c r="P22" i="14"/>
  <c r="L22" i="14"/>
  <c r="M22" i="14"/>
  <c r="N22" i="14"/>
  <c r="K22" i="14"/>
  <c r="P21" i="14"/>
  <c r="L21" i="14"/>
  <c r="M21" i="14"/>
  <c r="N21" i="14"/>
  <c r="K21" i="14"/>
  <c r="P20" i="14"/>
  <c r="Q20" i="14"/>
  <c r="L20" i="14"/>
  <c r="M20" i="14"/>
  <c r="N20" i="14"/>
  <c r="O20" i="14"/>
  <c r="K20" i="14"/>
  <c r="P19" i="14"/>
  <c r="L19" i="14"/>
  <c r="M19" i="14"/>
  <c r="N19" i="14"/>
  <c r="K19" i="14"/>
  <c r="P18" i="14"/>
  <c r="L18" i="14"/>
  <c r="M18" i="14"/>
  <c r="N18" i="14"/>
  <c r="K18" i="14"/>
  <c r="P17" i="14"/>
  <c r="L17" i="14"/>
  <c r="M17" i="14"/>
  <c r="N17" i="14"/>
  <c r="K17" i="14"/>
  <c r="P16" i="14"/>
  <c r="L16" i="14"/>
  <c r="M16" i="14"/>
  <c r="N16" i="14"/>
  <c r="K16" i="14"/>
  <c r="P15" i="14"/>
  <c r="L15" i="14"/>
  <c r="M15" i="14"/>
  <c r="N15" i="14"/>
  <c r="K15" i="14"/>
  <c r="Q14" i="14"/>
  <c r="P14" i="14"/>
  <c r="O14" i="14"/>
  <c r="L14" i="14"/>
  <c r="M14" i="14"/>
  <c r="N14" i="14"/>
  <c r="K14" i="14"/>
  <c r="P13" i="14"/>
  <c r="L13" i="14"/>
  <c r="M13" i="14"/>
  <c r="N13" i="14"/>
  <c r="K13" i="14"/>
  <c r="P12" i="14"/>
  <c r="L12" i="14"/>
  <c r="M12" i="14"/>
  <c r="N12" i="14"/>
  <c r="K12" i="14"/>
  <c r="P11" i="14"/>
  <c r="L11" i="14"/>
  <c r="M11" i="14"/>
  <c r="N11" i="14"/>
  <c r="K11" i="14"/>
  <c r="P10" i="14"/>
  <c r="L10" i="14"/>
  <c r="M10" i="14"/>
  <c r="N10" i="14"/>
  <c r="K10" i="14"/>
  <c r="P9" i="14"/>
  <c r="L9" i="14"/>
  <c r="M9" i="14"/>
  <c r="N9" i="14"/>
  <c r="K9" i="14"/>
  <c r="P8" i="14"/>
  <c r="Q8" i="14"/>
  <c r="L8" i="14"/>
  <c r="M8" i="14"/>
  <c r="N8" i="14"/>
  <c r="O8" i="14"/>
  <c r="K8" i="14"/>
  <c r="P7" i="14"/>
  <c r="L7" i="14"/>
  <c r="M7" i="14"/>
  <c r="N7" i="14"/>
  <c r="K7" i="14"/>
  <c r="P6" i="14"/>
  <c r="L6" i="14"/>
  <c r="M6" i="14"/>
  <c r="N6" i="14"/>
  <c r="K6" i="14"/>
  <c r="P5" i="14"/>
  <c r="L5" i="14"/>
  <c r="M5" i="14"/>
  <c r="N5" i="14"/>
  <c r="K5" i="14"/>
  <c r="P4" i="14"/>
  <c r="L4" i="14"/>
  <c r="M4" i="14"/>
  <c r="N4" i="14"/>
  <c r="K4" i="14"/>
  <c r="P3" i="14"/>
  <c r="L3" i="14"/>
  <c r="M3" i="14"/>
  <c r="N3" i="14"/>
  <c r="K3" i="14"/>
  <c r="P2" i="14"/>
  <c r="Q2" i="14"/>
  <c r="L2" i="14"/>
  <c r="M2" i="14"/>
  <c r="N2" i="14"/>
  <c r="O2" i="14"/>
  <c r="K2" i="14"/>
  <c r="P49" i="13"/>
  <c r="L49" i="13"/>
  <c r="M49" i="13"/>
  <c r="N49" i="13"/>
  <c r="K49" i="13"/>
  <c r="H3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F2" i="13"/>
  <c r="F3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A3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P48" i="13"/>
  <c r="L48" i="13"/>
  <c r="M48" i="13"/>
  <c r="N48" i="13"/>
  <c r="K48" i="13"/>
  <c r="P47" i="13"/>
  <c r="L47" i="13"/>
  <c r="M47" i="13"/>
  <c r="N47" i="13"/>
  <c r="K47" i="13"/>
  <c r="P46" i="13"/>
  <c r="L46" i="13"/>
  <c r="M46" i="13"/>
  <c r="N46" i="13"/>
  <c r="K46" i="13"/>
  <c r="P45" i="13"/>
  <c r="L45" i="13"/>
  <c r="M45" i="13"/>
  <c r="N45" i="13"/>
  <c r="K45" i="13"/>
  <c r="P44" i="13"/>
  <c r="Q44" i="13"/>
  <c r="L44" i="13"/>
  <c r="M44" i="13"/>
  <c r="N44" i="13"/>
  <c r="O44" i="13"/>
  <c r="K44" i="13"/>
  <c r="P43" i="13"/>
  <c r="L43" i="13"/>
  <c r="M43" i="13"/>
  <c r="N43" i="13"/>
  <c r="K43" i="13"/>
  <c r="P42" i="13"/>
  <c r="L42" i="13"/>
  <c r="M42" i="13"/>
  <c r="N42" i="13"/>
  <c r="K42" i="13"/>
  <c r="P41" i="13"/>
  <c r="L41" i="13"/>
  <c r="M41" i="13"/>
  <c r="N41" i="13"/>
  <c r="K41" i="13"/>
  <c r="P40" i="13"/>
  <c r="L40" i="13"/>
  <c r="M40" i="13"/>
  <c r="N40" i="13"/>
  <c r="K40" i="13"/>
  <c r="P39" i="13"/>
  <c r="L39" i="13"/>
  <c r="M39" i="13"/>
  <c r="N39" i="13"/>
  <c r="K39" i="13"/>
  <c r="P38" i="13"/>
  <c r="Q38" i="13"/>
  <c r="L38" i="13"/>
  <c r="M38" i="13"/>
  <c r="N38" i="13"/>
  <c r="O38" i="13"/>
  <c r="K38" i="13"/>
  <c r="P37" i="13"/>
  <c r="L37" i="13"/>
  <c r="M37" i="13"/>
  <c r="N37" i="13"/>
  <c r="K37" i="13"/>
  <c r="P36" i="13"/>
  <c r="L36" i="13"/>
  <c r="M36" i="13"/>
  <c r="N36" i="13"/>
  <c r="K36" i="13"/>
  <c r="P35" i="13"/>
  <c r="L35" i="13"/>
  <c r="M35" i="13"/>
  <c r="N35" i="13"/>
  <c r="K35" i="13"/>
  <c r="P34" i="13"/>
  <c r="L34" i="13"/>
  <c r="M34" i="13"/>
  <c r="N34" i="13"/>
  <c r="K34" i="13"/>
  <c r="P33" i="13"/>
  <c r="L33" i="13"/>
  <c r="M33" i="13"/>
  <c r="N33" i="13"/>
  <c r="K33" i="13"/>
  <c r="P32" i="13"/>
  <c r="Q32" i="13"/>
  <c r="L32" i="13"/>
  <c r="M32" i="13"/>
  <c r="N32" i="13"/>
  <c r="O32" i="13"/>
  <c r="K32" i="13"/>
  <c r="P31" i="13"/>
  <c r="L31" i="13"/>
  <c r="M31" i="13"/>
  <c r="N31" i="13"/>
  <c r="K31" i="13"/>
  <c r="P30" i="13"/>
  <c r="L30" i="13"/>
  <c r="M30" i="13"/>
  <c r="N30" i="13"/>
  <c r="K30" i="13"/>
  <c r="P29" i="13"/>
  <c r="L29" i="13"/>
  <c r="M29" i="13"/>
  <c r="N29" i="13"/>
  <c r="K29" i="13"/>
  <c r="P28" i="13"/>
  <c r="L28" i="13"/>
  <c r="M28" i="13"/>
  <c r="N28" i="13"/>
  <c r="K28" i="13"/>
  <c r="P27" i="13"/>
  <c r="L27" i="13"/>
  <c r="M27" i="13"/>
  <c r="N27" i="13"/>
  <c r="K27" i="13"/>
  <c r="P26" i="13"/>
  <c r="Q26" i="13"/>
  <c r="L26" i="13"/>
  <c r="M26" i="13"/>
  <c r="N26" i="13"/>
  <c r="O26" i="13"/>
  <c r="K26" i="13"/>
  <c r="P25" i="13"/>
  <c r="L25" i="13"/>
  <c r="M25" i="13"/>
  <c r="N25" i="13"/>
  <c r="K25" i="13"/>
  <c r="P24" i="13"/>
  <c r="L24" i="13"/>
  <c r="M24" i="13"/>
  <c r="N24" i="13"/>
  <c r="K24" i="13"/>
  <c r="P23" i="13"/>
  <c r="L23" i="13"/>
  <c r="M23" i="13"/>
  <c r="N23" i="13"/>
  <c r="K23" i="13"/>
  <c r="P22" i="13"/>
  <c r="L22" i="13"/>
  <c r="M22" i="13"/>
  <c r="N22" i="13"/>
  <c r="K22" i="13"/>
  <c r="P21" i="13"/>
  <c r="L21" i="13"/>
  <c r="M21" i="13"/>
  <c r="N21" i="13"/>
  <c r="K21" i="13"/>
  <c r="P20" i="13"/>
  <c r="Q20" i="13"/>
  <c r="L20" i="13"/>
  <c r="M20" i="13"/>
  <c r="N20" i="13"/>
  <c r="O20" i="13"/>
  <c r="K20" i="13"/>
  <c r="P19" i="13"/>
  <c r="M19" i="13"/>
  <c r="N19" i="13"/>
  <c r="P18" i="13"/>
  <c r="M18" i="13"/>
  <c r="N18" i="13"/>
  <c r="P17" i="13"/>
  <c r="M17" i="13"/>
  <c r="N17" i="13"/>
  <c r="P16" i="13"/>
  <c r="M16" i="13"/>
  <c r="N16" i="13"/>
  <c r="P15" i="13"/>
  <c r="M15" i="13"/>
  <c r="N15" i="13"/>
  <c r="Q14" i="13"/>
  <c r="P14" i="13"/>
  <c r="O14" i="13"/>
  <c r="M14" i="13"/>
  <c r="N14" i="13"/>
  <c r="P13" i="13"/>
  <c r="L13" i="13"/>
  <c r="M13" i="13"/>
  <c r="N13" i="13"/>
  <c r="K13" i="13"/>
  <c r="P12" i="13"/>
  <c r="L12" i="13"/>
  <c r="M12" i="13"/>
  <c r="N12" i="13"/>
  <c r="K12" i="13"/>
  <c r="P11" i="13"/>
  <c r="L11" i="13"/>
  <c r="M11" i="13"/>
  <c r="N11" i="13"/>
  <c r="K11" i="13"/>
  <c r="P10" i="13"/>
  <c r="L10" i="13"/>
  <c r="M10" i="13"/>
  <c r="N10" i="13"/>
  <c r="K10" i="13"/>
  <c r="P9" i="13"/>
  <c r="L9" i="13"/>
  <c r="M9" i="13"/>
  <c r="N9" i="13"/>
  <c r="K9" i="13"/>
  <c r="P8" i="13"/>
  <c r="Q8" i="13"/>
  <c r="L8" i="13"/>
  <c r="M8" i="13"/>
  <c r="N8" i="13"/>
  <c r="O8" i="13"/>
  <c r="K8" i="13"/>
  <c r="P7" i="13"/>
  <c r="L7" i="13"/>
  <c r="M7" i="13"/>
  <c r="N7" i="13"/>
  <c r="K7" i="13"/>
  <c r="P6" i="13"/>
  <c r="L6" i="13"/>
  <c r="M6" i="13"/>
  <c r="N6" i="13"/>
  <c r="K6" i="13"/>
  <c r="P5" i="13"/>
  <c r="L5" i="13"/>
  <c r="M5" i="13"/>
  <c r="N5" i="13"/>
  <c r="K5" i="13"/>
  <c r="P4" i="13"/>
  <c r="L4" i="13"/>
  <c r="M4" i="13"/>
  <c r="N4" i="13"/>
  <c r="K4" i="13"/>
  <c r="P3" i="13"/>
  <c r="L3" i="13"/>
  <c r="M3" i="13"/>
  <c r="N3" i="13"/>
  <c r="K3" i="13"/>
  <c r="P2" i="13"/>
  <c r="Q2" i="13"/>
  <c r="M2" i="13"/>
  <c r="N2" i="13"/>
  <c r="O2" i="13"/>
  <c r="P49" i="12"/>
  <c r="L49" i="12"/>
  <c r="M49" i="12"/>
  <c r="N49" i="12"/>
  <c r="K49" i="12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F2" i="12"/>
  <c r="F3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A3" i="12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P48" i="12"/>
  <c r="L48" i="12"/>
  <c r="M48" i="12"/>
  <c r="N48" i="12"/>
  <c r="K48" i="12"/>
  <c r="P47" i="12"/>
  <c r="L47" i="12"/>
  <c r="M47" i="12"/>
  <c r="N47" i="12"/>
  <c r="K47" i="12"/>
  <c r="P46" i="12"/>
  <c r="L46" i="12"/>
  <c r="M46" i="12"/>
  <c r="N46" i="12"/>
  <c r="K46" i="12"/>
  <c r="P45" i="12"/>
  <c r="L45" i="12"/>
  <c r="M45" i="12"/>
  <c r="N45" i="12"/>
  <c r="K45" i="12"/>
  <c r="P44" i="12"/>
  <c r="Q44" i="12"/>
  <c r="L44" i="12"/>
  <c r="M44" i="12"/>
  <c r="N44" i="12"/>
  <c r="O44" i="12"/>
  <c r="K44" i="12"/>
  <c r="P43" i="12"/>
  <c r="L43" i="12"/>
  <c r="M43" i="12"/>
  <c r="N43" i="12"/>
  <c r="K43" i="12"/>
  <c r="P42" i="12"/>
  <c r="L42" i="12"/>
  <c r="M42" i="12"/>
  <c r="N42" i="12"/>
  <c r="K42" i="12"/>
  <c r="P41" i="12"/>
  <c r="L41" i="12"/>
  <c r="M41" i="12"/>
  <c r="N41" i="12"/>
  <c r="K41" i="12"/>
  <c r="P40" i="12"/>
  <c r="L40" i="12"/>
  <c r="M40" i="12"/>
  <c r="N40" i="12"/>
  <c r="K40" i="12"/>
  <c r="P39" i="12"/>
  <c r="L39" i="12"/>
  <c r="M39" i="12"/>
  <c r="N39" i="12"/>
  <c r="K39" i="12"/>
  <c r="P38" i="12"/>
  <c r="Q38" i="12"/>
  <c r="L38" i="12"/>
  <c r="M38" i="12"/>
  <c r="N38" i="12"/>
  <c r="O38" i="12"/>
  <c r="K38" i="12"/>
  <c r="P37" i="12"/>
  <c r="L37" i="12"/>
  <c r="M37" i="12"/>
  <c r="N37" i="12"/>
  <c r="K37" i="12"/>
  <c r="P36" i="12"/>
  <c r="L36" i="12"/>
  <c r="M36" i="12"/>
  <c r="N36" i="12"/>
  <c r="K36" i="12"/>
  <c r="P35" i="12"/>
  <c r="L35" i="12"/>
  <c r="M35" i="12"/>
  <c r="N35" i="12"/>
  <c r="K35" i="12"/>
  <c r="P34" i="12"/>
  <c r="L34" i="12"/>
  <c r="M34" i="12"/>
  <c r="N34" i="12"/>
  <c r="K34" i="12"/>
  <c r="P33" i="12"/>
  <c r="L33" i="12"/>
  <c r="M33" i="12"/>
  <c r="N33" i="12"/>
  <c r="K33" i="12"/>
  <c r="P32" i="12"/>
  <c r="Q32" i="12"/>
  <c r="L32" i="12"/>
  <c r="M32" i="12"/>
  <c r="N32" i="12"/>
  <c r="O32" i="12"/>
  <c r="K32" i="12"/>
  <c r="P31" i="12"/>
  <c r="L31" i="12"/>
  <c r="M31" i="12"/>
  <c r="N31" i="12"/>
  <c r="K31" i="12"/>
  <c r="P30" i="12"/>
  <c r="L30" i="12"/>
  <c r="M30" i="12"/>
  <c r="N30" i="12"/>
  <c r="K30" i="12"/>
  <c r="P29" i="12"/>
  <c r="L29" i="12"/>
  <c r="M29" i="12"/>
  <c r="N29" i="12"/>
  <c r="K29" i="12"/>
  <c r="P28" i="12"/>
  <c r="L28" i="12"/>
  <c r="M28" i="12"/>
  <c r="N28" i="12"/>
  <c r="K28" i="12"/>
  <c r="P27" i="12"/>
  <c r="L27" i="12"/>
  <c r="M27" i="12"/>
  <c r="N27" i="12"/>
  <c r="K27" i="12"/>
  <c r="P26" i="12"/>
  <c r="Q26" i="12"/>
  <c r="L26" i="12"/>
  <c r="M26" i="12"/>
  <c r="N26" i="12"/>
  <c r="O26" i="12"/>
  <c r="K26" i="12"/>
  <c r="P25" i="12"/>
  <c r="L25" i="12"/>
  <c r="M25" i="12"/>
  <c r="N25" i="12"/>
  <c r="K25" i="12"/>
  <c r="P24" i="12"/>
  <c r="L24" i="12"/>
  <c r="M24" i="12"/>
  <c r="N24" i="12"/>
  <c r="K24" i="12"/>
  <c r="P23" i="12"/>
  <c r="L23" i="12"/>
  <c r="M23" i="12"/>
  <c r="N23" i="12"/>
  <c r="K23" i="12"/>
  <c r="P22" i="12"/>
  <c r="L22" i="12"/>
  <c r="M22" i="12"/>
  <c r="N22" i="12"/>
  <c r="K22" i="12"/>
  <c r="P21" i="12"/>
  <c r="L21" i="12"/>
  <c r="M21" i="12"/>
  <c r="N21" i="12"/>
  <c r="K21" i="12"/>
  <c r="P20" i="12"/>
  <c r="Q20" i="12"/>
  <c r="L20" i="12"/>
  <c r="M20" i="12"/>
  <c r="N20" i="12"/>
  <c r="O20" i="12"/>
  <c r="K20" i="12"/>
  <c r="P19" i="12"/>
  <c r="L19" i="12"/>
  <c r="M19" i="12"/>
  <c r="N19" i="12"/>
  <c r="K19" i="12"/>
  <c r="P18" i="12"/>
  <c r="L18" i="12"/>
  <c r="M18" i="12"/>
  <c r="N18" i="12"/>
  <c r="K18" i="12"/>
  <c r="P17" i="12"/>
  <c r="L17" i="12"/>
  <c r="M17" i="12"/>
  <c r="N17" i="12"/>
  <c r="K17" i="12"/>
  <c r="P16" i="12"/>
  <c r="L16" i="12"/>
  <c r="M16" i="12"/>
  <c r="N16" i="12"/>
  <c r="K16" i="12"/>
  <c r="P15" i="12"/>
  <c r="L15" i="12"/>
  <c r="M15" i="12"/>
  <c r="N15" i="12"/>
  <c r="K15" i="12"/>
  <c r="Q14" i="12"/>
  <c r="P14" i="12"/>
  <c r="O14" i="12"/>
  <c r="L14" i="12"/>
  <c r="M14" i="12"/>
  <c r="N14" i="12"/>
  <c r="K14" i="12"/>
  <c r="P13" i="12"/>
  <c r="L13" i="12"/>
  <c r="M13" i="12"/>
  <c r="N13" i="12"/>
  <c r="K13" i="12"/>
  <c r="P12" i="12"/>
  <c r="L12" i="12"/>
  <c r="M12" i="12"/>
  <c r="N12" i="12"/>
  <c r="K12" i="12"/>
  <c r="P11" i="12"/>
  <c r="L11" i="12"/>
  <c r="M11" i="12"/>
  <c r="N11" i="12"/>
  <c r="K11" i="12"/>
  <c r="P10" i="12"/>
  <c r="L10" i="12"/>
  <c r="M10" i="12"/>
  <c r="N10" i="12"/>
  <c r="K10" i="12"/>
  <c r="P9" i="12"/>
  <c r="L9" i="12"/>
  <c r="M9" i="12"/>
  <c r="N9" i="12"/>
  <c r="K9" i="12"/>
  <c r="P8" i="12"/>
  <c r="Q8" i="12"/>
  <c r="L8" i="12"/>
  <c r="M8" i="12"/>
  <c r="N8" i="12"/>
  <c r="O8" i="12"/>
  <c r="K8" i="12"/>
  <c r="P7" i="12"/>
  <c r="L7" i="12"/>
  <c r="M7" i="12"/>
  <c r="N7" i="12"/>
  <c r="K7" i="12"/>
  <c r="P6" i="12"/>
  <c r="L6" i="12"/>
  <c r="M6" i="12"/>
  <c r="N6" i="12"/>
  <c r="K6" i="12"/>
  <c r="P5" i="12"/>
  <c r="L5" i="12"/>
  <c r="M5" i="12"/>
  <c r="N5" i="12"/>
  <c r="K5" i="12"/>
  <c r="P4" i="12"/>
  <c r="L4" i="12"/>
  <c r="M4" i="12"/>
  <c r="N4" i="12"/>
  <c r="K4" i="12"/>
  <c r="P3" i="12"/>
  <c r="L3" i="12"/>
  <c r="M3" i="12"/>
  <c r="N3" i="12"/>
  <c r="K3" i="12"/>
  <c r="P2" i="12"/>
  <c r="Q2" i="12"/>
  <c r="L2" i="12"/>
  <c r="M2" i="12"/>
  <c r="N2" i="12"/>
  <c r="O2" i="12"/>
  <c r="K2" i="12"/>
  <c r="P49" i="11"/>
  <c r="L49" i="11"/>
  <c r="M49" i="11"/>
  <c r="N49" i="11"/>
  <c r="K49" i="11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F2" i="11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A3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P48" i="11"/>
  <c r="L48" i="11"/>
  <c r="M48" i="11"/>
  <c r="N48" i="11"/>
  <c r="K48" i="11"/>
  <c r="P47" i="11"/>
  <c r="L47" i="11"/>
  <c r="M47" i="11"/>
  <c r="N47" i="11"/>
  <c r="K47" i="11"/>
  <c r="P46" i="11"/>
  <c r="L46" i="11"/>
  <c r="M46" i="11"/>
  <c r="N46" i="11"/>
  <c r="K46" i="11"/>
  <c r="P45" i="11"/>
  <c r="L45" i="11"/>
  <c r="M45" i="11"/>
  <c r="N45" i="11"/>
  <c r="K45" i="11"/>
  <c r="P44" i="11"/>
  <c r="Q44" i="11"/>
  <c r="L44" i="11"/>
  <c r="M44" i="11"/>
  <c r="N44" i="11"/>
  <c r="K44" i="11"/>
  <c r="P43" i="11"/>
  <c r="L43" i="11"/>
  <c r="M43" i="11"/>
  <c r="N43" i="11"/>
  <c r="K43" i="11"/>
  <c r="P42" i="11"/>
  <c r="L42" i="11"/>
  <c r="M42" i="11"/>
  <c r="N42" i="11"/>
  <c r="K42" i="11"/>
  <c r="P41" i="11"/>
  <c r="L41" i="11"/>
  <c r="M41" i="11"/>
  <c r="N41" i="11"/>
  <c r="K41" i="11"/>
  <c r="P40" i="11"/>
  <c r="L40" i="11"/>
  <c r="M40" i="11"/>
  <c r="N40" i="11"/>
  <c r="K40" i="11"/>
  <c r="P39" i="11"/>
  <c r="L39" i="11"/>
  <c r="M39" i="11"/>
  <c r="N39" i="11"/>
  <c r="K39" i="11"/>
  <c r="P38" i="11"/>
  <c r="Q38" i="11"/>
  <c r="L38" i="11"/>
  <c r="M38" i="11"/>
  <c r="N38" i="11"/>
  <c r="K38" i="11"/>
  <c r="P37" i="11"/>
  <c r="L37" i="11"/>
  <c r="M37" i="11"/>
  <c r="N37" i="11"/>
  <c r="K37" i="11"/>
  <c r="P36" i="11"/>
  <c r="L36" i="11"/>
  <c r="M36" i="11"/>
  <c r="N36" i="11"/>
  <c r="K36" i="11"/>
  <c r="P35" i="11"/>
  <c r="L35" i="11"/>
  <c r="M35" i="11"/>
  <c r="N35" i="11"/>
  <c r="K35" i="11"/>
  <c r="P34" i="11"/>
  <c r="L34" i="11"/>
  <c r="M34" i="11"/>
  <c r="N34" i="11"/>
  <c r="K34" i="11"/>
  <c r="P33" i="11"/>
  <c r="L33" i="11"/>
  <c r="M33" i="11"/>
  <c r="N33" i="11"/>
  <c r="K33" i="11"/>
  <c r="P32" i="11"/>
  <c r="Q32" i="11"/>
  <c r="L32" i="11"/>
  <c r="M32" i="11"/>
  <c r="N32" i="11"/>
  <c r="O32" i="11"/>
  <c r="K32" i="11"/>
  <c r="P31" i="11"/>
  <c r="L31" i="11"/>
  <c r="M31" i="11"/>
  <c r="N31" i="11"/>
  <c r="K31" i="11"/>
  <c r="P30" i="11"/>
  <c r="L30" i="11"/>
  <c r="M30" i="11"/>
  <c r="N30" i="11"/>
  <c r="K30" i="11"/>
  <c r="P29" i="11"/>
  <c r="L29" i="11"/>
  <c r="M29" i="11"/>
  <c r="N29" i="11"/>
  <c r="K29" i="11"/>
  <c r="P28" i="11"/>
  <c r="L28" i="11"/>
  <c r="M28" i="11"/>
  <c r="N28" i="11"/>
  <c r="K28" i="11"/>
  <c r="P27" i="11"/>
  <c r="L27" i="11"/>
  <c r="M27" i="11"/>
  <c r="N27" i="11"/>
  <c r="K27" i="11"/>
  <c r="P26" i="11"/>
  <c r="Q26" i="11"/>
  <c r="L26" i="11"/>
  <c r="M26" i="11"/>
  <c r="N26" i="11"/>
  <c r="O26" i="11"/>
  <c r="K26" i="11"/>
  <c r="P25" i="11"/>
  <c r="L25" i="11"/>
  <c r="M25" i="11"/>
  <c r="N25" i="11"/>
  <c r="K25" i="11"/>
  <c r="P24" i="11"/>
  <c r="L24" i="11"/>
  <c r="M24" i="11"/>
  <c r="N24" i="11"/>
  <c r="K24" i="11"/>
  <c r="P23" i="11"/>
  <c r="L23" i="11"/>
  <c r="M23" i="11"/>
  <c r="N23" i="11"/>
  <c r="K23" i="11"/>
  <c r="P22" i="11"/>
  <c r="L22" i="11"/>
  <c r="M22" i="11"/>
  <c r="N22" i="11"/>
  <c r="K22" i="11"/>
  <c r="P21" i="11"/>
  <c r="L21" i="11"/>
  <c r="M21" i="11"/>
  <c r="N21" i="11"/>
  <c r="K21" i="11"/>
  <c r="P20" i="11"/>
  <c r="Q20" i="11"/>
  <c r="L20" i="11"/>
  <c r="M20" i="11"/>
  <c r="N20" i="11"/>
  <c r="O20" i="11"/>
  <c r="K20" i="11"/>
  <c r="P19" i="11"/>
  <c r="L19" i="11"/>
  <c r="M19" i="11"/>
  <c r="N19" i="11"/>
  <c r="K19" i="11"/>
  <c r="P18" i="11"/>
  <c r="L18" i="11"/>
  <c r="M18" i="11"/>
  <c r="N18" i="11"/>
  <c r="K18" i="11"/>
  <c r="P17" i="11"/>
  <c r="L17" i="11"/>
  <c r="M17" i="11"/>
  <c r="N17" i="11"/>
  <c r="K17" i="11"/>
  <c r="P16" i="11"/>
  <c r="L16" i="11"/>
  <c r="M16" i="11"/>
  <c r="N16" i="11"/>
  <c r="K16" i="11"/>
  <c r="P15" i="11"/>
  <c r="L15" i="11"/>
  <c r="M15" i="11"/>
  <c r="N15" i="11"/>
  <c r="K15" i="11"/>
  <c r="Q14" i="11"/>
  <c r="P14" i="11"/>
  <c r="O14" i="11"/>
  <c r="L14" i="11"/>
  <c r="M14" i="11"/>
  <c r="N14" i="11"/>
  <c r="K14" i="11"/>
  <c r="P13" i="11"/>
  <c r="L13" i="11"/>
  <c r="M13" i="11"/>
  <c r="N13" i="11"/>
  <c r="K13" i="11"/>
  <c r="P12" i="11"/>
  <c r="L12" i="11"/>
  <c r="M12" i="11"/>
  <c r="N12" i="11"/>
  <c r="K12" i="11"/>
  <c r="P11" i="11"/>
  <c r="L11" i="11"/>
  <c r="M11" i="11"/>
  <c r="N11" i="11"/>
  <c r="K11" i="11"/>
  <c r="P10" i="11"/>
  <c r="L10" i="11"/>
  <c r="M10" i="11"/>
  <c r="N10" i="11"/>
  <c r="K10" i="11"/>
  <c r="P9" i="11"/>
  <c r="L9" i="11"/>
  <c r="M9" i="11"/>
  <c r="N9" i="11"/>
  <c r="K9" i="11"/>
  <c r="P8" i="11"/>
  <c r="Q8" i="11"/>
  <c r="L8" i="11"/>
  <c r="M8" i="11"/>
  <c r="N8" i="11"/>
  <c r="O8" i="11"/>
  <c r="K8" i="11"/>
  <c r="P7" i="11"/>
  <c r="L7" i="11"/>
  <c r="M7" i="11"/>
  <c r="N7" i="11"/>
  <c r="K7" i="11"/>
  <c r="P6" i="11"/>
  <c r="L6" i="11"/>
  <c r="M6" i="11"/>
  <c r="N6" i="11"/>
  <c r="K6" i="11"/>
  <c r="P5" i="11"/>
  <c r="L5" i="11"/>
  <c r="M5" i="11"/>
  <c r="N5" i="11"/>
  <c r="K5" i="11"/>
  <c r="P4" i="11"/>
  <c r="L4" i="11"/>
  <c r="M4" i="11"/>
  <c r="N4" i="11"/>
  <c r="K4" i="11"/>
  <c r="P3" i="11"/>
  <c r="L3" i="11"/>
  <c r="M3" i="11"/>
  <c r="N3" i="11"/>
  <c r="K3" i="11"/>
  <c r="P2" i="11"/>
  <c r="Q2" i="11"/>
  <c r="L2" i="11"/>
  <c r="M2" i="11"/>
  <c r="N2" i="11"/>
  <c r="O2" i="11"/>
  <c r="K2" i="11"/>
  <c r="F44" i="10"/>
  <c r="F45" i="10"/>
  <c r="F46" i="10"/>
  <c r="F47" i="10"/>
  <c r="F48" i="10"/>
  <c r="F49" i="10"/>
  <c r="F38" i="10"/>
  <c r="F39" i="10"/>
  <c r="F40" i="10"/>
  <c r="F41" i="10"/>
  <c r="F42" i="10"/>
  <c r="F43" i="10"/>
  <c r="F32" i="10"/>
  <c r="F33" i="10"/>
  <c r="F34" i="10"/>
  <c r="F35" i="10"/>
  <c r="F36" i="10"/>
  <c r="F37" i="10"/>
  <c r="F26" i="10"/>
  <c r="F27" i="10"/>
  <c r="F28" i="10"/>
  <c r="F29" i="10"/>
  <c r="F30" i="10"/>
  <c r="F31" i="10"/>
  <c r="F20" i="10"/>
  <c r="F21" i="10"/>
  <c r="F22" i="10"/>
  <c r="F23" i="10"/>
  <c r="F24" i="10"/>
  <c r="F25" i="10"/>
  <c r="F14" i="10"/>
  <c r="F15" i="10"/>
  <c r="F16" i="10"/>
  <c r="F17" i="10"/>
  <c r="F18" i="10"/>
  <c r="F19" i="10"/>
  <c r="F8" i="10"/>
  <c r="P49" i="10"/>
  <c r="L49" i="10"/>
  <c r="M49" i="10"/>
  <c r="N49" i="10"/>
  <c r="K49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A44" i="10"/>
  <c r="A45" i="10"/>
  <c r="A46" i="10"/>
  <c r="A47" i="10"/>
  <c r="A48" i="10"/>
  <c r="A49" i="10"/>
  <c r="P48" i="10"/>
  <c r="L48" i="10"/>
  <c r="M48" i="10"/>
  <c r="N48" i="10"/>
  <c r="K48" i="10"/>
  <c r="P47" i="10"/>
  <c r="L47" i="10"/>
  <c r="M47" i="10"/>
  <c r="N47" i="10"/>
  <c r="K47" i="10"/>
  <c r="P46" i="10"/>
  <c r="L46" i="10"/>
  <c r="M46" i="10"/>
  <c r="N46" i="10"/>
  <c r="K46" i="10"/>
  <c r="P45" i="10"/>
  <c r="L45" i="10"/>
  <c r="M45" i="10"/>
  <c r="N45" i="10"/>
  <c r="K45" i="10"/>
  <c r="P44" i="10"/>
  <c r="Q44" i="10"/>
  <c r="L44" i="10"/>
  <c r="M44" i="10"/>
  <c r="N44" i="10"/>
  <c r="O44" i="10"/>
  <c r="K44" i="10"/>
  <c r="P43" i="10"/>
  <c r="L43" i="10"/>
  <c r="M43" i="10"/>
  <c r="N43" i="10"/>
  <c r="K43" i="10"/>
  <c r="A38" i="10"/>
  <c r="A39" i="10"/>
  <c r="A40" i="10"/>
  <c r="A41" i="10"/>
  <c r="A42" i="10"/>
  <c r="A43" i="10"/>
  <c r="P42" i="10"/>
  <c r="L42" i="10"/>
  <c r="M42" i="10"/>
  <c r="N42" i="10"/>
  <c r="K42" i="10"/>
  <c r="P41" i="10"/>
  <c r="L41" i="10"/>
  <c r="M41" i="10"/>
  <c r="N41" i="10"/>
  <c r="K41" i="10"/>
  <c r="P40" i="10"/>
  <c r="L40" i="10"/>
  <c r="M40" i="10"/>
  <c r="N40" i="10"/>
  <c r="K40" i="10"/>
  <c r="P39" i="10"/>
  <c r="L39" i="10"/>
  <c r="M39" i="10"/>
  <c r="N39" i="10"/>
  <c r="K39" i="10"/>
  <c r="P38" i="10"/>
  <c r="Q38" i="10"/>
  <c r="L38" i="10"/>
  <c r="M38" i="10"/>
  <c r="N38" i="10"/>
  <c r="O38" i="10"/>
  <c r="K38" i="10"/>
  <c r="P37" i="10"/>
  <c r="L37" i="10"/>
  <c r="M37" i="10"/>
  <c r="N37" i="10"/>
  <c r="K37" i="10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P36" i="10"/>
  <c r="L36" i="10"/>
  <c r="M36" i="10"/>
  <c r="N36" i="10"/>
  <c r="K36" i="10"/>
  <c r="P35" i="10"/>
  <c r="L35" i="10"/>
  <c r="M35" i="10"/>
  <c r="N35" i="10"/>
  <c r="K35" i="10"/>
  <c r="P34" i="10"/>
  <c r="L34" i="10"/>
  <c r="M34" i="10"/>
  <c r="N34" i="10"/>
  <c r="K34" i="10"/>
  <c r="P33" i="10"/>
  <c r="L33" i="10"/>
  <c r="M33" i="10"/>
  <c r="N33" i="10"/>
  <c r="K33" i="10"/>
  <c r="P32" i="10"/>
  <c r="Q32" i="10"/>
  <c r="L32" i="10"/>
  <c r="M32" i="10"/>
  <c r="N32" i="10"/>
  <c r="O32" i="10"/>
  <c r="K32" i="10"/>
  <c r="P31" i="10"/>
  <c r="L31" i="10"/>
  <c r="M31" i="10"/>
  <c r="N31" i="10"/>
  <c r="K31" i="10"/>
  <c r="F9" i="10"/>
  <c r="F10" i="10"/>
  <c r="F11" i="10"/>
  <c r="F12" i="10"/>
  <c r="F13" i="10"/>
  <c r="P30" i="10"/>
  <c r="L30" i="10"/>
  <c r="M30" i="10"/>
  <c r="N30" i="10"/>
  <c r="K30" i="10"/>
  <c r="P29" i="10"/>
  <c r="L29" i="10"/>
  <c r="M29" i="10"/>
  <c r="N29" i="10"/>
  <c r="K29" i="10"/>
  <c r="P28" i="10"/>
  <c r="L28" i="10"/>
  <c r="M28" i="10"/>
  <c r="N28" i="10"/>
  <c r="K28" i="10"/>
  <c r="P27" i="10"/>
  <c r="L27" i="10"/>
  <c r="M27" i="10"/>
  <c r="N27" i="10"/>
  <c r="K27" i="10"/>
  <c r="P26" i="10"/>
  <c r="Q26" i="10"/>
  <c r="L26" i="10"/>
  <c r="M26" i="10"/>
  <c r="N26" i="10"/>
  <c r="K26" i="10"/>
  <c r="P25" i="10"/>
  <c r="L25" i="10"/>
  <c r="M25" i="10"/>
  <c r="N25" i="10"/>
  <c r="K25" i="10"/>
  <c r="P24" i="10"/>
  <c r="L24" i="10"/>
  <c r="M24" i="10"/>
  <c r="N24" i="10"/>
  <c r="K24" i="10"/>
  <c r="P23" i="10"/>
  <c r="L23" i="10"/>
  <c r="M23" i="10"/>
  <c r="N23" i="10"/>
  <c r="K23" i="10"/>
  <c r="P22" i="10"/>
  <c r="L22" i="10"/>
  <c r="M22" i="10"/>
  <c r="N22" i="10"/>
  <c r="K22" i="10"/>
  <c r="P21" i="10"/>
  <c r="L21" i="10"/>
  <c r="M21" i="10"/>
  <c r="N21" i="10"/>
  <c r="K21" i="10"/>
  <c r="P20" i="10"/>
  <c r="Q20" i="10"/>
  <c r="L20" i="10"/>
  <c r="M20" i="10"/>
  <c r="N20" i="10"/>
  <c r="O20" i="10"/>
  <c r="K20" i="10"/>
  <c r="P19" i="10"/>
  <c r="L19" i="10"/>
  <c r="M19" i="10"/>
  <c r="N19" i="10"/>
  <c r="K19" i="10"/>
  <c r="P18" i="10"/>
  <c r="L18" i="10"/>
  <c r="M18" i="10"/>
  <c r="N18" i="10"/>
  <c r="K18" i="10"/>
  <c r="P17" i="10"/>
  <c r="L17" i="10"/>
  <c r="M17" i="10"/>
  <c r="N17" i="10"/>
  <c r="K17" i="10"/>
  <c r="P16" i="10"/>
  <c r="L16" i="10"/>
  <c r="M16" i="10"/>
  <c r="N16" i="10"/>
  <c r="K16" i="10"/>
  <c r="P15" i="10"/>
  <c r="L15" i="10"/>
  <c r="M15" i="10"/>
  <c r="N15" i="10"/>
  <c r="K15" i="10"/>
  <c r="Q14" i="10"/>
  <c r="P14" i="10"/>
  <c r="O14" i="10"/>
  <c r="L14" i="10"/>
  <c r="M14" i="10"/>
  <c r="N14" i="10"/>
  <c r="K14" i="10"/>
  <c r="P13" i="10"/>
  <c r="L13" i="10"/>
  <c r="M13" i="10"/>
  <c r="N13" i="10"/>
  <c r="K13" i="10"/>
  <c r="P12" i="10"/>
  <c r="L12" i="10"/>
  <c r="M12" i="10"/>
  <c r="N12" i="10"/>
  <c r="K12" i="10"/>
  <c r="P11" i="10"/>
  <c r="L11" i="10"/>
  <c r="M11" i="10"/>
  <c r="N11" i="10"/>
  <c r="K11" i="10"/>
  <c r="P10" i="10"/>
  <c r="L10" i="10"/>
  <c r="M10" i="10"/>
  <c r="N10" i="10"/>
  <c r="K10" i="10"/>
  <c r="P9" i="10"/>
  <c r="L9" i="10"/>
  <c r="M9" i="10"/>
  <c r="N9" i="10"/>
  <c r="K9" i="10"/>
  <c r="P8" i="10"/>
  <c r="Q8" i="10"/>
  <c r="L8" i="10"/>
  <c r="M8" i="10"/>
  <c r="N8" i="10"/>
  <c r="O8" i="10"/>
  <c r="K8" i="10"/>
  <c r="P7" i="10"/>
  <c r="L7" i="10"/>
  <c r="M7" i="10"/>
  <c r="N7" i="10"/>
  <c r="K7" i="10"/>
  <c r="F2" i="10"/>
  <c r="F3" i="10"/>
  <c r="F4" i="10"/>
  <c r="F5" i="10"/>
  <c r="F6" i="10"/>
  <c r="F7" i="10"/>
  <c r="P6" i="10"/>
  <c r="L6" i="10"/>
  <c r="M6" i="10"/>
  <c r="N6" i="10"/>
  <c r="K6" i="10"/>
  <c r="P5" i="10"/>
  <c r="L5" i="10"/>
  <c r="M5" i="10"/>
  <c r="N5" i="10"/>
  <c r="K5" i="10"/>
  <c r="P4" i="10"/>
  <c r="L4" i="10"/>
  <c r="M4" i="10"/>
  <c r="N4" i="10"/>
  <c r="K4" i="10"/>
  <c r="P3" i="10"/>
  <c r="L3" i="10"/>
  <c r="M3" i="10"/>
  <c r="N3" i="10"/>
  <c r="K3" i="10"/>
  <c r="P2" i="10"/>
  <c r="Q2" i="10"/>
  <c r="L2" i="10"/>
  <c r="M2" i="10"/>
  <c r="N2" i="10"/>
  <c r="O2" i="10"/>
  <c r="K2" i="10"/>
  <c r="O26" i="9"/>
  <c r="L25" i="9"/>
  <c r="N25" i="9"/>
  <c r="O20" i="9"/>
  <c r="H26" i="8"/>
  <c r="H27" i="8"/>
  <c r="H28" i="8"/>
  <c r="H29" i="8"/>
  <c r="H30" i="8"/>
  <c r="H31" i="8"/>
  <c r="O20" i="8"/>
  <c r="O14" i="8"/>
  <c r="O18" i="7"/>
  <c r="M23" i="7"/>
  <c r="L23" i="7"/>
  <c r="N23" i="7"/>
  <c r="O14" i="7"/>
  <c r="O2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F18" i="7"/>
  <c r="F8" i="7"/>
  <c r="F19" i="7"/>
  <c r="F20" i="7"/>
  <c r="F21" i="7"/>
  <c r="F22" i="7"/>
  <c r="F23" i="7"/>
  <c r="A18" i="7"/>
  <c r="A19" i="7"/>
  <c r="A20" i="7"/>
  <c r="A21" i="7"/>
  <c r="A22" i="7"/>
  <c r="A23" i="7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P31" i="9"/>
  <c r="L31" i="9"/>
  <c r="M31" i="9"/>
  <c r="N31" i="9"/>
  <c r="K31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P30" i="9"/>
  <c r="L30" i="9"/>
  <c r="M30" i="9"/>
  <c r="N30" i="9"/>
  <c r="K30" i="9"/>
  <c r="P29" i="9"/>
  <c r="L29" i="9"/>
  <c r="M29" i="9"/>
  <c r="N29" i="9"/>
  <c r="K29" i="9"/>
  <c r="P28" i="9"/>
  <c r="L28" i="9"/>
  <c r="M28" i="9"/>
  <c r="N28" i="9"/>
  <c r="K28" i="9"/>
  <c r="P27" i="9"/>
  <c r="L27" i="9"/>
  <c r="M27" i="9"/>
  <c r="N27" i="9"/>
  <c r="K27" i="9"/>
  <c r="P26" i="9"/>
  <c r="Q26" i="9"/>
  <c r="L26" i="9"/>
  <c r="M26" i="9"/>
  <c r="N26" i="9"/>
  <c r="K26" i="9"/>
  <c r="P25" i="9"/>
  <c r="M25" i="9"/>
  <c r="K25" i="9"/>
  <c r="P24" i="9"/>
  <c r="L24" i="9"/>
  <c r="M24" i="9"/>
  <c r="N24" i="9"/>
  <c r="K24" i="9"/>
  <c r="P23" i="9"/>
  <c r="L23" i="9"/>
  <c r="M23" i="9"/>
  <c r="N23" i="9"/>
  <c r="K23" i="9"/>
  <c r="P22" i="9"/>
  <c r="L22" i="9"/>
  <c r="M22" i="9"/>
  <c r="N22" i="9"/>
  <c r="K22" i="9"/>
  <c r="P21" i="9"/>
  <c r="L21" i="9"/>
  <c r="M21" i="9"/>
  <c r="N21" i="9"/>
  <c r="K21" i="9"/>
  <c r="P20" i="9"/>
  <c r="Q20" i="9"/>
  <c r="L20" i="9"/>
  <c r="M20" i="9"/>
  <c r="N20" i="9"/>
  <c r="K20" i="9"/>
  <c r="P19" i="9"/>
  <c r="L19" i="9"/>
  <c r="M19" i="9"/>
  <c r="N19" i="9"/>
  <c r="K19" i="9"/>
  <c r="P18" i="9"/>
  <c r="L18" i="9"/>
  <c r="M18" i="9"/>
  <c r="N18" i="9"/>
  <c r="K18" i="9"/>
  <c r="P17" i="9"/>
  <c r="L17" i="9"/>
  <c r="M17" i="9"/>
  <c r="N17" i="9"/>
  <c r="K17" i="9"/>
  <c r="P16" i="9"/>
  <c r="L16" i="9"/>
  <c r="M16" i="9"/>
  <c r="N16" i="9"/>
  <c r="K16" i="9"/>
  <c r="P15" i="9"/>
  <c r="L15" i="9"/>
  <c r="M15" i="9"/>
  <c r="N15" i="9"/>
  <c r="K15" i="9"/>
  <c r="P14" i="9"/>
  <c r="Q14" i="9"/>
  <c r="L14" i="9"/>
  <c r="M14" i="9"/>
  <c r="N14" i="9"/>
  <c r="O14" i="9"/>
  <c r="K14" i="9"/>
  <c r="P13" i="9"/>
  <c r="L13" i="9"/>
  <c r="M13" i="9"/>
  <c r="N13" i="9"/>
  <c r="K13" i="9"/>
  <c r="P12" i="9"/>
  <c r="L12" i="9"/>
  <c r="M12" i="9"/>
  <c r="N12" i="9"/>
  <c r="K12" i="9"/>
  <c r="P11" i="9"/>
  <c r="L11" i="9"/>
  <c r="M11" i="9"/>
  <c r="N11" i="9"/>
  <c r="K11" i="9"/>
  <c r="P10" i="9"/>
  <c r="L10" i="9"/>
  <c r="M10" i="9"/>
  <c r="N10" i="9"/>
  <c r="K10" i="9"/>
  <c r="P9" i="9"/>
  <c r="L9" i="9"/>
  <c r="M9" i="9"/>
  <c r="N9" i="9"/>
  <c r="K9" i="9"/>
  <c r="P8" i="9"/>
  <c r="Q8" i="9"/>
  <c r="L8" i="9"/>
  <c r="M8" i="9"/>
  <c r="N8" i="9"/>
  <c r="O8" i="9"/>
  <c r="K8" i="9"/>
  <c r="P7" i="9"/>
  <c r="L7" i="9"/>
  <c r="M7" i="9"/>
  <c r="N7" i="9"/>
  <c r="K7" i="9"/>
  <c r="F2" i="9"/>
  <c r="F3" i="9"/>
  <c r="F4" i="9"/>
  <c r="F5" i="9"/>
  <c r="F6" i="9"/>
  <c r="F7" i="9"/>
  <c r="P6" i="9"/>
  <c r="L6" i="9"/>
  <c r="M6" i="9"/>
  <c r="N6" i="9"/>
  <c r="K6" i="9"/>
  <c r="P5" i="9"/>
  <c r="L5" i="9"/>
  <c r="M5" i="9"/>
  <c r="N5" i="9"/>
  <c r="K5" i="9"/>
  <c r="P4" i="9"/>
  <c r="L4" i="9"/>
  <c r="M4" i="9"/>
  <c r="N4" i="9"/>
  <c r="K4" i="9"/>
  <c r="P3" i="9"/>
  <c r="L3" i="9"/>
  <c r="M3" i="9"/>
  <c r="N3" i="9"/>
  <c r="K3" i="9"/>
  <c r="P2" i="9"/>
  <c r="Q2" i="9"/>
  <c r="L2" i="9"/>
  <c r="M2" i="9"/>
  <c r="N2" i="9"/>
  <c r="O2" i="9"/>
  <c r="K2" i="9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P31" i="8"/>
  <c r="L31" i="8"/>
  <c r="M31" i="8"/>
  <c r="N31" i="8"/>
  <c r="K31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P30" i="8"/>
  <c r="L30" i="8"/>
  <c r="M30" i="8"/>
  <c r="N30" i="8"/>
  <c r="K30" i="8"/>
  <c r="P29" i="8"/>
  <c r="L29" i="8"/>
  <c r="M29" i="8"/>
  <c r="N29" i="8"/>
  <c r="K29" i="8"/>
  <c r="P28" i="8"/>
  <c r="L28" i="8"/>
  <c r="M28" i="8"/>
  <c r="N28" i="8"/>
  <c r="K28" i="8"/>
  <c r="P27" i="8"/>
  <c r="L27" i="8"/>
  <c r="M27" i="8"/>
  <c r="N27" i="8"/>
  <c r="K27" i="8"/>
  <c r="P26" i="8"/>
  <c r="Q26" i="8"/>
  <c r="L26" i="8"/>
  <c r="M26" i="8"/>
  <c r="N26" i="8"/>
  <c r="O26" i="8"/>
  <c r="K26" i="8"/>
  <c r="P25" i="8"/>
  <c r="L25" i="8"/>
  <c r="M25" i="8"/>
  <c r="N25" i="8"/>
  <c r="K25" i="8"/>
  <c r="P24" i="8"/>
  <c r="L24" i="8"/>
  <c r="M24" i="8"/>
  <c r="N24" i="8"/>
  <c r="K24" i="8"/>
  <c r="P23" i="8"/>
  <c r="L23" i="8"/>
  <c r="M23" i="8"/>
  <c r="N23" i="8"/>
  <c r="K23" i="8"/>
  <c r="P22" i="8"/>
  <c r="L22" i="8"/>
  <c r="M22" i="8"/>
  <c r="N22" i="8"/>
  <c r="K22" i="8"/>
  <c r="P21" i="8"/>
  <c r="L21" i="8"/>
  <c r="M21" i="8"/>
  <c r="N21" i="8"/>
  <c r="K21" i="8"/>
  <c r="P20" i="8"/>
  <c r="Q20" i="8"/>
  <c r="L20" i="8"/>
  <c r="M20" i="8"/>
  <c r="N20" i="8"/>
  <c r="K20" i="8"/>
  <c r="P19" i="8"/>
  <c r="L19" i="8"/>
  <c r="M19" i="8"/>
  <c r="N19" i="8"/>
  <c r="K19" i="8"/>
  <c r="P18" i="8"/>
  <c r="L18" i="8"/>
  <c r="M18" i="8"/>
  <c r="N18" i="8"/>
  <c r="K18" i="8"/>
  <c r="P17" i="8"/>
  <c r="L17" i="8"/>
  <c r="M17" i="8"/>
  <c r="N17" i="8"/>
  <c r="K17" i="8"/>
  <c r="P16" i="8"/>
  <c r="L16" i="8"/>
  <c r="M16" i="8"/>
  <c r="N16" i="8"/>
  <c r="K16" i="8"/>
  <c r="P15" i="8"/>
  <c r="L15" i="8"/>
  <c r="M15" i="8"/>
  <c r="N15" i="8"/>
  <c r="K15" i="8"/>
  <c r="P14" i="8"/>
  <c r="Q14" i="8"/>
  <c r="L14" i="8"/>
  <c r="M14" i="8"/>
  <c r="N14" i="8"/>
  <c r="K14" i="8"/>
  <c r="P13" i="8"/>
  <c r="L13" i="8"/>
  <c r="M13" i="8"/>
  <c r="N13" i="8"/>
  <c r="K13" i="8"/>
  <c r="P12" i="8"/>
  <c r="L12" i="8"/>
  <c r="M12" i="8"/>
  <c r="N12" i="8"/>
  <c r="K12" i="8"/>
  <c r="P11" i="8"/>
  <c r="L11" i="8"/>
  <c r="M11" i="8"/>
  <c r="N11" i="8"/>
  <c r="K11" i="8"/>
  <c r="P10" i="8"/>
  <c r="L10" i="8"/>
  <c r="M10" i="8"/>
  <c r="N10" i="8"/>
  <c r="K10" i="8"/>
  <c r="P9" i="8"/>
  <c r="L9" i="8"/>
  <c r="M9" i="8"/>
  <c r="N9" i="8"/>
  <c r="K9" i="8"/>
  <c r="P8" i="8"/>
  <c r="Q8" i="8"/>
  <c r="L8" i="8"/>
  <c r="M8" i="8"/>
  <c r="N8" i="8"/>
  <c r="O8" i="8"/>
  <c r="K8" i="8"/>
  <c r="P7" i="8"/>
  <c r="L7" i="8"/>
  <c r="M7" i="8"/>
  <c r="N7" i="8"/>
  <c r="K7" i="8"/>
  <c r="F2" i="8"/>
  <c r="F3" i="8"/>
  <c r="F4" i="8"/>
  <c r="F5" i="8"/>
  <c r="F6" i="8"/>
  <c r="F7" i="8"/>
  <c r="P6" i="8"/>
  <c r="L6" i="8"/>
  <c r="M6" i="8"/>
  <c r="N6" i="8"/>
  <c r="K6" i="8"/>
  <c r="P5" i="8"/>
  <c r="L5" i="8"/>
  <c r="M5" i="8"/>
  <c r="N5" i="8"/>
  <c r="K5" i="8"/>
  <c r="P4" i="8"/>
  <c r="L4" i="8"/>
  <c r="M4" i="8"/>
  <c r="N4" i="8"/>
  <c r="K4" i="8"/>
  <c r="P3" i="8"/>
  <c r="L3" i="8"/>
  <c r="M3" i="8"/>
  <c r="N3" i="8"/>
  <c r="K3" i="8"/>
  <c r="P2" i="8"/>
  <c r="Q2" i="8"/>
  <c r="L2" i="8"/>
  <c r="M2" i="8"/>
  <c r="N2" i="8"/>
  <c r="O2" i="8"/>
  <c r="K2" i="8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24" i="7"/>
  <c r="A25" i="7"/>
  <c r="A26" i="7"/>
  <c r="A27" i="7"/>
  <c r="A28" i="7"/>
  <c r="A29" i="7"/>
  <c r="P29" i="7"/>
  <c r="L29" i="7"/>
  <c r="M29" i="7"/>
  <c r="N29" i="7"/>
  <c r="K29" i="7"/>
  <c r="F9" i="7"/>
  <c r="F10" i="7"/>
  <c r="F11" i="7"/>
  <c r="F12" i="7"/>
  <c r="F13" i="7"/>
  <c r="F14" i="7"/>
  <c r="F15" i="7"/>
  <c r="F16" i="7"/>
  <c r="F17" i="7"/>
  <c r="F24" i="7"/>
  <c r="F25" i="7"/>
  <c r="F26" i="7"/>
  <c r="F27" i="7"/>
  <c r="F28" i="7"/>
  <c r="F29" i="7"/>
  <c r="P28" i="7"/>
  <c r="L28" i="7"/>
  <c r="M28" i="7"/>
  <c r="N28" i="7"/>
  <c r="K28" i="7"/>
  <c r="P27" i="7"/>
  <c r="L27" i="7"/>
  <c r="M27" i="7"/>
  <c r="N27" i="7"/>
  <c r="K27" i="7"/>
  <c r="P26" i="7"/>
  <c r="L26" i="7"/>
  <c r="M26" i="7"/>
  <c r="N26" i="7"/>
  <c r="K26" i="7"/>
  <c r="P25" i="7"/>
  <c r="L25" i="7"/>
  <c r="M25" i="7"/>
  <c r="N25" i="7"/>
  <c r="K25" i="7"/>
  <c r="P24" i="7"/>
  <c r="Q24" i="7"/>
  <c r="L24" i="7"/>
  <c r="M24" i="7"/>
  <c r="N24" i="7"/>
  <c r="O24" i="7"/>
  <c r="K24" i="7"/>
  <c r="P23" i="7"/>
  <c r="K23" i="7"/>
  <c r="P22" i="7"/>
  <c r="L22" i="7"/>
  <c r="M22" i="7"/>
  <c r="N22" i="7"/>
  <c r="K22" i="7"/>
  <c r="P21" i="7"/>
  <c r="L21" i="7"/>
  <c r="M21" i="7"/>
  <c r="N21" i="7"/>
  <c r="K21" i="7"/>
  <c r="P20" i="7"/>
  <c r="L20" i="7"/>
  <c r="M20" i="7"/>
  <c r="N20" i="7"/>
  <c r="K20" i="7"/>
  <c r="P19" i="7"/>
  <c r="L19" i="7"/>
  <c r="M19" i="7"/>
  <c r="N19" i="7"/>
  <c r="K19" i="7"/>
  <c r="P18" i="7"/>
  <c r="Q18" i="7"/>
  <c r="L18" i="7"/>
  <c r="M18" i="7"/>
  <c r="N18" i="7"/>
  <c r="K18" i="7"/>
  <c r="P17" i="7"/>
  <c r="L17" i="7"/>
  <c r="M17" i="7"/>
  <c r="N17" i="7"/>
  <c r="K17" i="7"/>
  <c r="P16" i="7"/>
  <c r="L16" i="7"/>
  <c r="M16" i="7"/>
  <c r="N16" i="7"/>
  <c r="K16" i="7"/>
  <c r="P15" i="7"/>
  <c r="L15" i="7"/>
  <c r="M15" i="7"/>
  <c r="N15" i="7"/>
  <c r="K15" i="7"/>
  <c r="P14" i="7"/>
  <c r="Q14" i="7"/>
  <c r="L14" i="7"/>
  <c r="M14" i="7"/>
  <c r="N14" i="7"/>
  <c r="K14" i="7"/>
  <c r="P13" i="7"/>
  <c r="L13" i="7"/>
  <c r="M13" i="7"/>
  <c r="N13" i="7"/>
  <c r="K13" i="7"/>
  <c r="P12" i="7"/>
  <c r="L12" i="7"/>
  <c r="M12" i="7"/>
  <c r="N12" i="7"/>
  <c r="K12" i="7"/>
  <c r="P11" i="7"/>
  <c r="L11" i="7"/>
  <c r="M11" i="7"/>
  <c r="N11" i="7"/>
  <c r="K11" i="7"/>
  <c r="P10" i="7"/>
  <c r="L10" i="7"/>
  <c r="M10" i="7"/>
  <c r="N10" i="7"/>
  <c r="K10" i="7"/>
  <c r="P9" i="7"/>
  <c r="L9" i="7"/>
  <c r="M9" i="7"/>
  <c r="N9" i="7"/>
  <c r="K9" i="7"/>
  <c r="P8" i="7"/>
  <c r="Q8" i="7"/>
  <c r="L8" i="7"/>
  <c r="M8" i="7"/>
  <c r="N8" i="7"/>
  <c r="O8" i="7"/>
  <c r="K8" i="7"/>
  <c r="P7" i="7"/>
  <c r="L7" i="7"/>
  <c r="M7" i="7"/>
  <c r="N7" i="7"/>
  <c r="K7" i="7"/>
  <c r="F2" i="7"/>
  <c r="F3" i="7"/>
  <c r="F4" i="7"/>
  <c r="F5" i="7"/>
  <c r="F6" i="7"/>
  <c r="F7" i="7"/>
  <c r="P6" i="7"/>
  <c r="L6" i="7"/>
  <c r="M6" i="7"/>
  <c r="N6" i="7"/>
  <c r="K6" i="7"/>
  <c r="P5" i="7"/>
  <c r="L5" i="7"/>
  <c r="M5" i="7"/>
  <c r="N5" i="7"/>
  <c r="K5" i="7"/>
  <c r="P4" i="7"/>
  <c r="L4" i="7"/>
  <c r="M4" i="7"/>
  <c r="N4" i="7"/>
  <c r="K4" i="7"/>
  <c r="P3" i="7"/>
  <c r="L3" i="7"/>
  <c r="M3" i="7"/>
  <c r="N3" i="7"/>
  <c r="K3" i="7"/>
  <c r="P2" i="7"/>
  <c r="Q2" i="7"/>
  <c r="L2" i="7"/>
  <c r="M2" i="7"/>
  <c r="N2" i="7"/>
  <c r="K2" i="7"/>
  <c r="Q14" i="5"/>
  <c r="O20" i="5"/>
  <c r="O14" i="5"/>
  <c r="P37" i="6"/>
  <c r="L37" i="6"/>
  <c r="M37" i="6"/>
  <c r="N37" i="6"/>
  <c r="K37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F32" i="6"/>
  <c r="F33" i="6"/>
  <c r="F34" i="6"/>
  <c r="F35" i="6"/>
  <c r="F36" i="6"/>
  <c r="F37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P36" i="6"/>
  <c r="L36" i="6"/>
  <c r="M36" i="6"/>
  <c r="N36" i="6"/>
  <c r="K36" i="6"/>
  <c r="P35" i="6"/>
  <c r="L35" i="6"/>
  <c r="M35" i="6"/>
  <c r="N35" i="6"/>
  <c r="K35" i="6"/>
  <c r="P34" i="6"/>
  <c r="L34" i="6"/>
  <c r="M34" i="6"/>
  <c r="N34" i="6"/>
  <c r="K34" i="6"/>
  <c r="P33" i="6"/>
  <c r="L33" i="6"/>
  <c r="M33" i="6"/>
  <c r="N33" i="6"/>
  <c r="K33" i="6"/>
  <c r="P32" i="6"/>
  <c r="Q32" i="6"/>
  <c r="L32" i="6"/>
  <c r="M32" i="6"/>
  <c r="N32" i="6"/>
  <c r="O32" i="6"/>
  <c r="K32" i="6"/>
  <c r="P31" i="6"/>
  <c r="L31" i="6"/>
  <c r="M31" i="6"/>
  <c r="N31" i="6"/>
  <c r="K31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P30" i="6"/>
  <c r="L30" i="6"/>
  <c r="M30" i="6"/>
  <c r="N30" i="6"/>
  <c r="K30" i="6"/>
  <c r="P29" i="6"/>
  <c r="L29" i="6"/>
  <c r="M29" i="6"/>
  <c r="N29" i="6"/>
  <c r="K29" i="6"/>
  <c r="P28" i="6"/>
  <c r="L28" i="6"/>
  <c r="M28" i="6"/>
  <c r="N28" i="6"/>
  <c r="K28" i="6"/>
  <c r="P27" i="6"/>
  <c r="L27" i="6"/>
  <c r="M27" i="6"/>
  <c r="N27" i="6"/>
  <c r="K27" i="6"/>
  <c r="P26" i="6"/>
  <c r="Q26" i="6"/>
  <c r="L26" i="6"/>
  <c r="M26" i="6"/>
  <c r="N26" i="6"/>
  <c r="O26" i="6"/>
  <c r="K26" i="6"/>
  <c r="P25" i="6"/>
  <c r="L25" i="6"/>
  <c r="M25" i="6"/>
  <c r="N25" i="6"/>
  <c r="K25" i="6"/>
  <c r="P24" i="6"/>
  <c r="L24" i="6"/>
  <c r="M24" i="6"/>
  <c r="N24" i="6"/>
  <c r="K24" i="6"/>
  <c r="P23" i="6"/>
  <c r="L23" i="6"/>
  <c r="M23" i="6"/>
  <c r="N23" i="6"/>
  <c r="K23" i="6"/>
  <c r="P22" i="6"/>
  <c r="L22" i="6"/>
  <c r="M22" i="6"/>
  <c r="N22" i="6"/>
  <c r="K22" i="6"/>
  <c r="P21" i="6"/>
  <c r="L21" i="6"/>
  <c r="M21" i="6"/>
  <c r="N21" i="6"/>
  <c r="K21" i="6"/>
  <c r="P20" i="6"/>
  <c r="Q20" i="6"/>
  <c r="L20" i="6"/>
  <c r="M20" i="6"/>
  <c r="N20" i="6"/>
  <c r="O20" i="6"/>
  <c r="K20" i="6"/>
  <c r="P19" i="6"/>
  <c r="L19" i="6"/>
  <c r="M19" i="6"/>
  <c r="N19" i="6"/>
  <c r="K19" i="6"/>
  <c r="P18" i="6"/>
  <c r="L18" i="6"/>
  <c r="M18" i="6"/>
  <c r="N18" i="6"/>
  <c r="K18" i="6"/>
  <c r="P17" i="6"/>
  <c r="L17" i="6"/>
  <c r="M17" i="6"/>
  <c r="N17" i="6"/>
  <c r="K17" i="6"/>
  <c r="P16" i="6"/>
  <c r="L16" i="6"/>
  <c r="M16" i="6"/>
  <c r="N16" i="6"/>
  <c r="K16" i="6"/>
  <c r="P15" i="6"/>
  <c r="L15" i="6"/>
  <c r="M15" i="6"/>
  <c r="N15" i="6"/>
  <c r="K15" i="6"/>
  <c r="P14" i="6"/>
  <c r="Q14" i="6"/>
  <c r="L14" i="6"/>
  <c r="M14" i="6"/>
  <c r="N14" i="6"/>
  <c r="O14" i="6"/>
  <c r="K14" i="6"/>
  <c r="P13" i="6"/>
  <c r="L13" i="6"/>
  <c r="M13" i="6"/>
  <c r="N13" i="6"/>
  <c r="K13" i="6"/>
  <c r="P12" i="6"/>
  <c r="L12" i="6"/>
  <c r="M12" i="6"/>
  <c r="N12" i="6"/>
  <c r="K12" i="6"/>
  <c r="P11" i="6"/>
  <c r="L11" i="6"/>
  <c r="M11" i="6"/>
  <c r="N11" i="6"/>
  <c r="K11" i="6"/>
  <c r="P10" i="6"/>
  <c r="L10" i="6"/>
  <c r="M10" i="6"/>
  <c r="N10" i="6"/>
  <c r="K10" i="6"/>
  <c r="P9" i="6"/>
  <c r="L9" i="6"/>
  <c r="M9" i="6"/>
  <c r="N9" i="6"/>
  <c r="K9" i="6"/>
  <c r="P8" i="6"/>
  <c r="Q8" i="6"/>
  <c r="L8" i="6"/>
  <c r="M8" i="6"/>
  <c r="N8" i="6"/>
  <c r="O8" i="6"/>
  <c r="K8" i="6"/>
  <c r="P7" i="6"/>
  <c r="L7" i="6"/>
  <c r="M7" i="6"/>
  <c r="N7" i="6"/>
  <c r="K7" i="6"/>
  <c r="F2" i="6"/>
  <c r="F3" i="6"/>
  <c r="F4" i="6"/>
  <c r="F5" i="6"/>
  <c r="F6" i="6"/>
  <c r="F7" i="6"/>
  <c r="P6" i="6"/>
  <c r="L6" i="6"/>
  <c r="M6" i="6"/>
  <c r="N6" i="6"/>
  <c r="K6" i="6"/>
  <c r="P5" i="6"/>
  <c r="L5" i="6"/>
  <c r="M5" i="6"/>
  <c r="N5" i="6"/>
  <c r="K5" i="6"/>
  <c r="P4" i="6"/>
  <c r="L4" i="6"/>
  <c r="M4" i="6"/>
  <c r="N4" i="6"/>
  <c r="K4" i="6"/>
  <c r="P3" i="6"/>
  <c r="L3" i="6"/>
  <c r="M3" i="6"/>
  <c r="N3" i="6"/>
  <c r="K3" i="6"/>
  <c r="P2" i="6"/>
  <c r="Q2" i="6"/>
  <c r="L2" i="6"/>
  <c r="M2" i="6"/>
  <c r="N2" i="6"/>
  <c r="O2" i="6"/>
  <c r="K2" i="6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P37" i="5"/>
  <c r="L37" i="5"/>
  <c r="M37" i="5"/>
  <c r="N37" i="5"/>
  <c r="K37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F32" i="5"/>
  <c r="F33" i="5"/>
  <c r="F34" i="5"/>
  <c r="F35" i="5"/>
  <c r="F36" i="5"/>
  <c r="F37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P36" i="5"/>
  <c r="L36" i="5"/>
  <c r="M36" i="5"/>
  <c r="N36" i="5"/>
  <c r="K36" i="5"/>
  <c r="P35" i="5"/>
  <c r="L35" i="5"/>
  <c r="M35" i="5"/>
  <c r="N35" i="5"/>
  <c r="K35" i="5"/>
  <c r="P34" i="5"/>
  <c r="L34" i="5"/>
  <c r="M34" i="5"/>
  <c r="N34" i="5"/>
  <c r="K34" i="5"/>
  <c r="P33" i="5"/>
  <c r="L33" i="5"/>
  <c r="M33" i="5"/>
  <c r="N33" i="5"/>
  <c r="K33" i="5"/>
  <c r="P32" i="5"/>
  <c r="Q32" i="5"/>
  <c r="L32" i="5"/>
  <c r="M32" i="5"/>
  <c r="N32" i="5"/>
  <c r="O32" i="5"/>
  <c r="K32" i="5"/>
  <c r="P31" i="5"/>
  <c r="L31" i="5"/>
  <c r="M31" i="5"/>
  <c r="N31" i="5"/>
  <c r="K31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P30" i="5"/>
  <c r="L30" i="5"/>
  <c r="M30" i="5"/>
  <c r="N30" i="5"/>
  <c r="K30" i="5"/>
  <c r="P29" i="5"/>
  <c r="L29" i="5"/>
  <c r="M29" i="5"/>
  <c r="N29" i="5"/>
  <c r="K29" i="5"/>
  <c r="P28" i="5"/>
  <c r="L28" i="5"/>
  <c r="M28" i="5"/>
  <c r="N28" i="5"/>
  <c r="K28" i="5"/>
  <c r="P27" i="5"/>
  <c r="L27" i="5"/>
  <c r="M27" i="5"/>
  <c r="N27" i="5"/>
  <c r="K27" i="5"/>
  <c r="P26" i="5"/>
  <c r="Q26" i="5"/>
  <c r="L26" i="5"/>
  <c r="M26" i="5"/>
  <c r="N26" i="5"/>
  <c r="O26" i="5"/>
  <c r="K26" i="5"/>
  <c r="P25" i="5"/>
  <c r="L25" i="5"/>
  <c r="M25" i="5"/>
  <c r="N25" i="5"/>
  <c r="K25" i="5"/>
  <c r="P24" i="5"/>
  <c r="L24" i="5"/>
  <c r="M24" i="5"/>
  <c r="N24" i="5"/>
  <c r="K24" i="5"/>
  <c r="P23" i="5"/>
  <c r="L23" i="5"/>
  <c r="M23" i="5"/>
  <c r="N23" i="5"/>
  <c r="K23" i="5"/>
  <c r="P22" i="5"/>
  <c r="L22" i="5"/>
  <c r="M22" i="5"/>
  <c r="N22" i="5"/>
  <c r="K22" i="5"/>
  <c r="P21" i="5"/>
  <c r="L21" i="5"/>
  <c r="M21" i="5"/>
  <c r="N21" i="5"/>
  <c r="K21" i="5"/>
  <c r="P20" i="5"/>
  <c r="Q20" i="5"/>
  <c r="L20" i="5"/>
  <c r="M20" i="5"/>
  <c r="N20" i="5"/>
  <c r="K20" i="5"/>
  <c r="P19" i="5"/>
  <c r="L19" i="5"/>
  <c r="M19" i="5"/>
  <c r="N19" i="5"/>
  <c r="K19" i="5"/>
  <c r="P18" i="5"/>
  <c r="L18" i="5"/>
  <c r="M18" i="5"/>
  <c r="N18" i="5"/>
  <c r="K18" i="5"/>
  <c r="P17" i="5"/>
  <c r="L17" i="5"/>
  <c r="M17" i="5"/>
  <c r="N17" i="5"/>
  <c r="K17" i="5"/>
  <c r="P16" i="5"/>
  <c r="L16" i="5"/>
  <c r="M16" i="5"/>
  <c r="N16" i="5"/>
  <c r="K16" i="5"/>
  <c r="P15" i="5"/>
  <c r="L15" i="5"/>
  <c r="M15" i="5"/>
  <c r="N15" i="5"/>
  <c r="K15" i="5"/>
  <c r="P14" i="5"/>
  <c r="L14" i="5"/>
  <c r="M14" i="5"/>
  <c r="N14" i="5"/>
  <c r="K14" i="5"/>
  <c r="P13" i="5"/>
  <c r="L13" i="5"/>
  <c r="M13" i="5"/>
  <c r="N13" i="5"/>
  <c r="K13" i="5"/>
  <c r="P12" i="5"/>
  <c r="L12" i="5"/>
  <c r="M12" i="5"/>
  <c r="N12" i="5"/>
  <c r="K12" i="5"/>
  <c r="P11" i="5"/>
  <c r="L11" i="5"/>
  <c r="M11" i="5"/>
  <c r="N11" i="5"/>
  <c r="K11" i="5"/>
  <c r="P10" i="5"/>
  <c r="L10" i="5"/>
  <c r="M10" i="5"/>
  <c r="N10" i="5"/>
  <c r="K10" i="5"/>
  <c r="P9" i="5"/>
  <c r="L9" i="5"/>
  <c r="M9" i="5"/>
  <c r="N9" i="5"/>
  <c r="K9" i="5"/>
  <c r="P8" i="5"/>
  <c r="Q8" i="5"/>
  <c r="L8" i="5"/>
  <c r="M8" i="5"/>
  <c r="N8" i="5"/>
  <c r="O8" i="5"/>
  <c r="K8" i="5"/>
  <c r="P7" i="5"/>
  <c r="L7" i="5"/>
  <c r="M7" i="5"/>
  <c r="N7" i="5"/>
  <c r="K7" i="5"/>
  <c r="F2" i="5"/>
  <c r="F3" i="5"/>
  <c r="F4" i="5"/>
  <c r="F5" i="5"/>
  <c r="F6" i="5"/>
  <c r="F7" i="5"/>
  <c r="P6" i="5"/>
  <c r="L6" i="5"/>
  <c r="M6" i="5"/>
  <c r="N6" i="5"/>
  <c r="K6" i="5"/>
  <c r="P5" i="5"/>
  <c r="L5" i="5"/>
  <c r="M5" i="5"/>
  <c r="N5" i="5"/>
  <c r="K5" i="5"/>
  <c r="P4" i="5"/>
  <c r="L4" i="5"/>
  <c r="M4" i="5"/>
  <c r="N4" i="5"/>
  <c r="K4" i="5"/>
  <c r="P3" i="5"/>
  <c r="L3" i="5"/>
  <c r="M3" i="5"/>
  <c r="N3" i="5"/>
  <c r="K3" i="5"/>
  <c r="P2" i="5"/>
  <c r="Q2" i="5"/>
  <c r="L2" i="5"/>
  <c r="M2" i="5"/>
  <c r="N2" i="5"/>
  <c r="O2" i="5"/>
  <c r="K2" i="5"/>
  <c r="Q32" i="1"/>
  <c r="Q26" i="1"/>
  <c r="Q20" i="1"/>
  <c r="Q14" i="1"/>
  <c r="Q8" i="1"/>
  <c r="Q2" i="1"/>
  <c r="Q32" i="2"/>
  <c r="Q26" i="2"/>
  <c r="Q20" i="2"/>
  <c r="Q14" i="2"/>
  <c r="Q8" i="2"/>
  <c r="Q2" i="2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2" i="3"/>
  <c r="F3" i="3"/>
  <c r="F4" i="3"/>
  <c r="F5" i="3"/>
  <c r="F6" i="3"/>
  <c r="F7" i="3"/>
  <c r="F32" i="2"/>
  <c r="F33" i="2"/>
  <c r="F34" i="2"/>
  <c r="F35" i="2"/>
  <c r="F36" i="2"/>
  <c r="F3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2" i="2"/>
  <c r="F3" i="2"/>
  <c r="F4" i="2"/>
  <c r="F5" i="2"/>
  <c r="F6" i="2"/>
  <c r="F7" i="2"/>
  <c r="F32" i="1"/>
  <c r="F14" i="1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P31" i="3"/>
  <c r="L31" i="3"/>
  <c r="M31" i="3"/>
  <c r="N31" i="3"/>
  <c r="K31" i="3"/>
  <c r="P30" i="3"/>
  <c r="L30" i="3"/>
  <c r="M30" i="3"/>
  <c r="N30" i="3"/>
  <c r="K30" i="3"/>
  <c r="P29" i="3"/>
  <c r="L29" i="3"/>
  <c r="M29" i="3"/>
  <c r="N29" i="3"/>
  <c r="K29" i="3"/>
  <c r="P28" i="3"/>
  <c r="L28" i="3"/>
  <c r="M28" i="3"/>
  <c r="N28" i="3"/>
  <c r="K28" i="3"/>
  <c r="P27" i="3"/>
  <c r="L27" i="3"/>
  <c r="M27" i="3"/>
  <c r="N27" i="3"/>
  <c r="K27" i="3"/>
  <c r="P26" i="3"/>
  <c r="L26" i="3"/>
  <c r="M26" i="3"/>
  <c r="N26" i="3"/>
  <c r="O26" i="3"/>
  <c r="K26" i="3"/>
  <c r="P25" i="3"/>
  <c r="L25" i="3"/>
  <c r="M25" i="3"/>
  <c r="N25" i="3"/>
  <c r="K25" i="3"/>
  <c r="P24" i="3"/>
  <c r="L24" i="3"/>
  <c r="M24" i="3"/>
  <c r="N24" i="3"/>
  <c r="K24" i="3"/>
  <c r="P23" i="3"/>
  <c r="L23" i="3"/>
  <c r="M23" i="3"/>
  <c r="N23" i="3"/>
  <c r="K23" i="3"/>
  <c r="P22" i="3"/>
  <c r="L22" i="3"/>
  <c r="M22" i="3"/>
  <c r="N22" i="3"/>
  <c r="K22" i="3"/>
  <c r="P21" i="3"/>
  <c r="L21" i="3"/>
  <c r="M21" i="3"/>
  <c r="N21" i="3"/>
  <c r="K21" i="3"/>
  <c r="P20" i="3"/>
  <c r="L20" i="3"/>
  <c r="M20" i="3"/>
  <c r="N20" i="3"/>
  <c r="O20" i="3"/>
  <c r="K20" i="3"/>
  <c r="P19" i="3"/>
  <c r="L19" i="3"/>
  <c r="M19" i="3"/>
  <c r="N19" i="3"/>
  <c r="K19" i="3"/>
  <c r="P18" i="3"/>
  <c r="L18" i="3"/>
  <c r="M18" i="3"/>
  <c r="N18" i="3"/>
  <c r="K18" i="3"/>
  <c r="P17" i="3"/>
  <c r="L17" i="3"/>
  <c r="M17" i="3"/>
  <c r="N17" i="3"/>
  <c r="K17" i="3"/>
  <c r="P16" i="3"/>
  <c r="L16" i="3"/>
  <c r="M16" i="3"/>
  <c r="N16" i="3"/>
  <c r="K16" i="3"/>
  <c r="P15" i="3"/>
  <c r="L15" i="3"/>
  <c r="M15" i="3"/>
  <c r="N15" i="3"/>
  <c r="K15" i="3"/>
  <c r="P14" i="3"/>
  <c r="L14" i="3"/>
  <c r="M14" i="3"/>
  <c r="N14" i="3"/>
  <c r="O14" i="3"/>
  <c r="K14" i="3"/>
  <c r="P13" i="3"/>
  <c r="L13" i="3"/>
  <c r="M13" i="3"/>
  <c r="N13" i="3"/>
  <c r="K13" i="3"/>
  <c r="P12" i="3"/>
  <c r="L12" i="3"/>
  <c r="M12" i="3"/>
  <c r="N12" i="3"/>
  <c r="K12" i="3"/>
  <c r="P11" i="3"/>
  <c r="L11" i="3"/>
  <c r="M11" i="3"/>
  <c r="N11" i="3"/>
  <c r="K11" i="3"/>
  <c r="P10" i="3"/>
  <c r="L10" i="3"/>
  <c r="M10" i="3"/>
  <c r="N10" i="3"/>
  <c r="K10" i="3"/>
  <c r="P9" i="3"/>
  <c r="L9" i="3"/>
  <c r="M9" i="3"/>
  <c r="N9" i="3"/>
  <c r="K9" i="3"/>
  <c r="P8" i="3"/>
  <c r="L8" i="3"/>
  <c r="M8" i="3"/>
  <c r="N8" i="3"/>
  <c r="O8" i="3"/>
  <c r="K8" i="3"/>
  <c r="P7" i="3"/>
  <c r="L7" i="3"/>
  <c r="M7" i="3"/>
  <c r="N7" i="3"/>
  <c r="K7" i="3"/>
  <c r="P6" i="3"/>
  <c r="L6" i="3"/>
  <c r="M6" i="3"/>
  <c r="N6" i="3"/>
  <c r="K6" i="3"/>
  <c r="P5" i="3"/>
  <c r="L5" i="3"/>
  <c r="M5" i="3"/>
  <c r="N5" i="3"/>
  <c r="K5" i="3"/>
  <c r="P4" i="3"/>
  <c r="L4" i="3"/>
  <c r="M4" i="3"/>
  <c r="N4" i="3"/>
  <c r="K4" i="3"/>
  <c r="P3" i="3"/>
  <c r="L3" i="3"/>
  <c r="M3" i="3"/>
  <c r="N3" i="3"/>
  <c r="K3" i="3"/>
  <c r="P2" i="3"/>
  <c r="L2" i="3"/>
  <c r="M2" i="3"/>
  <c r="N2" i="3"/>
  <c r="O2" i="3"/>
  <c r="K2" i="3"/>
  <c r="P37" i="2"/>
  <c r="L37" i="2"/>
  <c r="M37" i="2"/>
  <c r="N37" i="2"/>
  <c r="K37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P36" i="2"/>
  <c r="L36" i="2"/>
  <c r="M36" i="2"/>
  <c r="N36" i="2"/>
  <c r="K36" i="2"/>
  <c r="P35" i="2"/>
  <c r="L35" i="2"/>
  <c r="M35" i="2"/>
  <c r="N35" i="2"/>
  <c r="K35" i="2"/>
  <c r="P34" i="2"/>
  <c r="L34" i="2"/>
  <c r="M34" i="2"/>
  <c r="N34" i="2"/>
  <c r="K34" i="2"/>
  <c r="P33" i="2"/>
  <c r="L33" i="2"/>
  <c r="M33" i="2"/>
  <c r="N33" i="2"/>
  <c r="K33" i="2"/>
  <c r="P32" i="2"/>
  <c r="L32" i="2"/>
  <c r="M32" i="2"/>
  <c r="N32" i="2"/>
  <c r="O32" i="2"/>
  <c r="K32" i="2"/>
  <c r="P31" i="2"/>
  <c r="L31" i="2"/>
  <c r="M31" i="2"/>
  <c r="N31" i="2"/>
  <c r="K31" i="2"/>
  <c r="P30" i="2"/>
  <c r="L30" i="2"/>
  <c r="M30" i="2"/>
  <c r="N30" i="2"/>
  <c r="K30" i="2"/>
  <c r="P29" i="2"/>
  <c r="L29" i="2"/>
  <c r="M29" i="2"/>
  <c r="N29" i="2"/>
  <c r="K29" i="2"/>
  <c r="P28" i="2"/>
  <c r="L28" i="2"/>
  <c r="M28" i="2"/>
  <c r="N28" i="2"/>
  <c r="K28" i="2"/>
  <c r="P27" i="2"/>
  <c r="L27" i="2"/>
  <c r="M27" i="2"/>
  <c r="N27" i="2"/>
  <c r="K27" i="2"/>
  <c r="P26" i="2"/>
  <c r="L26" i="2"/>
  <c r="M26" i="2"/>
  <c r="N26" i="2"/>
  <c r="O26" i="2"/>
  <c r="K26" i="2"/>
  <c r="P25" i="2"/>
  <c r="L25" i="2"/>
  <c r="M25" i="2"/>
  <c r="N25" i="2"/>
  <c r="K25" i="2"/>
  <c r="P24" i="2"/>
  <c r="L24" i="2"/>
  <c r="M24" i="2"/>
  <c r="N24" i="2"/>
  <c r="K24" i="2"/>
  <c r="P23" i="2"/>
  <c r="L23" i="2"/>
  <c r="M23" i="2"/>
  <c r="N23" i="2"/>
  <c r="K23" i="2"/>
  <c r="P22" i="2"/>
  <c r="L22" i="2"/>
  <c r="M22" i="2"/>
  <c r="N22" i="2"/>
  <c r="K22" i="2"/>
  <c r="P21" i="2"/>
  <c r="L21" i="2"/>
  <c r="M21" i="2"/>
  <c r="N21" i="2"/>
  <c r="K21" i="2"/>
  <c r="P20" i="2"/>
  <c r="L20" i="2"/>
  <c r="M20" i="2"/>
  <c r="N20" i="2"/>
  <c r="O20" i="2"/>
  <c r="K20" i="2"/>
  <c r="P19" i="2"/>
  <c r="L19" i="2"/>
  <c r="M19" i="2"/>
  <c r="N19" i="2"/>
  <c r="K19" i="2"/>
  <c r="P18" i="2"/>
  <c r="L18" i="2"/>
  <c r="M18" i="2"/>
  <c r="N18" i="2"/>
  <c r="K18" i="2"/>
  <c r="P17" i="2"/>
  <c r="L17" i="2"/>
  <c r="M17" i="2"/>
  <c r="N17" i="2"/>
  <c r="K17" i="2"/>
  <c r="P16" i="2"/>
  <c r="L16" i="2"/>
  <c r="M16" i="2"/>
  <c r="N16" i="2"/>
  <c r="K16" i="2"/>
  <c r="P15" i="2"/>
  <c r="L15" i="2"/>
  <c r="M15" i="2"/>
  <c r="N15" i="2"/>
  <c r="K15" i="2"/>
  <c r="P14" i="2"/>
  <c r="L14" i="2"/>
  <c r="M14" i="2"/>
  <c r="N14" i="2"/>
  <c r="O14" i="2"/>
  <c r="K14" i="2"/>
  <c r="P13" i="2"/>
  <c r="L13" i="2"/>
  <c r="M13" i="2"/>
  <c r="N13" i="2"/>
  <c r="K13" i="2"/>
  <c r="P12" i="2"/>
  <c r="L12" i="2"/>
  <c r="M12" i="2"/>
  <c r="N12" i="2"/>
  <c r="K12" i="2"/>
  <c r="P11" i="2"/>
  <c r="L11" i="2"/>
  <c r="M11" i="2"/>
  <c r="N11" i="2"/>
  <c r="K11" i="2"/>
  <c r="P10" i="2"/>
  <c r="L10" i="2"/>
  <c r="M10" i="2"/>
  <c r="N10" i="2"/>
  <c r="K10" i="2"/>
  <c r="P9" i="2"/>
  <c r="L9" i="2"/>
  <c r="M9" i="2"/>
  <c r="N9" i="2"/>
  <c r="K9" i="2"/>
  <c r="P8" i="2"/>
  <c r="L8" i="2"/>
  <c r="M8" i="2"/>
  <c r="N8" i="2"/>
  <c r="O8" i="2"/>
  <c r="K8" i="2"/>
  <c r="P7" i="2"/>
  <c r="L7" i="2"/>
  <c r="M7" i="2"/>
  <c r="N7" i="2"/>
  <c r="K7" i="2"/>
  <c r="P6" i="2"/>
  <c r="L6" i="2"/>
  <c r="M6" i="2"/>
  <c r="N6" i="2"/>
  <c r="K6" i="2"/>
  <c r="P5" i="2"/>
  <c r="L5" i="2"/>
  <c r="M5" i="2"/>
  <c r="N5" i="2"/>
  <c r="K5" i="2"/>
  <c r="P4" i="2"/>
  <c r="L4" i="2"/>
  <c r="M4" i="2"/>
  <c r="N4" i="2"/>
  <c r="K4" i="2"/>
  <c r="P3" i="2"/>
  <c r="L3" i="2"/>
  <c r="M3" i="2"/>
  <c r="N3" i="2"/>
  <c r="K3" i="2"/>
  <c r="P2" i="2"/>
  <c r="L2" i="2"/>
  <c r="M2" i="2"/>
  <c r="N2" i="2"/>
  <c r="O2" i="2"/>
  <c r="K2" i="2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A32" i="1"/>
  <c r="A33" i="1"/>
  <c r="A34" i="1"/>
  <c r="A35" i="1"/>
  <c r="A36" i="1"/>
  <c r="A37" i="1"/>
  <c r="A14" i="1"/>
  <c r="A15" i="1"/>
  <c r="A16" i="1"/>
  <c r="A17" i="1"/>
  <c r="A18" i="1"/>
  <c r="A19" i="1"/>
  <c r="A3" i="1"/>
  <c r="A4" i="1"/>
  <c r="A5" i="1"/>
  <c r="A6" i="1"/>
  <c r="A7" i="1"/>
  <c r="A8" i="1"/>
  <c r="A9" i="1"/>
  <c r="A10" i="1"/>
  <c r="A11" i="1"/>
  <c r="A12" i="1"/>
  <c r="A13" i="1"/>
  <c r="A20" i="1"/>
  <c r="A21" i="1"/>
  <c r="A22" i="1"/>
  <c r="A23" i="1"/>
  <c r="A24" i="1"/>
  <c r="A25" i="1"/>
  <c r="A26" i="1"/>
  <c r="A27" i="1"/>
  <c r="A28" i="1"/>
  <c r="A29" i="1"/>
  <c r="A30" i="1"/>
  <c r="A31" i="1"/>
  <c r="P31" i="1"/>
  <c r="L31" i="1"/>
  <c r="M31" i="1"/>
  <c r="N31" i="1"/>
  <c r="K31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P30" i="1"/>
  <c r="L30" i="1"/>
  <c r="M30" i="1"/>
  <c r="N30" i="1"/>
  <c r="K30" i="1"/>
  <c r="P29" i="1"/>
  <c r="L29" i="1"/>
  <c r="M29" i="1"/>
  <c r="N29" i="1"/>
  <c r="K29" i="1"/>
  <c r="P28" i="1"/>
  <c r="L28" i="1"/>
  <c r="M28" i="1"/>
  <c r="N28" i="1"/>
  <c r="K28" i="1"/>
  <c r="P27" i="1"/>
  <c r="L27" i="1"/>
  <c r="M27" i="1"/>
  <c r="N27" i="1"/>
  <c r="K27" i="1"/>
  <c r="P26" i="1"/>
  <c r="L26" i="1"/>
  <c r="M26" i="1"/>
  <c r="N26" i="1"/>
  <c r="O26" i="1"/>
  <c r="K26" i="1"/>
  <c r="P25" i="1"/>
  <c r="L25" i="1"/>
  <c r="M25" i="1"/>
  <c r="N25" i="1"/>
  <c r="K25" i="1"/>
  <c r="P24" i="1"/>
  <c r="L24" i="1"/>
  <c r="M24" i="1"/>
  <c r="N24" i="1"/>
  <c r="K24" i="1"/>
  <c r="P23" i="1"/>
  <c r="L23" i="1"/>
  <c r="M23" i="1"/>
  <c r="N23" i="1"/>
  <c r="K23" i="1"/>
  <c r="P22" i="1"/>
  <c r="L22" i="1"/>
  <c r="M22" i="1"/>
  <c r="N22" i="1"/>
  <c r="K22" i="1"/>
  <c r="P21" i="1"/>
  <c r="L21" i="1"/>
  <c r="M21" i="1"/>
  <c r="N21" i="1"/>
  <c r="K21" i="1"/>
  <c r="P20" i="1"/>
  <c r="L20" i="1"/>
  <c r="M20" i="1"/>
  <c r="N20" i="1"/>
  <c r="O20" i="1"/>
  <c r="K20" i="1"/>
  <c r="P19" i="1"/>
  <c r="L19" i="1"/>
  <c r="M19" i="1"/>
  <c r="N19" i="1"/>
  <c r="K19" i="1"/>
  <c r="P18" i="1"/>
  <c r="L18" i="1"/>
  <c r="M18" i="1"/>
  <c r="N18" i="1"/>
  <c r="K18" i="1"/>
  <c r="P17" i="1"/>
  <c r="L17" i="1"/>
  <c r="M17" i="1"/>
  <c r="N17" i="1"/>
  <c r="K17" i="1"/>
  <c r="P16" i="1"/>
  <c r="L16" i="1"/>
  <c r="M16" i="1"/>
  <c r="N16" i="1"/>
  <c r="K16" i="1"/>
  <c r="P15" i="1"/>
  <c r="L15" i="1"/>
  <c r="M15" i="1"/>
  <c r="N15" i="1"/>
  <c r="K15" i="1"/>
  <c r="P14" i="1"/>
  <c r="L14" i="1"/>
  <c r="M14" i="1"/>
  <c r="N14" i="1"/>
  <c r="O14" i="1"/>
  <c r="K14" i="1"/>
  <c r="P37" i="1"/>
  <c r="L37" i="1"/>
  <c r="M37" i="1"/>
  <c r="N37" i="1"/>
  <c r="K37" i="1"/>
  <c r="F33" i="1"/>
  <c r="F34" i="1"/>
  <c r="F35" i="1"/>
  <c r="F36" i="1"/>
  <c r="F37" i="1"/>
  <c r="P36" i="1"/>
  <c r="L36" i="1"/>
  <c r="M36" i="1"/>
  <c r="N36" i="1"/>
  <c r="K36" i="1"/>
  <c r="P35" i="1"/>
  <c r="L35" i="1"/>
  <c r="M35" i="1"/>
  <c r="N35" i="1"/>
  <c r="K35" i="1"/>
  <c r="P34" i="1"/>
  <c r="L34" i="1"/>
  <c r="M34" i="1"/>
  <c r="N34" i="1"/>
  <c r="K34" i="1"/>
  <c r="P33" i="1"/>
  <c r="L33" i="1"/>
  <c r="M33" i="1"/>
  <c r="N33" i="1"/>
  <c r="K33" i="1"/>
  <c r="P32" i="1"/>
  <c r="L32" i="1"/>
  <c r="M32" i="1"/>
  <c r="N32" i="1"/>
  <c r="K32" i="1"/>
  <c r="P13" i="1"/>
  <c r="L13" i="1"/>
  <c r="M13" i="1"/>
  <c r="N13" i="1"/>
  <c r="K13" i="1"/>
  <c r="F8" i="1"/>
  <c r="F9" i="1"/>
  <c r="F10" i="1"/>
  <c r="F11" i="1"/>
  <c r="F12" i="1"/>
  <c r="F13" i="1"/>
  <c r="P12" i="1"/>
  <c r="L12" i="1"/>
  <c r="M12" i="1"/>
  <c r="N12" i="1"/>
  <c r="K12" i="1"/>
  <c r="P11" i="1"/>
  <c r="L11" i="1"/>
  <c r="M11" i="1"/>
  <c r="N11" i="1"/>
  <c r="K11" i="1"/>
  <c r="P10" i="1"/>
  <c r="L10" i="1"/>
  <c r="M10" i="1"/>
  <c r="N10" i="1"/>
  <c r="K10" i="1"/>
  <c r="P9" i="1"/>
  <c r="L9" i="1"/>
  <c r="M9" i="1"/>
  <c r="N9" i="1"/>
  <c r="K9" i="1"/>
  <c r="P8" i="1"/>
  <c r="L8" i="1"/>
  <c r="M8" i="1"/>
  <c r="N8" i="1"/>
  <c r="K8" i="1"/>
  <c r="P7" i="1"/>
  <c r="L7" i="1"/>
  <c r="M7" i="1"/>
  <c r="N7" i="1"/>
  <c r="K7" i="1"/>
  <c r="F2" i="1"/>
  <c r="F3" i="1"/>
  <c r="F4" i="1"/>
  <c r="F5" i="1"/>
  <c r="F6" i="1"/>
  <c r="F7" i="1"/>
  <c r="P6" i="1"/>
  <c r="L6" i="1"/>
  <c r="M6" i="1"/>
  <c r="N6" i="1"/>
  <c r="K6" i="1"/>
  <c r="P5" i="1"/>
  <c r="L5" i="1"/>
  <c r="M5" i="1"/>
  <c r="N5" i="1"/>
  <c r="K5" i="1"/>
  <c r="P4" i="1"/>
  <c r="L4" i="1"/>
  <c r="M4" i="1"/>
  <c r="N4" i="1"/>
  <c r="K4" i="1"/>
  <c r="P3" i="1"/>
  <c r="L3" i="1"/>
  <c r="M3" i="1"/>
  <c r="N3" i="1"/>
  <c r="K3" i="1"/>
  <c r="P2" i="1"/>
  <c r="L2" i="1"/>
  <c r="M2" i="1"/>
  <c r="N2" i="1"/>
  <c r="O2" i="1"/>
  <c r="K2" i="1"/>
</calcChain>
</file>

<file path=xl/sharedStrings.xml><?xml version="1.0" encoding="utf-8"?>
<sst xmlns="http://schemas.openxmlformats.org/spreadsheetml/2006/main" count="3395" uniqueCount="74">
  <si>
    <t>Experiment #</t>
  </si>
  <si>
    <t>Fly Strain</t>
  </si>
  <si>
    <t>Test Arm</t>
  </si>
  <si>
    <t>Control Arm</t>
  </si>
  <si>
    <t>Test Side</t>
  </si>
  <si>
    <t>Time_Experiment</t>
  </si>
  <si>
    <t>Center Flies</t>
  </si>
  <si>
    <t>Left side</t>
  </si>
  <si>
    <t>right side</t>
  </si>
  <si>
    <t>Left Side RI</t>
  </si>
  <si>
    <t>Test Arm RI</t>
  </si>
  <si>
    <t>Total Flies</t>
  </si>
  <si>
    <t>Canton-S (CR)</t>
  </si>
  <si>
    <t>Mock</t>
  </si>
  <si>
    <t>L</t>
  </si>
  <si>
    <t>R</t>
  </si>
  <si>
    <t>SC + Am</t>
  </si>
  <si>
    <t>Or83b2</t>
  </si>
  <si>
    <t>or83b2</t>
  </si>
  <si>
    <t>or35a</t>
  </si>
  <si>
    <t>or42b</t>
  </si>
  <si>
    <t>SCAM 67 h</t>
  </si>
  <si>
    <t>SCAM 74 h</t>
  </si>
  <si>
    <t>SCAM 91 h</t>
  </si>
  <si>
    <t>SCAM 98 h</t>
  </si>
  <si>
    <t>SCAM 115 h</t>
  </si>
  <si>
    <t>Condition</t>
  </si>
  <si>
    <t>Sc_67</t>
  </si>
  <si>
    <t>Am_67</t>
  </si>
  <si>
    <t>ScAm_67</t>
  </si>
  <si>
    <t>Microbe</t>
  </si>
  <si>
    <t>Sc</t>
  </si>
  <si>
    <t>Am</t>
  </si>
  <si>
    <t>Counts</t>
  </si>
  <si>
    <t>Dilution</t>
  </si>
  <si>
    <t>Fraction/mL</t>
  </si>
  <si>
    <t>CFU/mL</t>
  </si>
  <si>
    <t>Sc_74</t>
  </si>
  <si>
    <t>Am_74</t>
  </si>
  <si>
    <t>ScAm_74</t>
  </si>
  <si>
    <t>Sc_91</t>
  </si>
  <si>
    <t>Am_91</t>
  </si>
  <si>
    <t>ScAm_91</t>
  </si>
  <si>
    <t>Sc_98</t>
  </si>
  <si>
    <t>Am_98</t>
  </si>
  <si>
    <t>ScAm_98</t>
  </si>
  <si>
    <t>Sc_115</t>
  </si>
  <si>
    <t>Am_115</t>
  </si>
  <si>
    <t>ScAm_115</t>
  </si>
  <si>
    <t>SCAM 139 h</t>
  </si>
  <si>
    <t>SCAM 163 h</t>
  </si>
  <si>
    <t>Ir8a</t>
  </si>
  <si>
    <t>Ir76b</t>
  </si>
  <si>
    <t>Ir25a</t>
  </si>
  <si>
    <t>Exp numger</t>
  </si>
  <si>
    <t>DATE</t>
  </si>
  <si>
    <t>SCAM_67</t>
  </si>
  <si>
    <t>SCAM_91</t>
  </si>
  <si>
    <t>RI</t>
  </si>
  <si>
    <t>SC</t>
  </si>
  <si>
    <t>SCAM_115</t>
  </si>
  <si>
    <t>SCAM_139</t>
  </si>
  <si>
    <t>SCAM_163</t>
  </si>
  <si>
    <t>SC_163</t>
  </si>
  <si>
    <t>AM_163</t>
  </si>
  <si>
    <t>SC_67</t>
  </si>
  <si>
    <t>AM_67</t>
  </si>
  <si>
    <t>SCAM_74</t>
  </si>
  <si>
    <t>SCAM_98</t>
  </si>
  <si>
    <t>Sc_139</t>
  </si>
  <si>
    <t>Am_139</t>
  </si>
  <si>
    <t>Sc_163</t>
  </si>
  <si>
    <t>Am_163</t>
  </si>
  <si>
    <t>Exp16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</si>
</sst>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6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164" fontId="2" fillId="0" borderId="2" xfId="0" applyNumberFormat="1" applyFont="1" applyBorder="1"/>
    <xf numFmtId="0" fontId="3" fillId="0" borderId="0" xfId="0" applyFont="1"/>
    <xf numFmtId="0" fontId="2" fillId="0" borderId="0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64" fontId="2" fillId="2" borderId="4" xfId="0" applyNumberFormat="1" applyFont="1" applyFill="1" applyBorder="1"/>
    <xf numFmtId="0" fontId="2" fillId="3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164" fontId="3" fillId="0" borderId="4" xfId="0" applyNumberFormat="1" applyFont="1" applyBorder="1"/>
    <xf numFmtId="0" fontId="2" fillId="0" borderId="4" xfId="0" applyFont="1" applyFill="1" applyBorder="1"/>
    <xf numFmtId="0" fontId="3" fillId="0" borderId="4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164" fontId="2" fillId="3" borderId="4" xfId="0" applyNumberFormat="1" applyFont="1" applyFill="1" applyBorder="1"/>
    <xf numFmtId="0" fontId="1" fillId="3" borderId="0" xfId="0" applyFont="1" applyFill="1"/>
    <xf numFmtId="0" fontId="3" fillId="0" borderId="3" xfId="0" applyFont="1" applyFill="1" applyBorder="1"/>
    <xf numFmtId="0" fontId="3" fillId="0" borderId="0" xfId="0" applyFont="1" applyFill="1"/>
    <xf numFmtId="0" fontId="0" fillId="0" borderId="0" xfId="0" applyFont="1" applyFill="1"/>
    <xf numFmtId="0" fontId="2" fillId="0" borderId="0" xfId="0" applyFont="1"/>
    <xf numFmtId="0" fontId="1" fillId="0" borderId="0" xfId="0" applyFont="1"/>
    <xf numFmtId="11" fontId="0" fillId="0" borderId="0" xfId="0" applyNumberFormat="1"/>
    <xf numFmtId="0" fontId="3" fillId="3" borderId="4" xfId="0" applyFont="1" applyFill="1" applyBorder="1"/>
    <xf numFmtId="16" fontId="0" fillId="0" borderId="0" xfId="0" applyNumberFormat="1"/>
  </cellXfs>
  <cellStyles count="6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theme" Target="theme/theme1.xml"/><Relationship Id="rId21" Type="http://schemas.openxmlformats.org/officeDocument/2006/relationships/styles" Target="styles.xml"/><Relationship Id="rId22" Type="http://schemas.openxmlformats.org/officeDocument/2006/relationships/sharedStrings" Target="sharedStrings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37"/>
  <sheetViews>
    <sheetView topLeftCell="A10" workbookViewId="0">
      <selection activeCell="O32" sqref="O32"/>
    </sheetView>
  </sheetViews>
  <sheetFormatPr baseColWidth="10" defaultRowHeight="15" x14ac:dyDescent="0"/>
  <cols>
    <col min="1" max="1" width="13.5" customWidth="1"/>
    <col min="2" max="2" width="15" customWidth="1"/>
    <col min="3" max="3" width="25.1640625" customWidth="1"/>
    <col min="4" max="4" width="25.33203125" customWidth="1"/>
    <col min="6" max="6" width="11.83203125" bestFit="1" customWidth="1"/>
  </cols>
  <sheetData>
    <row r="1" spans="1:1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4"/>
      <c r="P1" s="5" t="s">
        <v>11</v>
      </c>
    </row>
    <row r="2" spans="1:17">
      <c r="A2" s="6">
        <v>1</v>
      </c>
      <c r="B2" s="7" t="s">
        <v>12</v>
      </c>
      <c r="C2" s="7" t="s">
        <v>13</v>
      </c>
      <c r="D2" s="7" t="s">
        <v>13</v>
      </c>
      <c r="E2" s="7" t="s">
        <v>14</v>
      </c>
      <c r="F2" s="8">
        <f>TIME(8,20,0)</f>
        <v>0.34722222222222227</v>
      </c>
      <c r="G2" s="7">
        <v>7</v>
      </c>
      <c r="H2" s="6">
        <v>1</v>
      </c>
      <c r="I2" s="9">
        <v>35</v>
      </c>
      <c r="J2" s="9">
        <v>26</v>
      </c>
      <c r="K2" s="7">
        <f t="shared" ref="K2:K37" si="0">(I2-J2)/(G2+I2+J2)</f>
        <v>0.13235294117647059</v>
      </c>
      <c r="L2" s="7">
        <f>I2</f>
        <v>35</v>
      </c>
      <c r="M2" s="7">
        <f>J2</f>
        <v>26</v>
      </c>
      <c r="N2" s="7">
        <f t="shared" ref="N2:N37" si="1">(L2-M2)/(G2+L2+M2)</f>
        <v>0.13235294117647059</v>
      </c>
      <c r="O2" s="4">
        <f>(N2+N3+N4+N5+N6+N7)/6</f>
        <v>-1.4860126018194928E-2</v>
      </c>
      <c r="P2">
        <f>G2+I2+J2</f>
        <v>68</v>
      </c>
      <c r="Q2">
        <f>AVERAGE(P2:P7)</f>
        <v>69</v>
      </c>
    </row>
    <row r="3" spans="1:17">
      <c r="A3" s="10">
        <f t="shared" ref="A3:A37" si="2">A2+1</f>
        <v>2</v>
      </c>
      <c r="B3" s="11" t="s">
        <v>12</v>
      </c>
      <c r="C3" s="11" t="s">
        <v>13</v>
      </c>
      <c r="D3" s="11" t="s">
        <v>13</v>
      </c>
      <c r="E3" s="11" t="s">
        <v>15</v>
      </c>
      <c r="F3" s="12">
        <f t="shared" ref="F3:F10" si="3">F2+TIME(0,5,0)</f>
        <v>0.35069444444444448</v>
      </c>
      <c r="G3" s="11">
        <v>12</v>
      </c>
      <c r="H3" s="10">
        <f t="shared" ref="H3:H37" si="4">H2+1</f>
        <v>2</v>
      </c>
      <c r="I3" s="13">
        <v>30</v>
      </c>
      <c r="J3" s="13">
        <v>31</v>
      </c>
      <c r="K3" s="14">
        <f t="shared" si="0"/>
        <v>-1.3698630136986301E-2</v>
      </c>
      <c r="L3" s="11">
        <f>J3</f>
        <v>31</v>
      </c>
      <c r="M3" s="11">
        <f>I3</f>
        <v>30</v>
      </c>
      <c r="N3" s="14">
        <f t="shared" si="1"/>
        <v>1.3698630136986301E-2</v>
      </c>
      <c r="O3" s="4"/>
      <c r="P3">
        <f t="shared" ref="P3:P37" si="5">G3+I3+J3</f>
        <v>73</v>
      </c>
    </row>
    <row r="4" spans="1:17">
      <c r="A4" s="10">
        <f t="shared" si="2"/>
        <v>3</v>
      </c>
      <c r="B4" s="11" t="s">
        <v>12</v>
      </c>
      <c r="C4" s="11" t="s">
        <v>13</v>
      </c>
      <c r="D4" s="11" t="s">
        <v>13</v>
      </c>
      <c r="E4" s="11" t="s">
        <v>14</v>
      </c>
      <c r="F4" s="12">
        <f t="shared" si="3"/>
        <v>0.35416666666666669</v>
      </c>
      <c r="G4" s="11">
        <v>7</v>
      </c>
      <c r="H4" s="10">
        <f t="shared" si="4"/>
        <v>3</v>
      </c>
      <c r="I4" s="11">
        <v>30</v>
      </c>
      <c r="J4" s="11">
        <v>31</v>
      </c>
      <c r="K4" s="14">
        <f t="shared" si="0"/>
        <v>-1.4705882352941176E-2</v>
      </c>
      <c r="L4" s="14">
        <f>I4</f>
        <v>30</v>
      </c>
      <c r="M4" s="14">
        <f>J4</f>
        <v>31</v>
      </c>
      <c r="N4" s="14">
        <f t="shared" si="1"/>
        <v>-1.4705882352941176E-2</v>
      </c>
      <c r="O4" s="4"/>
      <c r="P4">
        <f t="shared" si="5"/>
        <v>68</v>
      </c>
    </row>
    <row r="5" spans="1:17">
      <c r="A5" s="10">
        <f t="shared" si="2"/>
        <v>4</v>
      </c>
      <c r="B5" s="11" t="s">
        <v>12</v>
      </c>
      <c r="C5" s="11" t="s">
        <v>13</v>
      </c>
      <c r="D5" s="11" t="s">
        <v>13</v>
      </c>
      <c r="E5" s="11" t="s">
        <v>15</v>
      </c>
      <c r="F5" s="12">
        <f t="shared" si="3"/>
        <v>0.3576388888888889</v>
      </c>
      <c r="G5" s="11">
        <v>8</v>
      </c>
      <c r="H5" s="10">
        <f t="shared" si="4"/>
        <v>4</v>
      </c>
      <c r="I5" s="11">
        <v>32</v>
      </c>
      <c r="J5" s="11">
        <v>18</v>
      </c>
      <c r="K5" s="14">
        <f t="shared" si="0"/>
        <v>0.2413793103448276</v>
      </c>
      <c r="L5" s="14">
        <f>J5</f>
        <v>18</v>
      </c>
      <c r="M5" s="14">
        <f>I5</f>
        <v>32</v>
      </c>
      <c r="N5" s="14">
        <f t="shared" si="1"/>
        <v>-0.2413793103448276</v>
      </c>
      <c r="O5" s="4"/>
      <c r="P5">
        <f t="shared" si="5"/>
        <v>58</v>
      </c>
    </row>
    <row r="6" spans="1:17">
      <c r="A6" s="10">
        <f t="shared" si="2"/>
        <v>5</v>
      </c>
      <c r="B6" s="11" t="s">
        <v>12</v>
      </c>
      <c r="C6" s="11" t="s">
        <v>13</v>
      </c>
      <c r="D6" s="11" t="s">
        <v>13</v>
      </c>
      <c r="E6" s="11" t="s">
        <v>14</v>
      </c>
      <c r="F6" s="12">
        <f t="shared" si="3"/>
        <v>0.3611111111111111</v>
      </c>
      <c r="G6" s="11">
        <v>7</v>
      </c>
      <c r="H6" s="10">
        <f t="shared" si="4"/>
        <v>5</v>
      </c>
      <c r="I6" s="11">
        <v>44</v>
      </c>
      <c r="J6" s="11">
        <v>34</v>
      </c>
      <c r="K6" s="14">
        <f t="shared" si="0"/>
        <v>0.11764705882352941</v>
      </c>
      <c r="L6" s="14">
        <f>I6</f>
        <v>44</v>
      </c>
      <c r="M6" s="14">
        <f>J6</f>
        <v>34</v>
      </c>
      <c r="N6" s="14">
        <f t="shared" si="1"/>
        <v>0.11764705882352941</v>
      </c>
      <c r="O6" s="4"/>
      <c r="P6">
        <f t="shared" si="5"/>
        <v>85</v>
      </c>
    </row>
    <row r="7" spans="1:17">
      <c r="A7" s="10">
        <f t="shared" si="2"/>
        <v>6</v>
      </c>
      <c r="B7" s="11" t="s">
        <v>12</v>
      </c>
      <c r="C7" s="11" t="s">
        <v>13</v>
      </c>
      <c r="D7" s="11" t="s">
        <v>13</v>
      </c>
      <c r="E7" s="11" t="s">
        <v>15</v>
      </c>
      <c r="F7" s="12">
        <f t="shared" si="3"/>
        <v>0.36458333333333331</v>
      </c>
      <c r="G7" s="11">
        <v>10</v>
      </c>
      <c r="H7" s="10">
        <f t="shared" si="4"/>
        <v>6</v>
      </c>
      <c r="I7" s="11">
        <v>29</v>
      </c>
      <c r="J7" s="11">
        <v>23</v>
      </c>
      <c r="K7" s="14">
        <f t="shared" si="0"/>
        <v>9.6774193548387094E-2</v>
      </c>
      <c r="L7" s="14">
        <f>J7</f>
        <v>23</v>
      </c>
      <c r="M7" s="14">
        <f>I7</f>
        <v>29</v>
      </c>
      <c r="N7" s="14">
        <f t="shared" si="1"/>
        <v>-9.6774193548387094E-2</v>
      </c>
      <c r="O7" s="4"/>
      <c r="P7">
        <f t="shared" si="5"/>
        <v>62</v>
      </c>
    </row>
    <row r="8" spans="1:17" s="18" customFormat="1">
      <c r="A8" s="15">
        <f t="shared" si="2"/>
        <v>7</v>
      </c>
      <c r="B8" s="16" t="s">
        <v>12</v>
      </c>
      <c r="C8" s="16" t="s">
        <v>21</v>
      </c>
      <c r="D8" s="7" t="s">
        <v>16</v>
      </c>
      <c r="E8" s="16" t="s">
        <v>14</v>
      </c>
      <c r="F8" s="17">
        <f>TIME(9,0,0)</f>
        <v>0.375</v>
      </c>
      <c r="G8" s="16">
        <v>4</v>
      </c>
      <c r="H8" s="15">
        <f t="shared" si="4"/>
        <v>7</v>
      </c>
      <c r="I8" s="16">
        <v>48</v>
      </c>
      <c r="J8" s="16">
        <v>12</v>
      </c>
      <c r="K8" s="16">
        <f t="shared" si="0"/>
        <v>0.5625</v>
      </c>
      <c r="L8" s="16">
        <f>I8</f>
        <v>48</v>
      </c>
      <c r="M8" s="16">
        <f>J8</f>
        <v>12</v>
      </c>
      <c r="N8" s="16">
        <f t="shared" si="1"/>
        <v>0.5625</v>
      </c>
      <c r="O8" s="4">
        <f>(N8+N9+N10+N11+N12+N13)/6</f>
        <v>0.48316159467312675</v>
      </c>
      <c r="P8">
        <f t="shared" si="5"/>
        <v>64</v>
      </c>
      <c r="Q8">
        <f>AVERAGE(P8:P13)</f>
        <v>63.666666666666664</v>
      </c>
    </row>
    <row r="9" spans="1:17">
      <c r="A9" s="10">
        <f t="shared" si="2"/>
        <v>8</v>
      </c>
      <c r="B9" s="11" t="s">
        <v>12</v>
      </c>
      <c r="C9" s="11" t="s">
        <v>21</v>
      </c>
      <c r="D9" s="11" t="s">
        <v>16</v>
      </c>
      <c r="E9" s="11" t="s">
        <v>15</v>
      </c>
      <c r="F9" s="12">
        <f t="shared" si="3"/>
        <v>0.37847222222222221</v>
      </c>
      <c r="G9" s="11">
        <v>3</v>
      </c>
      <c r="H9" s="10">
        <f t="shared" si="4"/>
        <v>8</v>
      </c>
      <c r="I9" s="11">
        <v>16</v>
      </c>
      <c r="J9" s="11">
        <v>52</v>
      </c>
      <c r="K9" s="14">
        <f t="shared" si="0"/>
        <v>-0.50704225352112675</v>
      </c>
      <c r="L9" s="14">
        <f>J9</f>
        <v>52</v>
      </c>
      <c r="M9" s="14">
        <f>I9</f>
        <v>16</v>
      </c>
      <c r="N9" s="14">
        <f t="shared" si="1"/>
        <v>0.50704225352112675</v>
      </c>
      <c r="O9" s="4"/>
      <c r="P9">
        <f t="shared" si="5"/>
        <v>71</v>
      </c>
    </row>
    <row r="10" spans="1:17" s="21" customFormat="1">
      <c r="A10" s="19">
        <f t="shared" si="2"/>
        <v>9</v>
      </c>
      <c r="B10" s="14" t="s">
        <v>12</v>
      </c>
      <c r="C10" s="11" t="s">
        <v>21</v>
      </c>
      <c r="D10" s="11" t="s">
        <v>16</v>
      </c>
      <c r="E10" s="14" t="s">
        <v>14</v>
      </c>
      <c r="F10" s="12">
        <f t="shared" si="3"/>
        <v>0.38194444444444442</v>
      </c>
      <c r="G10" s="14">
        <v>3</v>
      </c>
      <c r="H10" s="19">
        <f t="shared" si="4"/>
        <v>9</v>
      </c>
      <c r="I10" s="14">
        <v>46</v>
      </c>
      <c r="J10" s="14">
        <v>10</v>
      </c>
      <c r="K10" s="14">
        <f t="shared" si="0"/>
        <v>0.61016949152542377</v>
      </c>
      <c r="L10" s="14">
        <f>I10</f>
        <v>46</v>
      </c>
      <c r="M10" s="14">
        <f>J10</f>
        <v>10</v>
      </c>
      <c r="N10" s="14">
        <f t="shared" si="1"/>
        <v>0.61016949152542377</v>
      </c>
      <c r="O10" s="20"/>
      <c r="P10">
        <f t="shared" si="5"/>
        <v>59</v>
      </c>
    </row>
    <row r="11" spans="1:17">
      <c r="A11" s="10">
        <f t="shared" si="2"/>
        <v>10</v>
      </c>
      <c r="B11" s="11" t="s">
        <v>12</v>
      </c>
      <c r="C11" s="11" t="s">
        <v>21</v>
      </c>
      <c r="D11" s="11" t="s">
        <v>16</v>
      </c>
      <c r="E11" s="11" t="s">
        <v>15</v>
      </c>
      <c r="F11" s="12">
        <f>F10+TIME(0,5,0)</f>
        <v>0.38541666666666663</v>
      </c>
      <c r="G11" s="11">
        <v>1</v>
      </c>
      <c r="H11" s="10">
        <f t="shared" si="4"/>
        <v>10</v>
      </c>
      <c r="I11" s="11">
        <v>19</v>
      </c>
      <c r="J11" s="11">
        <v>44</v>
      </c>
      <c r="K11" s="14">
        <f t="shared" si="0"/>
        <v>-0.390625</v>
      </c>
      <c r="L11" s="11">
        <f>J11</f>
        <v>44</v>
      </c>
      <c r="M11" s="11">
        <f>I11</f>
        <v>19</v>
      </c>
      <c r="N11" s="14">
        <f t="shared" si="1"/>
        <v>0.390625</v>
      </c>
      <c r="O11" s="4"/>
      <c r="P11">
        <f t="shared" si="5"/>
        <v>64</v>
      </c>
    </row>
    <row r="12" spans="1:17">
      <c r="A12" s="10">
        <f t="shared" si="2"/>
        <v>11</v>
      </c>
      <c r="B12" s="11" t="s">
        <v>12</v>
      </c>
      <c r="C12" s="11" t="s">
        <v>21</v>
      </c>
      <c r="D12" s="11" t="s">
        <v>16</v>
      </c>
      <c r="E12" s="11" t="s">
        <v>14</v>
      </c>
      <c r="F12" s="12">
        <f>F11+TIME(0,5,0)</f>
        <v>0.38888888888888884</v>
      </c>
      <c r="G12" s="11">
        <v>3</v>
      </c>
      <c r="H12" s="10">
        <f t="shared" si="4"/>
        <v>11</v>
      </c>
      <c r="I12" s="11">
        <v>35</v>
      </c>
      <c r="J12" s="11">
        <v>13</v>
      </c>
      <c r="K12" s="14">
        <f t="shared" si="0"/>
        <v>0.43137254901960786</v>
      </c>
      <c r="L12" s="14">
        <f>I12</f>
        <v>35</v>
      </c>
      <c r="M12" s="14">
        <f>J12</f>
        <v>13</v>
      </c>
      <c r="N12" s="14">
        <f t="shared" si="1"/>
        <v>0.43137254901960786</v>
      </c>
      <c r="O12" s="4"/>
      <c r="P12">
        <f t="shared" si="5"/>
        <v>51</v>
      </c>
    </row>
    <row r="13" spans="1:17">
      <c r="A13" s="10">
        <f t="shared" si="2"/>
        <v>12</v>
      </c>
      <c r="B13" s="11" t="s">
        <v>12</v>
      </c>
      <c r="C13" s="11" t="s">
        <v>21</v>
      </c>
      <c r="D13" s="11" t="s">
        <v>16</v>
      </c>
      <c r="E13" s="11" t="s">
        <v>15</v>
      </c>
      <c r="F13" s="12">
        <f>F12+TIME(0,5,0)</f>
        <v>0.39236111111111105</v>
      </c>
      <c r="G13" s="11">
        <v>2</v>
      </c>
      <c r="H13" s="10">
        <f t="shared" si="4"/>
        <v>12</v>
      </c>
      <c r="I13" s="11">
        <v>21</v>
      </c>
      <c r="J13" s="11">
        <v>50</v>
      </c>
      <c r="K13" s="14">
        <f t="shared" si="0"/>
        <v>-0.39726027397260272</v>
      </c>
      <c r="L13" s="14">
        <f>J13</f>
        <v>50</v>
      </c>
      <c r="M13" s="14">
        <f>I13</f>
        <v>21</v>
      </c>
      <c r="N13" s="14">
        <f t="shared" si="1"/>
        <v>0.39726027397260272</v>
      </c>
      <c r="O13" s="4"/>
      <c r="P13">
        <f t="shared" si="5"/>
        <v>73</v>
      </c>
    </row>
    <row r="14" spans="1:17" s="18" customFormat="1">
      <c r="A14" s="15">
        <f t="shared" si="2"/>
        <v>13</v>
      </c>
      <c r="B14" s="16" t="s">
        <v>17</v>
      </c>
      <c r="C14" s="16" t="s">
        <v>21</v>
      </c>
      <c r="D14" s="7" t="s">
        <v>16</v>
      </c>
      <c r="E14" s="16" t="s">
        <v>14</v>
      </c>
      <c r="F14" s="17">
        <f>F13+TIME(0,25,0)</f>
        <v>0.40972222222222215</v>
      </c>
      <c r="G14" s="16">
        <v>1</v>
      </c>
      <c r="H14" s="15">
        <f t="shared" si="4"/>
        <v>13</v>
      </c>
      <c r="I14" s="16">
        <v>30</v>
      </c>
      <c r="J14" s="16">
        <v>24</v>
      </c>
      <c r="K14" s="16">
        <f t="shared" ref="K14:K31" si="6">(I14-J14)/(G14+I14+J14)</f>
        <v>0.10909090909090909</v>
      </c>
      <c r="L14" s="16">
        <f>I14</f>
        <v>30</v>
      </c>
      <c r="M14" s="16">
        <f>J14</f>
        <v>24</v>
      </c>
      <c r="N14" s="16">
        <f t="shared" ref="N14:N31" si="7">(L14-M14)/(G14+L14+M14)</f>
        <v>0.10909090909090909</v>
      </c>
      <c r="O14" s="4">
        <f>(N14+N15+N16+N17+N18+N19)/6</f>
        <v>0.1276117913450629</v>
      </c>
      <c r="P14">
        <f t="shared" ref="P14:P31" si="8">G14+I14+J14</f>
        <v>55</v>
      </c>
      <c r="Q14">
        <f>AVERAGE(P14:P19)</f>
        <v>55.666666666666664</v>
      </c>
    </row>
    <row r="15" spans="1:17">
      <c r="A15" s="10">
        <f t="shared" si="2"/>
        <v>14</v>
      </c>
      <c r="B15" s="11" t="s">
        <v>18</v>
      </c>
      <c r="C15" s="11" t="s">
        <v>21</v>
      </c>
      <c r="D15" s="11" t="s">
        <v>16</v>
      </c>
      <c r="E15" s="11" t="s">
        <v>15</v>
      </c>
      <c r="F15" s="12">
        <f t="shared" ref="F15:F16" si="9">F14+TIME(0,5,0)</f>
        <v>0.41319444444444436</v>
      </c>
      <c r="G15" s="11">
        <v>2</v>
      </c>
      <c r="H15" s="10">
        <f t="shared" si="4"/>
        <v>14</v>
      </c>
      <c r="I15" s="11">
        <v>16</v>
      </c>
      <c r="J15" s="11">
        <v>36</v>
      </c>
      <c r="K15" s="14">
        <f t="shared" si="6"/>
        <v>-0.37037037037037035</v>
      </c>
      <c r="L15" s="14">
        <f>J15</f>
        <v>36</v>
      </c>
      <c r="M15" s="14">
        <f>I15</f>
        <v>16</v>
      </c>
      <c r="N15" s="14">
        <f t="shared" si="7"/>
        <v>0.37037037037037035</v>
      </c>
      <c r="O15" s="4"/>
      <c r="P15">
        <f t="shared" si="8"/>
        <v>54</v>
      </c>
    </row>
    <row r="16" spans="1:17" s="21" customFormat="1">
      <c r="A16" s="19">
        <f t="shared" si="2"/>
        <v>15</v>
      </c>
      <c r="B16" s="11" t="s">
        <v>18</v>
      </c>
      <c r="C16" s="11" t="s">
        <v>21</v>
      </c>
      <c r="D16" s="11" t="s">
        <v>16</v>
      </c>
      <c r="E16" s="14" t="s">
        <v>14</v>
      </c>
      <c r="F16" s="12">
        <f t="shared" si="9"/>
        <v>0.41666666666666657</v>
      </c>
      <c r="G16" s="14">
        <v>1</v>
      </c>
      <c r="H16" s="19">
        <f t="shared" si="4"/>
        <v>15</v>
      </c>
      <c r="I16" s="14">
        <v>35</v>
      </c>
      <c r="J16" s="14">
        <v>31</v>
      </c>
      <c r="K16" s="14">
        <f t="shared" si="6"/>
        <v>5.9701492537313432E-2</v>
      </c>
      <c r="L16" s="14">
        <f>I16</f>
        <v>35</v>
      </c>
      <c r="M16" s="14">
        <f>J16</f>
        <v>31</v>
      </c>
      <c r="N16" s="14">
        <f t="shared" si="7"/>
        <v>5.9701492537313432E-2</v>
      </c>
      <c r="O16" s="20"/>
      <c r="P16">
        <f t="shared" si="8"/>
        <v>67</v>
      </c>
    </row>
    <row r="17" spans="1:17">
      <c r="A17" s="10">
        <f t="shared" si="2"/>
        <v>16</v>
      </c>
      <c r="B17" s="11" t="s">
        <v>18</v>
      </c>
      <c r="C17" s="11" t="s">
        <v>21</v>
      </c>
      <c r="D17" s="11" t="s">
        <v>16</v>
      </c>
      <c r="E17" s="11" t="s">
        <v>15</v>
      </c>
      <c r="F17" s="12">
        <f>F16+TIME(0,5,0)</f>
        <v>0.42013888888888878</v>
      </c>
      <c r="G17" s="11">
        <v>0</v>
      </c>
      <c r="H17" s="10">
        <f t="shared" si="4"/>
        <v>16</v>
      </c>
      <c r="I17" s="11">
        <v>26</v>
      </c>
      <c r="J17" s="11">
        <v>25</v>
      </c>
      <c r="K17" s="14">
        <f t="shared" si="6"/>
        <v>1.9607843137254902E-2</v>
      </c>
      <c r="L17" s="14">
        <f>J17</f>
        <v>25</v>
      </c>
      <c r="M17" s="14">
        <f>I17</f>
        <v>26</v>
      </c>
      <c r="N17" s="14">
        <f t="shared" si="7"/>
        <v>-1.9607843137254902E-2</v>
      </c>
      <c r="O17" s="4"/>
      <c r="P17">
        <f t="shared" si="8"/>
        <v>51</v>
      </c>
    </row>
    <row r="18" spans="1:17">
      <c r="A18" s="10">
        <f t="shared" si="2"/>
        <v>17</v>
      </c>
      <c r="B18" s="11" t="s">
        <v>18</v>
      </c>
      <c r="C18" s="11" t="s">
        <v>21</v>
      </c>
      <c r="D18" s="11" t="s">
        <v>16</v>
      </c>
      <c r="E18" s="11" t="s">
        <v>14</v>
      </c>
      <c r="F18" s="12">
        <f>F17+TIME(0,5,0)</f>
        <v>0.42361111111111099</v>
      </c>
      <c r="G18" s="11">
        <v>1</v>
      </c>
      <c r="H18" s="10">
        <f t="shared" si="4"/>
        <v>17</v>
      </c>
      <c r="I18" s="11">
        <v>29</v>
      </c>
      <c r="J18" s="11">
        <v>18</v>
      </c>
      <c r="K18" s="14">
        <f t="shared" si="6"/>
        <v>0.22916666666666666</v>
      </c>
      <c r="L18" s="14">
        <f>I18</f>
        <v>29</v>
      </c>
      <c r="M18" s="14">
        <f>J18</f>
        <v>18</v>
      </c>
      <c r="N18" s="14">
        <f t="shared" si="7"/>
        <v>0.22916666666666666</v>
      </c>
      <c r="O18" s="4"/>
      <c r="P18">
        <f t="shared" si="8"/>
        <v>48</v>
      </c>
    </row>
    <row r="19" spans="1:17">
      <c r="A19" s="10">
        <f t="shared" si="2"/>
        <v>18</v>
      </c>
      <c r="B19" s="11" t="s">
        <v>18</v>
      </c>
      <c r="C19" s="11" t="s">
        <v>21</v>
      </c>
      <c r="D19" s="11" t="s">
        <v>16</v>
      </c>
      <c r="E19" s="11" t="s">
        <v>15</v>
      </c>
      <c r="F19" s="12">
        <f>F18+TIME(0,5,0)</f>
        <v>0.4270833333333332</v>
      </c>
      <c r="G19" s="11">
        <v>2</v>
      </c>
      <c r="H19" s="10">
        <f t="shared" si="4"/>
        <v>18</v>
      </c>
      <c r="I19" s="11">
        <v>28</v>
      </c>
      <c r="J19" s="11">
        <v>29</v>
      </c>
      <c r="K19" s="14">
        <f t="shared" si="6"/>
        <v>-1.6949152542372881E-2</v>
      </c>
      <c r="L19" s="14">
        <f>J19</f>
        <v>29</v>
      </c>
      <c r="M19" s="14">
        <f>I19</f>
        <v>28</v>
      </c>
      <c r="N19" s="14">
        <f t="shared" si="7"/>
        <v>1.6949152542372881E-2</v>
      </c>
      <c r="O19" s="4"/>
      <c r="P19">
        <f t="shared" si="8"/>
        <v>59</v>
      </c>
    </row>
    <row r="20" spans="1:17" s="18" customFormat="1">
      <c r="A20" s="15">
        <f t="shared" ref="A20:A31" si="10">A19+1</f>
        <v>19</v>
      </c>
      <c r="B20" s="16" t="s">
        <v>19</v>
      </c>
      <c r="C20" s="16" t="s">
        <v>21</v>
      </c>
      <c r="D20" s="7" t="s">
        <v>16</v>
      </c>
      <c r="E20" s="16" t="s">
        <v>14</v>
      </c>
      <c r="F20" s="17">
        <f>F19+TIME(0,25,0)</f>
        <v>0.44444444444444431</v>
      </c>
      <c r="G20" s="16">
        <v>2</v>
      </c>
      <c r="H20" s="15">
        <f t="shared" ref="H20:H31" si="11">H19+1</f>
        <v>19</v>
      </c>
      <c r="I20" s="16">
        <v>38</v>
      </c>
      <c r="J20" s="16">
        <v>15</v>
      </c>
      <c r="K20" s="16">
        <f t="shared" si="6"/>
        <v>0.41818181818181815</v>
      </c>
      <c r="L20" s="16">
        <f>I20</f>
        <v>38</v>
      </c>
      <c r="M20" s="16">
        <f>J20</f>
        <v>15</v>
      </c>
      <c r="N20" s="16">
        <f t="shared" si="7"/>
        <v>0.41818181818181815</v>
      </c>
      <c r="O20" s="22">
        <f>(N20+N21+N22+N23+N24+N25)/6</f>
        <v>0.46955103619995403</v>
      </c>
      <c r="P20">
        <f t="shared" si="8"/>
        <v>55</v>
      </c>
      <c r="Q20">
        <f>AVERAGE(P20:P25)</f>
        <v>65.833333333333329</v>
      </c>
    </row>
    <row r="21" spans="1:17">
      <c r="A21" s="10">
        <f t="shared" si="10"/>
        <v>20</v>
      </c>
      <c r="B21" s="11" t="s">
        <v>19</v>
      </c>
      <c r="C21" s="11" t="s">
        <v>21</v>
      </c>
      <c r="D21" s="11" t="s">
        <v>16</v>
      </c>
      <c r="E21" s="11" t="s">
        <v>15</v>
      </c>
      <c r="F21" s="12">
        <f t="shared" ref="F21:F22" si="12">F20+TIME(0,5,0)</f>
        <v>0.44791666666666652</v>
      </c>
      <c r="G21" s="11">
        <v>9</v>
      </c>
      <c r="H21" s="10">
        <f t="shared" si="11"/>
        <v>20</v>
      </c>
      <c r="I21" s="11">
        <v>23</v>
      </c>
      <c r="J21" s="11">
        <v>50</v>
      </c>
      <c r="K21" s="14">
        <f t="shared" si="6"/>
        <v>-0.32926829268292684</v>
      </c>
      <c r="L21" s="14">
        <f>J21</f>
        <v>50</v>
      </c>
      <c r="M21" s="14">
        <f>I21</f>
        <v>23</v>
      </c>
      <c r="N21" s="14">
        <f t="shared" si="7"/>
        <v>0.32926829268292684</v>
      </c>
      <c r="O21" s="4"/>
      <c r="P21">
        <f t="shared" si="8"/>
        <v>82</v>
      </c>
    </row>
    <row r="22" spans="1:17" s="21" customFormat="1">
      <c r="A22" s="19">
        <f t="shared" si="10"/>
        <v>21</v>
      </c>
      <c r="B22" s="11" t="s">
        <v>19</v>
      </c>
      <c r="C22" s="11" t="s">
        <v>21</v>
      </c>
      <c r="D22" s="11" t="s">
        <v>16</v>
      </c>
      <c r="E22" s="14" t="s">
        <v>14</v>
      </c>
      <c r="F22" s="12">
        <f t="shared" si="12"/>
        <v>0.45138888888888873</v>
      </c>
      <c r="G22" s="14">
        <v>5</v>
      </c>
      <c r="H22" s="19">
        <f t="shared" si="11"/>
        <v>21</v>
      </c>
      <c r="I22" s="14">
        <v>51</v>
      </c>
      <c r="J22" s="14">
        <v>15</v>
      </c>
      <c r="K22" s="14">
        <f t="shared" si="6"/>
        <v>0.50704225352112675</v>
      </c>
      <c r="L22" s="14">
        <f>I22</f>
        <v>51</v>
      </c>
      <c r="M22" s="14">
        <f>J22</f>
        <v>15</v>
      </c>
      <c r="N22" s="14">
        <f t="shared" si="7"/>
        <v>0.50704225352112675</v>
      </c>
      <c r="O22" s="20"/>
      <c r="P22">
        <f t="shared" si="8"/>
        <v>71</v>
      </c>
    </row>
    <row r="23" spans="1:17">
      <c r="A23" s="10">
        <f t="shared" si="10"/>
        <v>22</v>
      </c>
      <c r="B23" s="11" t="s">
        <v>19</v>
      </c>
      <c r="C23" s="11" t="s">
        <v>21</v>
      </c>
      <c r="D23" s="11" t="s">
        <v>16</v>
      </c>
      <c r="E23" s="11" t="s">
        <v>15</v>
      </c>
      <c r="F23" s="12">
        <f>F22+TIME(0,5,0)</f>
        <v>0.45486111111111094</v>
      </c>
      <c r="G23" s="11">
        <v>1</v>
      </c>
      <c r="H23" s="10">
        <f t="shared" si="11"/>
        <v>22</v>
      </c>
      <c r="I23" s="11">
        <v>12</v>
      </c>
      <c r="J23" s="11">
        <v>47</v>
      </c>
      <c r="K23" s="14">
        <f t="shared" si="6"/>
        <v>-0.58333333333333337</v>
      </c>
      <c r="L23" s="11">
        <f>J23</f>
        <v>47</v>
      </c>
      <c r="M23" s="11">
        <f>I23</f>
        <v>12</v>
      </c>
      <c r="N23" s="14">
        <f t="shared" si="7"/>
        <v>0.58333333333333337</v>
      </c>
      <c r="O23" s="4"/>
      <c r="P23">
        <f t="shared" si="8"/>
        <v>60</v>
      </c>
    </row>
    <row r="24" spans="1:17">
      <c r="A24" s="10">
        <f t="shared" si="10"/>
        <v>23</v>
      </c>
      <c r="B24" s="11" t="s">
        <v>19</v>
      </c>
      <c r="C24" s="11" t="s">
        <v>21</v>
      </c>
      <c r="D24" s="11" t="s">
        <v>16</v>
      </c>
      <c r="E24" s="11" t="s">
        <v>14</v>
      </c>
      <c r="F24" s="12">
        <f>F23+TIME(0,5,0)</f>
        <v>0.45833333333333315</v>
      </c>
      <c r="G24" s="11">
        <v>5</v>
      </c>
      <c r="H24" s="10">
        <f t="shared" si="11"/>
        <v>23</v>
      </c>
      <c r="I24" s="11">
        <v>34</v>
      </c>
      <c r="J24" s="11">
        <v>11</v>
      </c>
      <c r="K24" s="14">
        <f t="shared" si="6"/>
        <v>0.46</v>
      </c>
      <c r="L24" s="14">
        <f>I24</f>
        <v>34</v>
      </c>
      <c r="M24" s="14">
        <f>J24</f>
        <v>11</v>
      </c>
      <c r="N24" s="14">
        <f t="shared" si="7"/>
        <v>0.46</v>
      </c>
      <c r="O24" s="4"/>
      <c r="P24">
        <f t="shared" si="8"/>
        <v>50</v>
      </c>
    </row>
    <row r="25" spans="1:17">
      <c r="A25" s="10">
        <f t="shared" si="10"/>
        <v>24</v>
      </c>
      <c r="B25" s="11" t="s">
        <v>19</v>
      </c>
      <c r="C25" s="11" t="s">
        <v>21</v>
      </c>
      <c r="D25" s="11" t="s">
        <v>16</v>
      </c>
      <c r="E25" s="11" t="s">
        <v>15</v>
      </c>
      <c r="F25" s="12">
        <f>F24+TIME(0,5,0)</f>
        <v>0.46180555555555536</v>
      </c>
      <c r="G25" s="11">
        <v>3</v>
      </c>
      <c r="H25" s="10">
        <f t="shared" si="11"/>
        <v>24</v>
      </c>
      <c r="I25" s="11">
        <v>17</v>
      </c>
      <c r="J25" s="11">
        <v>57</v>
      </c>
      <c r="K25" s="14">
        <f t="shared" si="6"/>
        <v>-0.51948051948051943</v>
      </c>
      <c r="L25" s="14">
        <f>J25</f>
        <v>57</v>
      </c>
      <c r="M25" s="14">
        <f>I25</f>
        <v>17</v>
      </c>
      <c r="N25" s="14">
        <f t="shared" si="7"/>
        <v>0.51948051948051943</v>
      </c>
      <c r="O25" s="4"/>
      <c r="P25">
        <f t="shared" si="8"/>
        <v>77</v>
      </c>
    </row>
    <row r="26" spans="1:17" s="18" customFormat="1">
      <c r="A26" s="15">
        <f t="shared" si="10"/>
        <v>25</v>
      </c>
      <c r="B26" s="16" t="s">
        <v>20</v>
      </c>
      <c r="C26" s="16" t="s">
        <v>21</v>
      </c>
      <c r="D26" s="7" t="s">
        <v>16</v>
      </c>
      <c r="E26" s="16" t="s">
        <v>14</v>
      </c>
      <c r="F26" s="17">
        <f>F25+TIME(0,25,0)</f>
        <v>0.47916666666666646</v>
      </c>
      <c r="G26" s="16">
        <v>3</v>
      </c>
      <c r="H26" s="15">
        <f t="shared" si="11"/>
        <v>25</v>
      </c>
      <c r="I26" s="16">
        <v>42</v>
      </c>
      <c r="J26" s="16">
        <v>16</v>
      </c>
      <c r="K26" s="16">
        <f t="shared" si="6"/>
        <v>0.42622950819672129</v>
      </c>
      <c r="L26" s="16">
        <f>I26</f>
        <v>42</v>
      </c>
      <c r="M26" s="16">
        <f>J26</f>
        <v>16</v>
      </c>
      <c r="N26" s="16">
        <f t="shared" si="7"/>
        <v>0.42622950819672129</v>
      </c>
      <c r="O26" s="22">
        <f>(N26+N27+N28+N29+N30+N31)/6</f>
        <v>0.1975693727860677</v>
      </c>
      <c r="P26">
        <f t="shared" si="8"/>
        <v>61</v>
      </c>
      <c r="Q26">
        <f>AVERAGE(P26:P31)</f>
        <v>63.5</v>
      </c>
    </row>
    <row r="27" spans="1:17">
      <c r="A27" s="10">
        <f t="shared" si="10"/>
        <v>26</v>
      </c>
      <c r="B27" s="11" t="s">
        <v>20</v>
      </c>
      <c r="C27" s="11" t="s">
        <v>21</v>
      </c>
      <c r="D27" s="11" t="s">
        <v>16</v>
      </c>
      <c r="E27" s="11" t="s">
        <v>15</v>
      </c>
      <c r="F27" s="12">
        <f t="shared" ref="F27:F28" si="13">F26+TIME(0,5,0)</f>
        <v>0.48263888888888867</v>
      </c>
      <c r="G27" s="11">
        <v>3</v>
      </c>
      <c r="H27" s="10">
        <f t="shared" si="11"/>
        <v>26</v>
      </c>
      <c r="I27" s="11">
        <v>35</v>
      </c>
      <c r="J27" s="11">
        <v>46</v>
      </c>
      <c r="K27" s="14">
        <f t="shared" si="6"/>
        <v>-0.13095238095238096</v>
      </c>
      <c r="L27" s="14">
        <f>J27</f>
        <v>46</v>
      </c>
      <c r="M27" s="14">
        <f>I27</f>
        <v>35</v>
      </c>
      <c r="N27" s="14">
        <f t="shared" si="7"/>
        <v>0.13095238095238096</v>
      </c>
      <c r="O27" s="4"/>
      <c r="P27">
        <f t="shared" si="8"/>
        <v>84</v>
      </c>
    </row>
    <row r="28" spans="1:17" s="21" customFormat="1">
      <c r="A28" s="19">
        <f t="shared" si="10"/>
        <v>27</v>
      </c>
      <c r="B28" s="11" t="s">
        <v>20</v>
      </c>
      <c r="C28" s="11" t="s">
        <v>21</v>
      </c>
      <c r="D28" s="11" t="s">
        <v>16</v>
      </c>
      <c r="E28" s="14" t="s">
        <v>14</v>
      </c>
      <c r="F28" s="12">
        <f t="shared" si="13"/>
        <v>0.48611111111111088</v>
      </c>
      <c r="G28" s="14">
        <v>6</v>
      </c>
      <c r="H28" s="19">
        <f t="shared" si="11"/>
        <v>27</v>
      </c>
      <c r="I28" s="14">
        <v>34</v>
      </c>
      <c r="J28" s="14">
        <v>18</v>
      </c>
      <c r="K28" s="14">
        <f t="shared" si="6"/>
        <v>0.27586206896551724</v>
      </c>
      <c r="L28" s="14">
        <f>I28</f>
        <v>34</v>
      </c>
      <c r="M28" s="14">
        <f>J28</f>
        <v>18</v>
      </c>
      <c r="N28" s="14">
        <f t="shared" si="7"/>
        <v>0.27586206896551724</v>
      </c>
      <c r="O28" s="20"/>
      <c r="P28">
        <f t="shared" si="8"/>
        <v>58</v>
      </c>
    </row>
    <row r="29" spans="1:17">
      <c r="A29" s="10">
        <f t="shared" si="10"/>
        <v>28</v>
      </c>
      <c r="B29" s="11" t="s">
        <v>20</v>
      </c>
      <c r="C29" s="11" t="s">
        <v>21</v>
      </c>
      <c r="D29" s="11" t="s">
        <v>16</v>
      </c>
      <c r="E29" s="11" t="s">
        <v>15</v>
      </c>
      <c r="F29" s="12">
        <f>F28+TIME(0,5,0)</f>
        <v>0.48958333333333309</v>
      </c>
      <c r="G29" s="11">
        <v>3</v>
      </c>
      <c r="H29" s="10">
        <f t="shared" si="11"/>
        <v>28</v>
      </c>
      <c r="I29" s="11">
        <v>22</v>
      </c>
      <c r="J29" s="11">
        <v>29</v>
      </c>
      <c r="K29" s="14">
        <f t="shared" si="6"/>
        <v>-0.12962962962962962</v>
      </c>
      <c r="L29" s="11">
        <f>J29</f>
        <v>29</v>
      </c>
      <c r="M29" s="11">
        <f>I29</f>
        <v>22</v>
      </c>
      <c r="N29" s="14">
        <f t="shared" si="7"/>
        <v>0.12962962962962962</v>
      </c>
      <c r="O29" s="4"/>
      <c r="P29">
        <f t="shared" si="8"/>
        <v>54</v>
      </c>
    </row>
    <row r="30" spans="1:17">
      <c r="A30" s="10">
        <f t="shared" si="10"/>
        <v>29</v>
      </c>
      <c r="B30" s="11" t="s">
        <v>20</v>
      </c>
      <c r="C30" s="11" t="s">
        <v>21</v>
      </c>
      <c r="D30" s="11" t="s">
        <v>16</v>
      </c>
      <c r="E30" s="11" t="s">
        <v>14</v>
      </c>
      <c r="F30" s="12">
        <f>F29+TIME(0,5,0)</f>
        <v>0.4930555555555553</v>
      </c>
      <c r="G30" s="11">
        <v>4</v>
      </c>
      <c r="H30" s="10">
        <f t="shared" si="11"/>
        <v>29</v>
      </c>
      <c r="I30" s="11">
        <v>36</v>
      </c>
      <c r="J30" s="11">
        <v>23</v>
      </c>
      <c r="K30" s="14">
        <f t="shared" si="6"/>
        <v>0.20634920634920634</v>
      </c>
      <c r="L30" s="14">
        <f>I30</f>
        <v>36</v>
      </c>
      <c r="M30" s="14">
        <f>J30</f>
        <v>23</v>
      </c>
      <c r="N30" s="14">
        <f t="shared" si="7"/>
        <v>0.20634920634920634</v>
      </c>
      <c r="O30" s="4"/>
      <c r="P30">
        <f t="shared" si="8"/>
        <v>63</v>
      </c>
    </row>
    <row r="31" spans="1:17">
      <c r="A31" s="10">
        <f t="shared" si="10"/>
        <v>30</v>
      </c>
      <c r="B31" s="11" t="s">
        <v>20</v>
      </c>
      <c r="C31" s="11" t="s">
        <v>21</v>
      </c>
      <c r="D31" s="11" t="s">
        <v>16</v>
      </c>
      <c r="E31" s="11" t="s">
        <v>15</v>
      </c>
      <c r="F31" s="12">
        <f>F30+TIME(0,5,0)</f>
        <v>0.49652777777777751</v>
      </c>
      <c r="G31" s="11">
        <v>6</v>
      </c>
      <c r="H31" s="10">
        <f t="shared" si="11"/>
        <v>30</v>
      </c>
      <c r="I31" s="11">
        <v>27</v>
      </c>
      <c r="J31" s="11">
        <v>28</v>
      </c>
      <c r="K31" s="14">
        <f t="shared" si="6"/>
        <v>-1.6393442622950821E-2</v>
      </c>
      <c r="L31" s="14">
        <f>J31</f>
        <v>28</v>
      </c>
      <c r="M31" s="14">
        <f>I31</f>
        <v>27</v>
      </c>
      <c r="N31" s="14">
        <f t="shared" si="7"/>
        <v>1.6393442622950821E-2</v>
      </c>
      <c r="O31" s="4"/>
      <c r="P31">
        <f t="shared" si="8"/>
        <v>61</v>
      </c>
    </row>
    <row r="32" spans="1:17" s="18" customFormat="1">
      <c r="A32" s="15">
        <f t="shared" si="2"/>
        <v>31</v>
      </c>
      <c r="B32" s="16" t="s">
        <v>12</v>
      </c>
      <c r="C32" s="16" t="s">
        <v>22</v>
      </c>
      <c r="D32" s="7" t="s">
        <v>16</v>
      </c>
      <c r="E32" s="16" t="s">
        <v>14</v>
      </c>
      <c r="F32" s="17">
        <f>TIME(16,0,0)</f>
        <v>0.66666666666666663</v>
      </c>
      <c r="G32" s="16">
        <v>4</v>
      </c>
      <c r="H32" s="15">
        <f t="shared" si="4"/>
        <v>31</v>
      </c>
      <c r="I32" s="16">
        <v>36</v>
      </c>
      <c r="J32" s="16">
        <v>18</v>
      </c>
      <c r="K32" s="16">
        <f t="shared" si="0"/>
        <v>0.31034482758620691</v>
      </c>
      <c r="L32" s="16">
        <f>I32</f>
        <v>36</v>
      </c>
      <c r="M32" s="16">
        <f>J32</f>
        <v>18</v>
      </c>
      <c r="N32" s="16">
        <f t="shared" si="1"/>
        <v>0.31034482758620691</v>
      </c>
      <c r="O32" s="4">
        <f>(N32+N33+N34+N35+N36+N37)/6</f>
        <v>0.44770121240592725</v>
      </c>
      <c r="P32">
        <f t="shared" si="5"/>
        <v>58</v>
      </c>
      <c r="Q32">
        <f>AVERAGE(P32:P37)</f>
        <v>69.166666666666671</v>
      </c>
    </row>
    <row r="33" spans="1:16">
      <c r="A33" s="10">
        <f t="shared" si="2"/>
        <v>32</v>
      </c>
      <c r="B33" s="11" t="s">
        <v>12</v>
      </c>
      <c r="C33" s="11" t="s">
        <v>22</v>
      </c>
      <c r="D33" s="11" t="s">
        <v>16</v>
      </c>
      <c r="E33" s="11" t="s">
        <v>15</v>
      </c>
      <c r="F33" s="12">
        <f t="shared" ref="F33:F34" si="14">F32+TIME(0,5,0)</f>
        <v>0.67013888888888884</v>
      </c>
      <c r="G33" s="11">
        <v>4</v>
      </c>
      <c r="H33" s="10">
        <f t="shared" si="4"/>
        <v>32</v>
      </c>
      <c r="I33" s="11">
        <v>11</v>
      </c>
      <c r="J33" s="11">
        <v>56</v>
      </c>
      <c r="K33" s="14">
        <f t="shared" si="0"/>
        <v>-0.63380281690140849</v>
      </c>
      <c r="L33" s="14">
        <f>J33</f>
        <v>56</v>
      </c>
      <c r="M33" s="14">
        <f>I33</f>
        <v>11</v>
      </c>
      <c r="N33" s="14">
        <f t="shared" si="1"/>
        <v>0.63380281690140849</v>
      </c>
      <c r="O33" s="4"/>
      <c r="P33">
        <f t="shared" si="5"/>
        <v>71</v>
      </c>
    </row>
    <row r="34" spans="1:16" s="21" customFormat="1">
      <c r="A34" s="19">
        <f t="shared" si="2"/>
        <v>33</v>
      </c>
      <c r="B34" s="14" t="s">
        <v>12</v>
      </c>
      <c r="C34" s="11" t="s">
        <v>22</v>
      </c>
      <c r="D34" s="11" t="s">
        <v>16</v>
      </c>
      <c r="E34" s="14" t="s">
        <v>14</v>
      </c>
      <c r="F34" s="12">
        <f t="shared" si="14"/>
        <v>0.67361111111111105</v>
      </c>
      <c r="G34" s="14">
        <v>5</v>
      </c>
      <c r="H34" s="19">
        <f t="shared" si="4"/>
        <v>33</v>
      </c>
      <c r="I34" s="14">
        <v>45</v>
      </c>
      <c r="J34" s="14">
        <v>28</v>
      </c>
      <c r="K34" s="14">
        <f t="shared" si="0"/>
        <v>0.21794871794871795</v>
      </c>
      <c r="L34" s="14">
        <f>I34</f>
        <v>45</v>
      </c>
      <c r="M34" s="14">
        <f>J34</f>
        <v>28</v>
      </c>
      <c r="N34" s="14">
        <f t="shared" si="1"/>
        <v>0.21794871794871795</v>
      </c>
      <c r="O34" s="20"/>
      <c r="P34">
        <f t="shared" si="5"/>
        <v>78</v>
      </c>
    </row>
    <row r="35" spans="1:16">
      <c r="A35" s="10">
        <f t="shared" si="2"/>
        <v>34</v>
      </c>
      <c r="B35" s="11" t="s">
        <v>12</v>
      </c>
      <c r="C35" s="11" t="s">
        <v>22</v>
      </c>
      <c r="D35" s="11" t="s">
        <v>16</v>
      </c>
      <c r="E35" s="11" t="s">
        <v>15</v>
      </c>
      <c r="F35" s="12">
        <f>F34+TIME(0,5,0)</f>
        <v>0.67708333333333326</v>
      </c>
      <c r="G35" s="11">
        <v>1</v>
      </c>
      <c r="H35" s="10">
        <f t="shared" si="4"/>
        <v>34</v>
      </c>
      <c r="I35" s="11">
        <v>16</v>
      </c>
      <c r="J35" s="11">
        <v>51</v>
      </c>
      <c r="K35" s="14">
        <f t="shared" si="0"/>
        <v>-0.51470588235294112</v>
      </c>
      <c r="L35" s="11">
        <f>J35</f>
        <v>51</v>
      </c>
      <c r="M35" s="11">
        <f>I35</f>
        <v>16</v>
      </c>
      <c r="N35" s="14">
        <f t="shared" si="1"/>
        <v>0.51470588235294112</v>
      </c>
      <c r="O35" s="4"/>
      <c r="P35">
        <f t="shared" si="5"/>
        <v>68</v>
      </c>
    </row>
    <row r="36" spans="1:16">
      <c r="A36" s="10">
        <f t="shared" si="2"/>
        <v>35</v>
      </c>
      <c r="B36" s="11" t="s">
        <v>12</v>
      </c>
      <c r="C36" s="11" t="s">
        <v>22</v>
      </c>
      <c r="D36" s="11" t="s">
        <v>16</v>
      </c>
      <c r="E36" s="11" t="s">
        <v>14</v>
      </c>
      <c r="F36" s="12">
        <f>F35+TIME(0,5,0)</f>
        <v>0.68055555555555547</v>
      </c>
      <c r="G36" s="11">
        <v>0</v>
      </c>
      <c r="H36" s="10">
        <f t="shared" si="4"/>
        <v>35</v>
      </c>
      <c r="I36" s="11">
        <v>57</v>
      </c>
      <c r="J36" s="11">
        <v>16</v>
      </c>
      <c r="K36" s="14">
        <f t="shared" si="0"/>
        <v>0.56164383561643838</v>
      </c>
      <c r="L36" s="14">
        <f>I36</f>
        <v>57</v>
      </c>
      <c r="M36" s="14">
        <f>J36</f>
        <v>16</v>
      </c>
      <c r="N36" s="14">
        <f t="shared" si="1"/>
        <v>0.56164383561643838</v>
      </c>
      <c r="O36" s="4"/>
      <c r="P36">
        <f t="shared" si="5"/>
        <v>73</v>
      </c>
    </row>
    <row r="37" spans="1:16">
      <c r="A37" s="10">
        <f t="shared" si="2"/>
        <v>36</v>
      </c>
      <c r="B37" s="11" t="s">
        <v>12</v>
      </c>
      <c r="C37" s="11" t="s">
        <v>22</v>
      </c>
      <c r="D37" s="11" t="s">
        <v>16</v>
      </c>
      <c r="E37" s="11" t="s">
        <v>15</v>
      </c>
      <c r="F37" s="12">
        <f>F36+TIME(0,5,0)</f>
        <v>0.68402777777777768</v>
      </c>
      <c r="G37" s="11">
        <v>3</v>
      </c>
      <c r="H37" s="10">
        <f t="shared" si="4"/>
        <v>36</v>
      </c>
      <c r="I37" s="11">
        <v>17</v>
      </c>
      <c r="J37" s="11">
        <v>47</v>
      </c>
      <c r="K37" s="14">
        <f t="shared" si="0"/>
        <v>-0.44776119402985076</v>
      </c>
      <c r="L37" s="14">
        <f>J37</f>
        <v>47</v>
      </c>
      <c r="M37" s="14">
        <f>I37</f>
        <v>17</v>
      </c>
      <c r="N37" s="14">
        <f t="shared" si="1"/>
        <v>0.44776119402985076</v>
      </c>
      <c r="O37" s="4"/>
      <c r="P37">
        <f t="shared" si="5"/>
        <v>67</v>
      </c>
    </row>
  </sheetData>
  <phoneticPr fontId="6" type="noConversion"/>
  <pageMargins left="0.75" right="0.75" top="1" bottom="1" header="0.5" footer="0.5"/>
  <pageSetup scale="58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49"/>
  <sheetViews>
    <sheetView workbookViewId="0">
      <selection activeCell="O8" sqref="O8"/>
    </sheetView>
  </sheetViews>
  <sheetFormatPr baseColWidth="10" defaultRowHeight="15" x14ac:dyDescent="0"/>
  <cols>
    <col min="1" max="1" width="13.5" customWidth="1"/>
    <col min="2" max="2" width="15" customWidth="1"/>
    <col min="3" max="3" width="25.1640625" customWidth="1"/>
    <col min="4" max="4" width="25.33203125" customWidth="1"/>
    <col min="6" max="6" width="11.83203125" bestFit="1" customWidth="1"/>
  </cols>
  <sheetData>
    <row r="1" spans="1:1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4"/>
      <c r="P1" s="5" t="s">
        <v>11</v>
      </c>
    </row>
    <row r="2" spans="1:17">
      <c r="A2" s="6">
        <v>1</v>
      </c>
      <c r="B2" s="7" t="s">
        <v>12</v>
      </c>
      <c r="C2" s="7" t="s">
        <v>13</v>
      </c>
      <c r="D2" s="7" t="s">
        <v>13</v>
      </c>
      <c r="E2" s="7" t="s">
        <v>14</v>
      </c>
      <c r="F2" s="8">
        <f>TIME(8,20,0)</f>
        <v>0.34722222222222227</v>
      </c>
      <c r="G2" s="7">
        <v>6</v>
      </c>
      <c r="H2" s="6">
        <v>1</v>
      </c>
      <c r="I2" s="9">
        <v>55</v>
      </c>
      <c r="J2" s="9">
        <v>35</v>
      </c>
      <c r="K2" s="7">
        <f t="shared" ref="K2:K37" si="0">(I2-J2)/(G2+I2+J2)</f>
        <v>0.20833333333333334</v>
      </c>
      <c r="L2" s="7">
        <f>I2</f>
        <v>55</v>
      </c>
      <c r="M2" s="7">
        <f>J2</f>
        <v>35</v>
      </c>
      <c r="N2" s="7">
        <f t="shared" ref="N2:N37" si="1">(L2-M2)/(G2+L2+M2)</f>
        <v>0.20833333333333334</v>
      </c>
      <c r="O2" s="4">
        <f>(N2+N3+N4+N5+N6+N7)/6</f>
        <v>-3.5984041514431648E-3</v>
      </c>
      <c r="P2">
        <f>G2+I2+J2</f>
        <v>96</v>
      </c>
      <c r="Q2">
        <f>AVERAGE(P2:P7)</f>
        <v>78.333333333333329</v>
      </c>
    </row>
    <row r="3" spans="1:17">
      <c r="A3" s="10">
        <f t="shared" ref="A3:A49" si="2">A2+1</f>
        <v>2</v>
      </c>
      <c r="B3" s="11" t="s">
        <v>12</v>
      </c>
      <c r="C3" s="11" t="s">
        <v>13</v>
      </c>
      <c r="D3" s="11" t="s">
        <v>13</v>
      </c>
      <c r="E3" s="11" t="s">
        <v>15</v>
      </c>
      <c r="F3" s="12">
        <f t="shared" ref="F3:F10" si="3">F2+TIME(0,5,0)</f>
        <v>0.35069444444444448</v>
      </c>
      <c r="G3" s="11">
        <v>1</v>
      </c>
      <c r="H3" s="10">
        <v>2</v>
      </c>
      <c r="I3" s="13">
        <v>40</v>
      </c>
      <c r="J3" s="13">
        <v>20</v>
      </c>
      <c r="K3" s="14">
        <f t="shared" si="0"/>
        <v>0.32786885245901637</v>
      </c>
      <c r="L3" s="11">
        <f>J3</f>
        <v>20</v>
      </c>
      <c r="M3" s="11">
        <f>I3</f>
        <v>40</v>
      </c>
      <c r="N3" s="14">
        <f t="shared" si="1"/>
        <v>-0.32786885245901637</v>
      </c>
      <c r="O3" s="4"/>
      <c r="P3">
        <f t="shared" ref="P3:P37" si="4">G3+I3+J3</f>
        <v>61</v>
      </c>
    </row>
    <row r="4" spans="1:17">
      <c r="A4" s="10">
        <f t="shared" si="2"/>
        <v>3</v>
      </c>
      <c r="B4" s="11" t="s">
        <v>12</v>
      </c>
      <c r="C4" s="11" t="s">
        <v>13</v>
      </c>
      <c r="D4" s="11" t="s">
        <v>13</v>
      </c>
      <c r="E4" s="11" t="s">
        <v>14</v>
      </c>
      <c r="F4" s="12">
        <f t="shared" si="3"/>
        <v>0.35416666666666669</v>
      </c>
      <c r="G4" s="11">
        <v>6</v>
      </c>
      <c r="H4" s="10">
        <v>3</v>
      </c>
      <c r="I4" s="11">
        <v>40</v>
      </c>
      <c r="J4" s="11">
        <v>30</v>
      </c>
      <c r="K4" s="14">
        <f t="shared" si="0"/>
        <v>0.13157894736842105</v>
      </c>
      <c r="L4" s="14">
        <f>I4</f>
        <v>40</v>
      </c>
      <c r="M4" s="14">
        <f>J4</f>
        <v>30</v>
      </c>
      <c r="N4" s="14">
        <f t="shared" si="1"/>
        <v>0.13157894736842105</v>
      </c>
      <c r="O4" s="4"/>
      <c r="P4">
        <f t="shared" si="4"/>
        <v>76</v>
      </c>
    </row>
    <row r="5" spans="1:17">
      <c r="A5" s="10">
        <f t="shared" si="2"/>
        <v>4</v>
      </c>
      <c r="B5" s="11" t="s">
        <v>12</v>
      </c>
      <c r="C5" s="11" t="s">
        <v>13</v>
      </c>
      <c r="D5" s="11" t="s">
        <v>13</v>
      </c>
      <c r="E5" s="11" t="s">
        <v>15</v>
      </c>
      <c r="F5" s="12">
        <f t="shared" si="3"/>
        <v>0.3576388888888889</v>
      </c>
      <c r="G5" s="11">
        <v>3</v>
      </c>
      <c r="H5" s="10">
        <v>4</v>
      </c>
      <c r="I5" s="11">
        <v>43</v>
      </c>
      <c r="J5" s="11">
        <v>35</v>
      </c>
      <c r="K5" s="14">
        <f t="shared" si="0"/>
        <v>9.8765432098765427E-2</v>
      </c>
      <c r="L5" s="14">
        <f>J5</f>
        <v>35</v>
      </c>
      <c r="M5" s="14">
        <f>I5</f>
        <v>43</v>
      </c>
      <c r="N5" s="14">
        <f t="shared" si="1"/>
        <v>-9.8765432098765427E-2</v>
      </c>
      <c r="O5" s="4"/>
      <c r="P5">
        <f t="shared" si="4"/>
        <v>81</v>
      </c>
    </row>
    <row r="6" spans="1:17">
      <c r="A6" s="10">
        <f t="shared" si="2"/>
        <v>5</v>
      </c>
      <c r="B6" s="11" t="s">
        <v>12</v>
      </c>
      <c r="C6" s="11" t="s">
        <v>13</v>
      </c>
      <c r="D6" s="11" t="s">
        <v>13</v>
      </c>
      <c r="E6" s="11" t="s">
        <v>14</v>
      </c>
      <c r="F6" s="12">
        <f t="shared" si="3"/>
        <v>0.3611111111111111</v>
      </c>
      <c r="G6" s="11">
        <v>0</v>
      </c>
      <c r="H6" s="10">
        <v>5</v>
      </c>
      <c r="I6" s="11">
        <v>40</v>
      </c>
      <c r="J6" s="11">
        <v>36</v>
      </c>
      <c r="K6" s="14">
        <f t="shared" si="0"/>
        <v>5.2631578947368418E-2</v>
      </c>
      <c r="L6" s="14">
        <f>I6</f>
        <v>40</v>
      </c>
      <c r="M6" s="14">
        <f>J6</f>
        <v>36</v>
      </c>
      <c r="N6" s="14">
        <f t="shared" si="1"/>
        <v>5.2631578947368418E-2</v>
      </c>
      <c r="O6" s="4"/>
      <c r="P6">
        <f t="shared" si="4"/>
        <v>76</v>
      </c>
    </row>
    <row r="7" spans="1:17">
      <c r="A7" s="10">
        <f t="shared" si="2"/>
        <v>6</v>
      </c>
      <c r="B7" s="11" t="s">
        <v>12</v>
      </c>
      <c r="C7" s="11" t="s">
        <v>13</v>
      </c>
      <c r="D7" s="11" t="s">
        <v>13</v>
      </c>
      <c r="E7" s="11" t="s">
        <v>15</v>
      </c>
      <c r="F7" s="12">
        <f t="shared" si="3"/>
        <v>0.36458333333333331</v>
      </c>
      <c r="G7" s="11">
        <v>3</v>
      </c>
      <c r="H7" s="10">
        <f t="shared" ref="H7:H49" si="5">H6+1</f>
        <v>6</v>
      </c>
      <c r="I7" s="11">
        <v>38</v>
      </c>
      <c r="J7" s="11">
        <v>39</v>
      </c>
      <c r="K7" s="14">
        <f t="shared" si="0"/>
        <v>-1.2500000000000001E-2</v>
      </c>
      <c r="L7" s="14">
        <f>J7</f>
        <v>39</v>
      </c>
      <c r="M7" s="14">
        <f>I7</f>
        <v>38</v>
      </c>
      <c r="N7" s="14">
        <f t="shared" si="1"/>
        <v>1.2500000000000001E-2</v>
      </c>
      <c r="O7" s="4"/>
      <c r="P7">
        <f t="shared" si="4"/>
        <v>80</v>
      </c>
    </row>
    <row r="8" spans="1:17" s="18" customFormat="1">
      <c r="A8" s="15">
        <f t="shared" si="2"/>
        <v>7</v>
      </c>
      <c r="B8" s="16" t="s">
        <v>12</v>
      </c>
      <c r="C8" s="16" t="s">
        <v>21</v>
      </c>
      <c r="D8" s="7" t="s">
        <v>16</v>
      </c>
      <c r="E8" s="16" t="s">
        <v>14</v>
      </c>
      <c r="F8" s="17">
        <f>F7+TIME(0,25,0)</f>
        <v>0.38194444444444442</v>
      </c>
      <c r="G8" s="16">
        <v>2</v>
      </c>
      <c r="H8" s="15">
        <f t="shared" si="5"/>
        <v>7</v>
      </c>
      <c r="I8" s="16">
        <v>45</v>
      </c>
      <c r="J8" s="16">
        <v>20</v>
      </c>
      <c r="K8" s="16">
        <f t="shared" si="0"/>
        <v>0.37313432835820898</v>
      </c>
      <c r="L8" s="16">
        <f>I8</f>
        <v>45</v>
      </c>
      <c r="M8" s="16">
        <f>J8</f>
        <v>20</v>
      </c>
      <c r="N8" s="16">
        <f t="shared" si="1"/>
        <v>0.37313432835820898</v>
      </c>
      <c r="O8" s="4">
        <f>(N8+N9+N10+N11+N12+N13)/6</f>
        <v>0.42654382880891001</v>
      </c>
      <c r="P8">
        <f t="shared" si="4"/>
        <v>67</v>
      </c>
      <c r="Q8">
        <f>AVERAGE(P8:P13)</f>
        <v>75.666666666666671</v>
      </c>
    </row>
    <row r="9" spans="1:17">
      <c r="A9" s="10">
        <f t="shared" si="2"/>
        <v>8</v>
      </c>
      <c r="B9" s="11" t="s">
        <v>12</v>
      </c>
      <c r="C9" s="11" t="s">
        <v>21</v>
      </c>
      <c r="D9" s="11" t="s">
        <v>16</v>
      </c>
      <c r="E9" s="11" t="s">
        <v>15</v>
      </c>
      <c r="F9" s="12">
        <f t="shared" si="3"/>
        <v>0.38541666666666663</v>
      </c>
      <c r="G9" s="11">
        <v>2</v>
      </c>
      <c r="H9" s="10">
        <f t="shared" si="5"/>
        <v>8</v>
      </c>
      <c r="I9" s="11">
        <v>20</v>
      </c>
      <c r="J9" s="11">
        <v>53</v>
      </c>
      <c r="K9" s="14">
        <f t="shared" si="0"/>
        <v>-0.44</v>
      </c>
      <c r="L9" s="14">
        <f>J9</f>
        <v>53</v>
      </c>
      <c r="M9" s="14">
        <f>I9</f>
        <v>20</v>
      </c>
      <c r="N9" s="14">
        <f t="shared" si="1"/>
        <v>0.44</v>
      </c>
      <c r="O9" s="4"/>
      <c r="P9">
        <f t="shared" si="4"/>
        <v>75</v>
      </c>
    </row>
    <row r="10" spans="1:17" s="21" customFormat="1">
      <c r="A10" s="19">
        <f t="shared" si="2"/>
        <v>9</v>
      </c>
      <c r="B10" s="14" t="s">
        <v>12</v>
      </c>
      <c r="C10" s="11" t="s">
        <v>21</v>
      </c>
      <c r="D10" s="11" t="s">
        <v>16</v>
      </c>
      <c r="E10" s="14" t="s">
        <v>14</v>
      </c>
      <c r="F10" s="12">
        <f t="shared" si="3"/>
        <v>0.38888888888888884</v>
      </c>
      <c r="G10" s="14">
        <v>1</v>
      </c>
      <c r="H10" s="19">
        <f t="shared" si="5"/>
        <v>9</v>
      </c>
      <c r="I10" s="14">
        <v>55</v>
      </c>
      <c r="J10" s="14">
        <v>20</v>
      </c>
      <c r="K10" s="14">
        <f t="shared" si="0"/>
        <v>0.46052631578947367</v>
      </c>
      <c r="L10" s="14">
        <f>I10</f>
        <v>55</v>
      </c>
      <c r="M10" s="14">
        <f>J10</f>
        <v>20</v>
      </c>
      <c r="N10" s="14">
        <f t="shared" si="1"/>
        <v>0.46052631578947367</v>
      </c>
      <c r="O10" s="20"/>
      <c r="P10">
        <f t="shared" si="4"/>
        <v>76</v>
      </c>
    </row>
    <row r="11" spans="1:17">
      <c r="A11" s="10">
        <f t="shared" si="2"/>
        <v>10</v>
      </c>
      <c r="B11" s="11" t="s">
        <v>12</v>
      </c>
      <c r="C11" s="11" t="s">
        <v>21</v>
      </c>
      <c r="D11" s="11" t="s">
        <v>16</v>
      </c>
      <c r="E11" s="11" t="s">
        <v>15</v>
      </c>
      <c r="F11" s="12">
        <f>F10+TIME(0,5,0)</f>
        <v>0.39236111111111105</v>
      </c>
      <c r="G11" s="11">
        <v>3</v>
      </c>
      <c r="H11" s="10">
        <f t="shared" si="5"/>
        <v>10</v>
      </c>
      <c r="I11" s="11">
        <v>27</v>
      </c>
      <c r="J11" s="11">
        <v>47</v>
      </c>
      <c r="K11" s="14">
        <f t="shared" si="0"/>
        <v>-0.25974025974025972</v>
      </c>
      <c r="L11" s="11">
        <f>J11</f>
        <v>47</v>
      </c>
      <c r="M11" s="11">
        <f>I11</f>
        <v>27</v>
      </c>
      <c r="N11" s="14">
        <f t="shared" si="1"/>
        <v>0.25974025974025972</v>
      </c>
      <c r="O11" s="4"/>
      <c r="P11">
        <f t="shared" si="4"/>
        <v>77</v>
      </c>
    </row>
    <row r="12" spans="1:17">
      <c r="A12" s="10">
        <f t="shared" si="2"/>
        <v>11</v>
      </c>
      <c r="B12" s="11" t="s">
        <v>12</v>
      </c>
      <c r="C12" s="11" t="s">
        <v>21</v>
      </c>
      <c r="D12" s="11" t="s">
        <v>16</v>
      </c>
      <c r="E12" s="11" t="s">
        <v>14</v>
      </c>
      <c r="F12" s="12">
        <f>F11+TIME(0,5,0)</f>
        <v>0.39583333333333326</v>
      </c>
      <c r="G12" s="11">
        <v>0</v>
      </c>
      <c r="H12" s="10">
        <f t="shared" si="5"/>
        <v>11</v>
      </c>
      <c r="I12" s="11">
        <v>70</v>
      </c>
      <c r="J12" s="11">
        <v>17</v>
      </c>
      <c r="K12" s="14">
        <f t="shared" si="0"/>
        <v>0.60919540229885061</v>
      </c>
      <c r="L12" s="14">
        <f>I12</f>
        <v>70</v>
      </c>
      <c r="M12" s="14">
        <f>J12</f>
        <v>17</v>
      </c>
      <c r="N12" s="14">
        <f t="shared" si="1"/>
        <v>0.60919540229885061</v>
      </c>
      <c r="O12" s="4"/>
      <c r="P12">
        <f t="shared" si="4"/>
        <v>87</v>
      </c>
    </row>
    <row r="13" spans="1:17">
      <c r="A13" s="10">
        <f t="shared" si="2"/>
        <v>12</v>
      </c>
      <c r="B13" s="11" t="s">
        <v>12</v>
      </c>
      <c r="C13" s="11" t="s">
        <v>21</v>
      </c>
      <c r="D13" s="11" t="s">
        <v>16</v>
      </c>
      <c r="E13" s="11" t="s">
        <v>15</v>
      </c>
      <c r="F13" s="12">
        <f>F12+TIME(0,5,0)</f>
        <v>0.39930555555555547</v>
      </c>
      <c r="G13" s="11">
        <v>0</v>
      </c>
      <c r="H13" s="10">
        <f t="shared" si="5"/>
        <v>12</v>
      </c>
      <c r="I13" s="11">
        <v>21</v>
      </c>
      <c r="J13" s="11">
        <v>51</v>
      </c>
      <c r="K13" s="14">
        <f t="shared" si="0"/>
        <v>-0.41666666666666669</v>
      </c>
      <c r="L13" s="14">
        <f>J13</f>
        <v>51</v>
      </c>
      <c r="M13" s="14">
        <f>I13</f>
        <v>21</v>
      </c>
      <c r="N13" s="14">
        <f t="shared" si="1"/>
        <v>0.41666666666666669</v>
      </c>
      <c r="O13" s="4"/>
      <c r="P13">
        <f t="shared" si="4"/>
        <v>72</v>
      </c>
    </row>
    <row r="14" spans="1:17" s="18" customFormat="1">
      <c r="A14" s="15">
        <f t="shared" si="2"/>
        <v>13</v>
      </c>
      <c r="B14" s="16" t="s">
        <v>17</v>
      </c>
      <c r="C14" s="16" t="s">
        <v>21</v>
      </c>
      <c r="D14" s="7" t="s">
        <v>16</v>
      </c>
      <c r="E14" s="16" t="s">
        <v>14</v>
      </c>
      <c r="F14" s="17">
        <f>F13+TIME(0,25,0)</f>
        <v>0.41666666666666657</v>
      </c>
      <c r="G14" s="16">
        <v>2</v>
      </c>
      <c r="H14" s="15">
        <f t="shared" si="5"/>
        <v>13</v>
      </c>
      <c r="I14" s="16">
        <v>37</v>
      </c>
      <c r="J14" s="16">
        <v>21</v>
      </c>
      <c r="K14" s="16">
        <f t="shared" si="0"/>
        <v>0.26666666666666666</v>
      </c>
      <c r="L14" s="16">
        <f>I14</f>
        <v>37</v>
      </c>
      <c r="M14" s="16">
        <f>J14</f>
        <v>21</v>
      </c>
      <c r="N14" s="16">
        <f t="shared" si="1"/>
        <v>0.26666666666666666</v>
      </c>
      <c r="O14" s="4">
        <f>(N15+N16+N17+N18+N19)/5</f>
        <v>0.16569827765096493</v>
      </c>
      <c r="P14">
        <f t="shared" si="4"/>
        <v>60</v>
      </c>
      <c r="Q14">
        <f>AVERAGE(P15:P19)</f>
        <v>71.2</v>
      </c>
    </row>
    <row r="15" spans="1:17">
      <c r="A15" s="10">
        <f t="shared" si="2"/>
        <v>14</v>
      </c>
      <c r="B15" s="11" t="s">
        <v>18</v>
      </c>
      <c r="C15" s="11" t="s">
        <v>21</v>
      </c>
      <c r="D15" s="11" t="s">
        <v>16</v>
      </c>
      <c r="E15" s="11" t="s">
        <v>15</v>
      </c>
      <c r="F15" s="12">
        <f t="shared" ref="F15:F16" si="6">F14+TIME(0,5,0)</f>
        <v>0.42013888888888878</v>
      </c>
      <c r="G15" s="11">
        <v>4</v>
      </c>
      <c r="H15" s="10">
        <f t="shared" si="5"/>
        <v>14</v>
      </c>
      <c r="I15" s="11">
        <v>31</v>
      </c>
      <c r="J15" s="11">
        <v>44</v>
      </c>
      <c r="K15" s="14">
        <f t="shared" si="0"/>
        <v>-0.16455696202531644</v>
      </c>
      <c r="L15" s="14">
        <f>J15</f>
        <v>44</v>
      </c>
      <c r="M15" s="14">
        <f>I15</f>
        <v>31</v>
      </c>
      <c r="N15" s="14">
        <f t="shared" si="1"/>
        <v>0.16455696202531644</v>
      </c>
      <c r="O15" s="4"/>
      <c r="P15">
        <f t="shared" si="4"/>
        <v>79</v>
      </c>
    </row>
    <row r="16" spans="1:17" s="21" customFormat="1">
      <c r="A16" s="19">
        <f t="shared" si="2"/>
        <v>15</v>
      </c>
      <c r="B16" s="11" t="s">
        <v>18</v>
      </c>
      <c r="C16" s="11" t="s">
        <v>21</v>
      </c>
      <c r="D16" s="11" t="s">
        <v>16</v>
      </c>
      <c r="E16" s="14" t="s">
        <v>14</v>
      </c>
      <c r="F16" s="12">
        <f t="shared" si="6"/>
        <v>0.42361111111111099</v>
      </c>
      <c r="G16" s="14">
        <v>4</v>
      </c>
      <c r="H16" s="19">
        <f t="shared" si="5"/>
        <v>15</v>
      </c>
      <c r="I16" s="14">
        <v>43</v>
      </c>
      <c r="J16" s="14">
        <v>29</v>
      </c>
      <c r="K16" s="14">
        <f t="shared" si="0"/>
        <v>0.18421052631578946</v>
      </c>
      <c r="L16" s="14">
        <f>I16</f>
        <v>43</v>
      </c>
      <c r="M16" s="14">
        <f>J16</f>
        <v>29</v>
      </c>
      <c r="N16" s="14">
        <f t="shared" si="1"/>
        <v>0.18421052631578946</v>
      </c>
      <c r="O16" s="20"/>
      <c r="P16">
        <f t="shared" si="4"/>
        <v>76</v>
      </c>
    </row>
    <row r="17" spans="1:17">
      <c r="A17" s="10">
        <f t="shared" si="2"/>
        <v>16</v>
      </c>
      <c r="B17" s="11" t="s">
        <v>18</v>
      </c>
      <c r="C17" s="11" t="s">
        <v>21</v>
      </c>
      <c r="D17" s="11" t="s">
        <v>16</v>
      </c>
      <c r="E17" s="11" t="s">
        <v>15</v>
      </c>
      <c r="F17" s="12">
        <f>F16+TIME(0,5,0)</f>
        <v>0.4270833333333332</v>
      </c>
      <c r="G17" s="11">
        <v>2</v>
      </c>
      <c r="H17" s="10">
        <f t="shared" si="5"/>
        <v>16</v>
      </c>
      <c r="I17" s="11">
        <v>31</v>
      </c>
      <c r="J17" s="11">
        <v>31</v>
      </c>
      <c r="K17" s="14">
        <f t="shared" si="0"/>
        <v>0</v>
      </c>
      <c r="L17" s="14">
        <f>J17</f>
        <v>31</v>
      </c>
      <c r="M17" s="14">
        <f>I17</f>
        <v>31</v>
      </c>
      <c r="N17" s="14">
        <f t="shared" si="1"/>
        <v>0</v>
      </c>
      <c r="O17" s="4"/>
      <c r="P17">
        <f t="shared" si="4"/>
        <v>64</v>
      </c>
    </row>
    <row r="18" spans="1:17">
      <c r="A18" s="10">
        <f t="shared" si="2"/>
        <v>17</v>
      </c>
      <c r="B18" s="11" t="s">
        <v>18</v>
      </c>
      <c r="C18" s="11" t="s">
        <v>21</v>
      </c>
      <c r="D18" s="11" t="s">
        <v>16</v>
      </c>
      <c r="E18" s="11" t="s">
        <v>14</v>
      </c>
      <c r="F18" s="12">
        <f>F17+TIME(0,5,0)</f>
        <v>0.43055555555555541</v>
      </c>
      <c r="G18" s="11">
        <v>1</v>
      </c>
      <c r="H18" s="10">
        <f t="shared" si="5"/>
        <v>17</v>
      </c>
      <c r="I18" s="11">
        <v>35</v>
      </c>
      <c r="J18" s="11">
        <v>25</v>
      </c>
      <c r="K18" s="14">
        <f t="shared" si="0"/>
        <v>0.16393442622950818</v>
      </c>
      <c r="L18" s="14">
        <f>I18</f>
        <v>35</v>
      </c>
      <c r="M18" s="14">
        <f>J18</f>
        <v>25</v>
      </c>
      <c r="N18" s="14">
        <f t="shared" si="1"/>
        <v>0.16393442622950818</v>
      </c>
      <c r="O18" s="4"/>
      <c r="P18">
        <f t="shared" si="4"/>
        <v>61</v>
      </c>
    </row>
    <row r="19" spans="1:17">
      <c r="A19" s="10">
        <f t="shared" si="2"/>
        <v>18</v>
      </c>
      <c r="B19" s="11" t="s">
        <v>18</v>
      </c>
      <c r="C19" s="11" t="s">
        <v>21</v>
      </c>
      <c r="D19" s="11" t="s">
        <v>16</v>
      </c>
      <c r="E19" s="11" t="s">
        <v>15</v>
      </c>
      <c r="F19" s="12">
        <f>F18+TIME(0,5,0)</f>
        <v>0.43402777777777762</v>
      </c>
      <c r="G19" s="11">
        <v>2</v>
      </c>
      <c r="H19" s="10">
        <f t="shared" si="5"/>
        <v>18</v>
      </c>
      <c r="I19" s="11">
        <v>25</v>
      </c>
      <c r="J19" s="11">
        <v>49</v>
      </c>
      <c r="K19" s="14">
        <f t="shared" si="0"/>
        <v>-0.31578947368421051</v>
      </c>
      <c r="L19" s="14">
        <f>J19</f>
        <v>49</v>
      </c>
      <c r="M19" s="14">
        <f>I19</f>
        <v>25</v>
      </c>
      <c r="N19" s="14">
        <f t="shared" si="1"/>
        <v>0.31578947368421051</v>
      </c>
      <c r="O19" s="4"/>
      <c r="P19">
        <f t="shared" si="4"/>
        <v>76</v>
      </c>
    </row>
    <row r="20" spans="1:17" s="18" customFormat="1">
      <c r="A20" s="15">
        <f t="shared" si="2"/>
        <v>19</v>
      </c>
      <c r="B20" s="16" t="s">
        <v>19</v>
      </c>
      <c r="C20" s="16" t="s">
        <v>21</v>
      </c>
      <c r="D20" s="7" t="s">
        <v>16</v>
      </c>
      <c r="E20" s="16" t="s">
        <v>14</v>
      </c>
      <c r="F20" s="17">
        <f>F19+TIME(0,25,0)</f>
        <v>0.45138888888888873</v>
      </c>
      <c r="G20" s="16">
        <v>2</v>
      </c>
      <c r="H20" s="15">
        <f t="shared" si="5"/>
        <v>19</v>
      </c>
      <c r="I20" s="16">
        <v>46</v>
      </c>
      <c r="J20" s="16">
        <v>29</v>
      </c>
      <c r="K20" s="16">
        <f t="shared" si="0"/>
        <v>0.22077922077922077</v>
      </c>
      <c r="L20" s="16">
        <f>I20</f>
        <v>46</v>
      </c>
      <c r="M20" s="16">
        <f>J20</f>
        <v>29</v>
      </c>
      <c r="N20" s="16">
        <f t="shared" si="1"/>
        <v>0.22077922077922077</v>
      </c>
      <c r="O20" s="22">
        <f>(N20+N21+N22+N23+N24+N25)/6</f>
        <v>0.33705350954574526</v>
      </c>
      <c r="P20">
        <f t="shared" si="4"/>
        <v>77</v>
      </c>
      <c r="Q20">
        <f>AVERAGE(P20:P25)</f>
        <v>78.833333333333329</v>
      </c>
    </row>
    <row r="21" spans="1:17">
      <c r="A21" s="10">
        <f t="shared" si="2"/>
        <v>20</v>
      </c>
      <c r="B21" s="11" t="s">
        <v>19</v>
      </c>
      <c r="C21" s="11" t="s">
        <v>21</v>
      </c>
      <c r="D21" s="11" t="s">
        <v>16</v>
      </c>
      <c r="E21" s="11" t="s">
        <v>15</v>
      </c>
      <c r="F21" s="12">
        <f t="shared" ref="F21:F22" si="7">F20+TIME(0,5,0)</f>
        <v>0.45486111111111094</v>
      </c>
      <c r="G21" s="11">
        <v>2</v>
      </c>
      <c r="H21" s="10">
        <f t="shared" si="5"/>
        <v>20</v>
      </c>
      <c r="I21" s="11">
        <v>25</v>
      </c>
      <c r="J21" s="11">
        <v>48</v>
      </c>
      <c r="K21" s="14">
        <f t="shared" si="0"/>
        <v>-0.30666666666666664</v>
      </c>
      <c r="L21" s="14">
        <f>J21</f>
        <v>48</v>
      </c>
      <c r="M21" s="14">
        <f>I21</f>
        <v>25</v>
      </c>
      <c r="N21" s="14">
        <f t="shared" si="1"/>
        <v>0.30666666666666664</v>
      </c>
      <c r="O21" s="4"/>
      <c r="P21">
        <f t="shared" si="4"/>
        <v>75</v>
      </c>
    </row>
    <row r="22" spans="1:17" s="21" customFormat="1">
      <c r="A22" s="19">
        <f t="shared" si="2"/>
        <v>21</v>
      </c>
      <c r="B22" s="11" t="s">
        <v>19</v>
      </c>
      <c r="C22" s="11" t="s">
        <v>21</v>
      </c>
      <c r="D22" s="11" t="s">
        <v>16</v>
      </c>
      <c r="E22" s="14" t="s">
        <v>14</v>
      </c>
      <c r="F22" s="12">
        <f t="shared" si="7"/>
        <v>0.45833333333333315</v>
      </c>
      <c r="G22" s="14">
        <v>4</v>
      </c>
      <c r="H22" s="19">
        <f t="shared" si="5"/>
        <v>21</v>
      </c>
      <c r="I22" s="14">
        <v>62</v>
      </c>
      <c r="J22" s="14">
        <v>27</v>
      </c>
      <c r="K22" s="14">
        <f t="shared" si="0"/>
        <v>0.37634408602150538</v>
      </c>
      <c r="L22" s="14">
        <f>I22</f>
        <v>62</v>
      </c>
      <c r="M22" s="14">
        <f>J22</f>
        <v>27</v>
      </c>
      <c r="N22" s="14">
        <f t="shared" si="1"/>
        <v>0.37634408602150538</v>
      </c>
      <c r="O22" s="20"/>
      <c r="P22">
        <f t="shared" si="4"/>
        <v>93</v>
      </c>
    </row>
    <row r="23" spans="1:17">
      <c r="A23" s="10">
        <f t="shared" si="2"/>
        <v>22</v>
      </c>
      <c r="B23" s="11" t="s">
        <v>19</v>
      </c>
      <c r="C23" s="11" t="s">
        <v>21</v>
      </c>
      <c r="D23" s="11" t="s">
        <v>16</v>
      </c>
      <c r="E23" s="11" t="s">
        <v>15</v>
      </c>
      <c r="F23" s="12">
        <f>F22+TIME(0,5,0)</f>
        <v>0.46180555555555536</v>
      </c>
      <c r="G23" s="11">
        <v>4</v>
      </c>
      <c r="H23" s="10">
        <f t="shared" si="5"/>
        <v>22</v>
      </c>
      <c r="I23" s="11">
        <v>25</v>
      </c>
      <c r="J23" s="11">
        <v>53</v>
      </c>
      <c r="K23" s="14">
        <f t="shared" si="0"/>
        <v>-0.34146341463414637</v>
      </c>
      <c r="L23" s="11">
        <f>J23</f>
        <v>53</v>
      </c>
      <c r="M23" s="11">
        <f>I23</f>
        <v>25</v>
      </c>
      <c r="N23" s="14">
        <f t="shared" si="1"/>
        <v>0.34146341463414637</v>
      </c>
      <c r="O23" s="4"/>
      <c r="P23">
        <f t="shared" si="4"/>
        <v>82</v>
      </c>
    </row>
    <row r="24" spans="1:17">
      <c r="A24" s="10">
        <f t="shared" si="2"/>
        <v>23</v>
      </c>
      <c r="B24" s="11" t="s">
        <v>19</v>
      </c>
      <c r="C24" s="11" t="s">
        <v>21</v>
      </c>
      <c r="D24" s="11" t="s">
        <v>16</v>
      </c>
      <c r="E24" s="11" t="s">
        <v>14</v>
      </c>
      <c r="F24" s="12">
        <f>F23+TIME(0,5,0)</f>
        <v>0.46527777777777757</v>
      </c>
      <c r="G24" s="11">
        <v>3</v>
      </c>
      <c r="H24" s="10">
        <f t="shared" si="5"/>
        <v>23</v>
      </c>
      <c r="I24" s="11">
        <v>53</v>
      </c>
      <c r="J24" s="11">
        <v>20</v>
      </c>
      <c r="K24" s="14">
        <f t="shared" si="0"/>
        <v>0.43421052631578949</v>
      </c>
      <c r="L24" s="14">
        <f>I24</f>
        <v>53</v>
      </c>
      <c r="M24" s="14">
        <f>J24</f>
        <v>20</v>
      </c>
      <c r="N24" s="14">
        <f t="shared" si="1"/>
        <v>0.43421052631578949</v>
      </c>
      <c r="O24" s="4"/>
      <c r="P24">
        <f t="shared" si="4"/>
        <v>76</v>
      </c>
    </row>
    <row r="25" spans="1:17">
      <c r="A25" s="10">
        <f t="shared" si="2"/>
        <v>24</v>
      </c>
      <c r="B25" s="11" t="s">
        <v>19</v>
      </c>
      <c r="C25" s="11" t="s">
        <v>21</v>
      </c>
      <c r="D25" s="11" t="s">
        <v>16</v>
      </c>
      <c r="E25" s="11" t="s">
        <v>15</v>
      </c>
      <c r="F25" s="12">
        <f>F24+TIME(0,5,0)</f>
        <v>0.46874999999999978</v>
      </c>
      <c r="G25" s="11">
        <v>0</v>
      </c>
      <c r="H25" s="10">
        <f t="shared" si="5"/>
        <v>24</v>
      </c>
      <c r="I25" s="11">
        <v>23</v>
      </c>
      <c r="J25" s="11">
        <v>47</v>
      </c>
      <c r="K25" s="14">
        <f t="shared" si="0"/>
        <v>-0.34285714285714286</v>
      </c>
      <c r="L25" s="14">
        <f>J25</f>
        <v>47</v>
      </c>
      <c r="M25" s="14">
        <f>I25</f>
        <v>23</v>
      </c>
      <c r="N25" s="14">
        <f t="shared" si="1"/>
        <v>0.34285714285714286</v>
      </c>
      <c r="O25" s="4"/>
      <c r="P25">
        <f t="shared" si="4"/>
        <v>70</v>
      </c>
    </row>
    <row r="26" spans="1:17" s="18" customFormat="1">
      <c r="A26" s="15">
        <f t="shared" si="2"/>
        <v>25</v>
      </c>
      <c r="B26" s="16" t="s">
        <v>20</v>
      </c>
      <c r="C26" s="16" t="s">
        <v>21</v>
      </c>
      <c r="D26" s="7" t="s">
        <v>16</v>
      </c>
      <c r="E26" s="16" t="s">
        <v>14</v>
      </c>
      <c r="F26" s="17">
        <f>F25+TIME(0,25,0)</f>
        <v>0.48611111111111088</v>
      </c>
      <c r="G26" s="16"/>
      <c r="H26" s="15">
        <f t="shared" si="5"/>
        <v>25</v>
      </c>
      <c r="I26" s="16"/>
      <c r="J26" s="16"/>
      <c r="K26" s="16" t="e">
        <f t="shared" si="0"/>
        <v>#DIV/0!</v>
      </c>
      <c r="L26" s="16">
        <f>I26</f>
        <v>0</v>
      </c>
      <c r="M26" s="16">
        <f>J26</f>
        <v>0</v>
      </c>
      <c r="N26" s="16" t="e">
        <f t="shared" si="1"/>
        <v>#DIV/0!</v>
      </c>
      <c r="O26" s="22">
        <f>(N27+N28+N29+N30+N31)/5</f>
        <v>0.15712679847767569</v>
      </c>
      <c r="P26">
        <f t="shared" si="4"/>
        <v>0</v>
      </c>
      <c r="Q26">
        <f>AVERAGE(P26:P31)</f>
        <v>64.666666666666671</v>
      </c>
    </row>
    <row r="27" spans="1:17">
      <c r="A27" s="10">
        <f t="shared" si="2"/>
        <v>26</v>
      </c>
      <c r="B27" s="11" t="s">
        <v>20</v>
      </c>
      <c r="C27" s="11" t="s">
        <v>21</v>
      </c>
      <c r="D27" s="11" t="s">
        <v>16</v>
      </c>
      <c r="E27" s="11" t="s">
        <v>15</v>
      </c>
      <c r="F27" s="12">
        <f t="shared" ref="F27:F28" si="8">F26+TIME(0,5,0)</f>
        <v>0.48958333333333309</v>
      </c>
      <c r="G27" s="11">
        <v>8</v>
      </c>
      <c r="H27" s="10">
        <f t="shared" si="5"/>
        <v>26</v>
      </c>
      <c r="I27" s="11">
        <v>25</v>
      </c>
      <c r="J27" s="11">
        <v>43</v>
      </c>
      <c r="K27" s="14">
        <f t="shared" si="0"/>
        <v>-0.23684210526315788</v>
      </c>
      <c r="L27" s="14">
        <f>J27</f>
        <v>43</v>
      </c>
      <c r="M27" s="14">
        <f>I27</f>
        <v>25</v>
      </c>
      <c r="N27" s="14">
        <f t="shared" si="1"/>
        <v>0.23684210526315788</v>
      </c>
      <c r="O27" s="4"/>
      <c r="P27">
        <f t="shared" si="4"/>
        <v>76</v>
      </c>
    </row>
    <row r="28" spans="1:17" s="21" customFormat="1">
      <c r="A28" s="19">
        <f t="shared" si="2"/>
        <v>27</v>
      </c>
      <c r="B28" s="11" t="s">
        <v>20</v>
      </c>
      <c r="C28" s="11" t="s">
        <v>21</v>
      </c>
      <c r="D28" s="11" t="s">
        <v>16</v>
      </c>
      <c r="E28" s="14" t="s">
        <v>14</v>
      </c>
      <c r="F28" s="12">
        <f t="shared" si="8"/>
        <v>0.4930555555555553</v>
      </c>
      <c r="G28" s="14">
        <v>3</v>
      </c>
      <c r="H28" s="19">
        <f t="shared" si="5"/>
        <v>27</v>
      </c>
      <c r="I28" s="14">
        <v>45</v>
      </c>
      <c r="J28" s="14">
        <v>24</v>
      </c>
      <c r="K28" s="14">
        <f t="shared" si="0"/>
        <v>0.29166666666666669</v>
      </c>
      <c r="L28" s="14">
        <f>I28</f>
        <v>45</v>
      </c>
      <c r="M28" s="14">
        <f>J28</f>
        <v>24</v>
      </c>
      <c r="N28" s="14">
        <f t="shared" si="1"/>
        <v>0.29166666666666669</v>
      </c>
      <c r="O28" s="20"/>
      <c r="P28">
        <f t="shared" si="4"/>
        <v>72</v>
      </c>
    </row>
    <row r="29" spans="1:17">
      <c r="A29" s="10">
        <f t="shared" si="2"/>
        <v>28</v>
      </c>
      <c r="B29" s="11" t="s">
        <v>20</v>
      </c>
      <c r="C29" s="11" t="s">
        <v>21</v>
      </c>
      <c r="D29" s="11" t="s">
        <v>16</v>
      </c>
      <c r="E29" s="11" t="s">
        <v>15</v>
      </c>
      <c r="F29" s="12">
        <f>F28+TIME(0,5,0)</f>
        <v>0.49652777777777751</v>
      </c>
      <c r="G29" s="11">
        <v>5</v>
      </c>
      <c r="H29" s="10">
        <f t="shared" si="5"/>
        <v>28</v>
      </c>
      <c r="I29" s="11">
        <v>31</v>
      </c>
      <c r="J29" s="11">
        <v>45</v>
      </c>
      <c r="K29" s="14">
        <f t="shared" si="0"/>
        <v>-0.1728395061728395</v>
      </c>
      <c r="L29" s="11">
        <f>J29</f>
        <v>45</v>
      </c>
      <c r="M29" s="11">
        <f>I29</f>
        <v>31</v>
      </c>
      <c r="N29" s="14">
        <f t="shared" si="1"/>
        <v>0.1728395061728395</v>
      </c>
      <c r="O29" s="4"/>
      <c r="P29">
        <f t="shared" si="4"/>
        <v>81</v>
      </c>
    </row>
    <row r="30" spans="1:17">
      <c r="A30" s="10">
        <f t="shared" si="2"/>
        <v>29</v>
      </c>
      <c r="B30" s="11" t="s">
        <v>20</v>
      </c>
      <c r="C30" s="11" t="s">
        <v>21</v>
      </c>
      <c r="D30" s="11" t="s">
        <v>16</v>
      </c>
      <c r="E30" s="11" t="s">
        <v>14</v>
      </c>
      <c r="F30" s="12">
        <f>F29+TIME(0,5,0)</f>
        <v>0.49999999999999972</v>
      </c>
      <c r="G30" s="11">
        <v>6</v>
      </c>
      <c r="H30" s="10">
        <f t="shared" si="5"/>
        <v>29</v>
      </c>
      <c r="I30" s="11">
        <v>39</v>
      </c>
      <c r="J30" s="11">
        <v>30</v>
      </c>
      <c r="K30" s="14">
        <f t="shared" si="0"/>
        <v>0.12</v>
      </c>
      <c r="L30" s="14">
        <f>I30</f>
        <v>39</v>
      </c>
      <c r="M30" s="14">
        <f>J30</f>
        <v>30</v>
      </c>
      <c r="N30" s="14">
        <f t="shared" si="1"/>
        <v>0.12</v>
      </c>
      <c r="O30" s="4"/>
      <c r="P30">
        <f t="shared" si="4"/>
        <v>75</v>
      </c>
    </row>
    <row r="31" spans="1:17">
      <c r="A31" s="10">
        <f t="shared" si="2"/>
        <v>30</v>
      </c>
      <c r="B31" s="11" t="s">
        <v>20</v>
      </c>
      <c r="C31" s="11" t="s">
        <v>21</v>
      </c>
      <c r="D31" s="11" t="s">
        <v>16</v>
      </c>
      <c r="E31" s="11" t="s">
        <v>15</v>
      </c>
      <c r="F31" s="12">
        <f>F30+TIME(0,5,0)</f>
        <v>0.50347222222222199</v>
      </c>
      <c r="G31" s="11">
        <v>5</v>
      </c>
      <c r="H31" s="10">
        <f t="shared" si="5"/>
        <v>30</v>
      </c>
      <c r="I31" s="11">
        <v>41</v>
      </c>
      <c r="J31" s="11">
        <v>38</v>
      </c>
      <c r="K31" s="14">
        <f t="shared" si="0"/>
        <v>3.5714285714285712E-2</v>
      </c>
      <c r="L31" s="14">
        <f>J31</f>
        <v>38</v>
      </c>
      <c r="M31" s="14">
        <f>I31</f>
        <v>41</v>
      </c>
      <c r="N31" s="14">
        <f t="shared" si="1"/>
        <v>-3.5714285714285712E-2</v>
      </c>
      <c r="O31" s="4"/>
      <c r="P31">
        <f t="shared" si="4"/>
        <v>84</v>
      </c>
    </row>
    <row r="32" spans="1:17" s="18" customFormat="1">
      <c r="A32" s="15">
        <f t="shared" si="2"/>
        <v>31</v>
      </c>
      <c r="B32" s="16" t="s">
        <v>51</v>
      </c>
      <c r="C32" s="16" t="s">
        <v>21</v>
      </c>
      <c r="D32" s="7" t="s">
        <v>16</v>
      </c>
      <c r="E32" s="16" t="s">
        <v>14</v>
      </c>
      <c r="F32" s="17">
        <f>F31+TIME(0,25,0)</f>
        <v>0.52083333333333315</v>
      </c>
      <c r="G32" s="16">
        <v>6</v>
      </c>
      <c r="H32" s="15">
        <f t="shared" si="5"/>
        <v>31</v>
      </c>
      <c r="I32" s="16">
        <v>65</v>
      </c>
      <c r="J32" s="16">
        <v>21</v>
      </c>
      <c r="K32" s="16">
        <f t="shared" si="0"/>
        <v>0.47826086956521741</v>
      </c>
      <c r="L32" s="16">
        <f>I32</f>
        <v>65</v>
      </c>
      <c r="M32" s="16">
        <f>J32</f>
        <v>21</v>
      </c>
      <c r="N32" s="16">
        <f t="shared" si="1"/>
        <v>0.47826086956521741</v>
      </c>
      <c r="O32" s="4">
        <f>(N32+N33+N34+N35+N36+N37)/6</f>
        <v>0.49163495584829492</v>
      </c>
      <c r="P32">
        <f t="shared" si="4"/>
        <v>92</v>
      </c>
      <c r="Q32">
        <f>AVERAGE(P32:P37)</f>
        <v>85.833333333333329</v>
      </c>
    </row>
    <row r="33" spans="1:17">
      <c r="A33" s="10">
        <f t="shared" si="2"/>
        <v>32</v>
      </c>
      <c r="B33" s="11" t="s">
        <v>51</v>
      </c>
      <c r="C33" s="11" t="s">
        <v>21</v>
      </c>
      <c r="D33" s="11" t="s">
        <v>16</v>
      </c>
      <c r="E33" s="11" t="s">
        <v>15</v>
      </c>
      <c r="F33" s="12">
        <f t="shared" ref="F33:F34" si="9">F32+TIME(0,5,0)</f>
        <v>0.52430555555555536</v>
      </c>
      <c r="G33" s="11">
        <v>1</v>
      </c>
      <c r="H33" s="10">
        <f t="shared" si="5"/>
        <v>32</v>
      </c>
      <c r="I33" s="11">
        <v>24</v>
      </c>
      <c r="J33" s="11">
        <v>63</v>
      </c>
      <c r="K33" s="14">
        <f t="shared" si="0"/>
        <v>-0.44318181818181818</v>
      </c>
      <c r="L33" s="14">
        <f>J33</f>
        <v>63</v>
      </c>
      <c r="M33" s="14">
        <f>I33</f>
        <v>24</v>
      </c>
      <c r="N33" s="14">
        <f t="shared" si="1"/>
        <v>0.44318181818181818</v>
      </c>
      <c r="O33" s="4"/>
      <c r="P33">
        <f t="shared" si="4"/>
        <v>88</v>
      </c>
    </row>
    <row r="34" spans="1:17" s="21" customFormat="1">
      <c r="A34" s="19">
        <f t="shared" si="2"/>
        <v>33</v>
      </c>
      <c r="B34" s="11" t="s">
        <v>51</v>
      </c>
      <c r="C34" s="11" t="s">
        <v>21</v>
      </c>
      <c r="D34" s="11" t="s">
        <v>16</v>
      </c>
      <c r="E34" s="14" t="s">
        <v>14</v>
      </c>
      <c r="F34" s="12">
        <f t="shared" si="9"/>
        <v>0.52777777777777757</v>
      </c>
      <c r="G34" s="14">
        <v>4</v>
      </c>
      <c r="H34" s="19">
        <f t="shared" si="5"/>
        <v>33</v>
      </c>
      <c r="I34" s="14">
        <v>62</v>
      </c>
      <c r="J34" s="14">
        <v>17</v>
      </c>
      <c r="K34" s="14">
        <f t="shared" si="0"/>
        <v>0.54216867469879515</v>
      </c>
      <c r="L34" s="14">
        <f>I34</f>
        <v>62</v>
      </c>
      <c r="M34" s="14">
        <f>J34</f>
        <v>17</v>
      </c>
      <c r="N34" s="14">
        <f t="shared" si="1"/>
        <v>0.54216867469879515</v>
      </c>
      <c r="O34" s="20"/>
      <c r="P34">
        <f t="shared" si="4"/>
        <v>83</v>
      </c>
    </row>
    <row r="35" spans="1:17">
      <c r="A35" s="10">
        <f t="shared" si="2"/>
        <v>34</v>
      </c>
      <c r="B35" s="11" t="s">
        <v>51</v>
      </c>
      <c r="C35" s="11" t="s">
        <v>21</v>
      </c>
      <c r="D35" s="11" t="s">
        <v>16</v>
      </c>
      <c r="E35" s="11" t="s">
        <v>15</v>
      </c>
      <c r="F35" s="12">
        <f>F34+TIME(0,5,0)</f>
        <v>0.53124999999999978</v>
      </c>
      <c r="G35" s="11">
        <v>1</v>
      </c>
      <c r="H35" s="10">
        <f t="shared" si="5"/>
        <v>34</v>
      </c>
      <c r="I35" s="11">
        <v>22</v>
      </c>
      <c r="J35" s="11">
        <v>72</v>
      </c>
      <c r="K35" s="14">
        <f t="shared" si="0"/>
        <v>-0.52631578947368418</v>
      </c>
      <c r="L35" s="11">
        <f>J35</f>
        <v>72</v>
      </c>
      <c r="M35" s="11">
        <f>I35</f>
        <v>22</v>
      </c>
      <c r="N35" s="14">
        <f t="shared" si="1"/>
        <v>0.52631578947368418</v>
      </c>
      <c r="O35" s="4"/>
      <c r="P35">
        <f t="shared" si="4"/>
        <v>95</v>
      </c>
    </row>
    <row r="36" spans="1:17">
      <c r="A36" s="10">
        <f t="shared" si="2"/>
        <v>35</v>
      </c>
      <c r="B36" s="11" t="s">
        <v>51</v>
      </c>
      <c r="C36" s="11" t="s">
        <v>21</v>
      </c>
      <c r="D36" s="11" t="s">
        <v>16</v>
      </c>
      <c r="E36" s="11" t="s">
        <v>14</v>
      </c>
      <c r="F36" s="12">
        <f>F35+TIME(0,5,0)</f>
        <v>0.53472222222222199</v>
      </c>
      <c r="G36" s="11">
        <v>0</v>
      </c>
      <c r="H36" s="10">
        <f t="shared" si="5"/>
        <v>35</v>
      </c>
      <c r="I36" s="11">
        <v>57</v>
      </c>
      <c r="J36" s="11">
        <v>27</v>
      </c>
      <c r="K36" s="14">
        <f t="shared" si="0"/>
        <v>0.35714285714285715</v>
      </c>
      <c r="L36" s="14">
        <f>I36</f>
        <v>57</v>
      </c>
      <c r="M36" s="14">
        <f>J36</f>
        <v>27</v>
      </c>
      <c r="N36" s="14">
        <f t="shared" si="1"/>
        <v>0.35714285714285715</v>
      </c>
      <c r="O36" s="4"/>
      <c r="P36">
        <f t="shared" si="4"/>
        <v>84</v>
      </c>
    </row>
    <row r="37" spans="1:17">
      <c r="A37" s="10">
        <f t="shared" si="2"/>
        <v>36</v>
      </c>
      <c r="B37" s="11" t="s">
        <v>51</v>
      </c>
      <c r="C37" s="11" t="s">
        <v>21</v>
      </c>
      <c r="D37" s="11" t="s">
        <v>16</v>
      </c>
      <c r="E37" s="11" t="s">
        <v>15</v>
      </c>
      <c r="F37" s="12">
        <f>F36+TIME(0,5,0)</f>
        <v>0.5381944444444442</v>
      </c>
      <c r="G37" s="11">
        <v>1</v>
      </c>
      <c r="H37" s="10">
        <f t="shared" si="5"/>
        <v>36</v>
      </c>
      <c r="I37" s="11">
        <v>14</v>
      </c>
      <c r="J37" s="11">
        <v>58</v>
      </c>
      <c r="K37" s="14">
        <f t="shared" si="0"/>
        <v>-0.60273972602739723</v>
      </c>
      <c r="L37" s="14">
        <f>J37</f>
        <v>58</v>
      </c>
      <c r="M37" s="14">
        <f>I37</f>
        <v>14</v>
      </c>
      <c r="N37" s="14">
        <f t="shared" si="1"/>
        <v>0.60273972602739723</v>
      </c>
      <c r="O37" s="4"/>
      <c r="P37">
        <f t="shared" si="4"/>
        <v>73</v>
      </c>
    </row>
    <row r="38" spans="1:17" s="18" customFormat="1">
      <c r="A38" s="15">
        <f t="shared" si="2"/>
        <v>37</v>
      </c>
      <c r="B38" s="16" t="s">
        <v>52</v>
      </c>
      <c r="C38" s="16" t="s">
        <v>21</v>
      </c>
      <c r="D38" s="7" t="s">
        <v>16</v>
      </c>
      <c r="E38" s="16" t="s">
        <v>14</v>
      </c>
      <c r="F38" s="17">
        <f>F37+TIME(0,25,0)</f>
        <v>0.55555555555555536</v>
      </c>
      <c r="G38" s="16">
        <v>7</v>
      </c>
      <c r="H38" s="15">
        <f t="shared" si="5"/>
        <v>37</v>
      </c>
      <c r="I38" s="16">
        <v>53</v>
      </c>
      <c r="J38" s="16">
        <v>17</v>
      </c>
      <c r="K38" s="16">
        <f t="shared" ref="K38:K49" si="10">(I38-J38)/(G38+I38+J38)</f>
        <v>0.46753246753246752</v>
      </c>
      <c r="L38" s="16">
        <f>I38</f>
        <v>53</v>
      </c>
      <c r="M38" s="16">
        <f>J38</f>
        <v>17</v>
      </c>
      <c r="N38" s="16">
        <f t="shared" ref="N38:N49" si="11">(L38-M38)/(G38+L38+M38)</f>
        <v>0.46753246753246752</v>
      </c>
      <c r="O38" s="4">
        <f>(N38+N39+N40+N41+N42+N43)/6</f>
        <v>0.48366316160433809</v>
      </c>
      <c r="P38">
        <f t="shared" ref="P38:P49" si="12">G38+I38+J38</f>
        <v>77</v>
      </c>
      <c r="Q38">
        <f>AVERAGE(P38:P43)</f>
        <v>79.333333333333329</v>
      </c>
    </row>
    <row r="39" spans="1:17">
      <c r="A39" s="10">
        <f t="shared" si="2"/>
        <v>38</v>
      </c>
      <c r="B39" s="11" t="s">
        <v>52</v>
      </c>
      <c r="C39" s="11" t="s">
        <v>21</v>
      </c>
      <c r="D39" s="11" t="s">
        <v>16</v>
      </c>
      <c r="E39" s="11" t="s">
        <v>15</v>
      </c>
      <c r="F39" s="12">
        <f t="shared" ref="F39:F40" si="13">F38+TIME(0,5,0)</f>
        <v>0.55902777777777757</v>
      </c>
      <c r="G39" s="11">
        <v>4</v>
      </c>
      <c r="H39" s="10">
        <f t="shared" si="5"/>
        <v>38</v>
      </c>
      <c r="I39" s="11">
        <v>14</v>
      </c>
      <c r="J39" s="11">
        <v>60</v>
      </c>
      <c r="K39" s="14">
        <f t="shared" si="10"/>
        <v>-0.58974358974358976</v>
      </c>
      <c r="L39" s="14">
        <f>J39</f>
        <v>60</v>
      </c>
      <c r="M39" s="14">
        <f>I39</f>
        <v>14</v>
      </c>
      <c r="N39" s="14">
        <f t="shared" si="11"/>
        <v>0.58974358974358976</v>
      </c>
      <c r="O39" s="4"/>
      <c r="P39">
        <f t="shared" si="12"/>
        <v>78</v>
      </c>
    </row>
    <row r="40" spans="1:17" s="21" customFormat="1">
      <c r="A40" s="19">
        <f t="shared" si="2"/>
        <v>39</v>
      </c>
      <c r="B40" s="11" t="s">
        <v>52</v>
      </c>
      <c r="C40" s="11" t="s">
        <v>21</v>
      </c>
      <c r="D40" s="11" t="s">
        <v>16</v>
      </c>
      <c r="E40" s="14" t="s">
        <v>14</v>
      </c>
      <c r="F40" s="12">
        <f t="shared" si="13"/>
        <v>0.56249999999999978</v>
      </c>
      <c r="G40" s="14">
        <v>3</v>
      </c>
      <c r="H40" s="19">
        <f t="shared" si="5"/>
        <v>39</v>
      </c>
      <c r="I40" s="14">
        <v>65</v>
      </c>
      <c r="J40" s="14">
        <v>17</v>
      </c>
      <c r="K40" s="14">
        <f t="shared" si="10"/>
        <v>0.56470588235294117</v>
      </c>
      <c r="L40" s="14">
        <f>I40</f>
        <v>65</v>
      </c>
      <c r="M40" s="14">
        <f>J40</f>
        <v>17</v>
      </c>
      <c r="N40" s="14">
        <f t="shared" si="11"/>
        <v>0.56470588235294117</v>
      </c>
      <c r="O40" s="20"/>
      <c r="P40">
        <f t="shared" si="12"/>
        <v>85</v>
      </c>
    </row>
    <row r="41" spans="1:17">
      <c r="A41" s="10">
        <f t="shared" si="2"/>
        <v>40</v>
      </c>
      <c r="B41" s="11" t="s">
        <v>52</v>
      </c>
      <c r="C41" s="11" t="s">
        <v>21</v>
      </c>
      <c r="D41" s="11" t="s">
        <v>16</v>
      </c>
      <c r="E41" s="11" t="s">
        <v>15</v>
      </c>
      <c r="F41" s="12">
        <f>F40+TIME(0,5,0)</f>
        <v>0.56597222222222199</v>
      </c>
      <c r="G41" s="11">
        <v>3</v>
      </c>
      <c r="H41" s="10">
        <f t="shared" si="5"/>
        <v>40</v>
      </c>
      <c r="I41" s="11">
        <v>25</v>
      </c>
      <c r="J41" s="11">
        <v>56</v>
      </c>
      <c r="K41" s="14">
        <f t="shared" si="10"/>
        <v>-0.36904761904761907</v>
      </c>
      <c r="L41" s="11">
        <f>J41</f>
        <v>56</v>
      </c>
      <c r="M41" s="11">
        <f>I41</f>
        <v>25</v>
      </c>
      <c r="N41" s="14">
        <f t="shared" si="11"/>
        <v>0.36904761904761907</v>
      </c>
      <c r="O41" s="4"/>
      <c r="P41">
        <f t="shared" si="12"/>
        <v>84</v>
      </c>
    </row>
    <row r="42" spans="1:17">
      <c r="A42" s="10">
        <f t="shared" si="2"/>
        <v>41</v>
      </c>
      <c r="B42" s="11" t="s">
        <v>52</v>
      </c>
      <c r="C42" s="11" t="s">
        <v>21</v>
      </c>
      <c r="D42" s="11" t="s">
        <v>16</v>
      </c>
      <c r="E42" s="11" t="s">
        <v>14</v>
      </c>
      <c r="F42" s="12">
        <f>F41+TIME(0,5,0)</f>
        <v>0.5694444444444442</v>
      </c>
      <c r="G42" s="11">
        <v>3</v>
      </c>
      <c r="H42" s="10">
        <f t="shared" si="5"/>
        <v>41</v>
      </c>
      <c r="I42" s="11">
        <v>53</v>
      </c>
      <c r="J42" s="11">
        <v>22</v>
      </c>
      <c r="K42" s="14">
        <f t="shared" si="10"/>
        <v>0.39743589743589741</v>
      </c>
      <c r="L42" s="14">
        <f>I42</f>
        <v>53</v>
      </c>
      <c r="M42" s="14">
        <f>J42</f>
        <v>22</v>
      </c>
      <c r="N42" s="14">
        <f t="shared" si="11"/>
        <v>0.39743589743589741</v>
      </c>
      <c r="O42" s="4"/>
      <c r="P42">
        <f t="shared" si="12"/>
        <v>78</v>
      </c>
    </row>
    <row r="43" spans="1:17">
      <c r="A43" s="10">
        <f t="shared" si="2"/>
        <v>42</v>
      </c>
      <c r="B43" s="11" t="s">
        <v>52</v>
      </c>
      <c r="C43" s="11" t="s">
        <v>21</v>
      </c>
      <c r="D43" s="11" t="s">
        <v>16</v>
      </c>
      <c r="E43" s="11" t="s">
        <v>15</v>
      </c>
      <c r="F43" s="12">
        <f>F42+TIME(0,5,0)</f>
        <v>0.57291666666666641</v>
      </c>
      <c r="G43" s="11">
        <v>0</v>
      </c>
      <c r="H43" s="10">
        <f t="shared" si="5"/>
        <v>42</v>
      </c>
      <c r="I43" s="11">
        <v>18</v>
      </c>
      <c r="J43" s="11">
        <v>56</v>
      </c>
      <c r="K43" s="14">
        <f t="shared" si="10"/>
        <v>-0.51351351351351349</v>
      </c>
      <c r="L43" s="14">
        <f>J43</f>
        <v>56</v>
      </c>
      <c r="M43" s="14">
        <f>I43</f>
        <v>18</v>
      </c>
      <c r="N43" s="14">
        <f t="shared" si="11"/>
        <v>0.51351351351351349</v>
      </c>
      <c r="O43" s="4"/>
      <c r="P43">
        <f t="shared" si="12"/>
        <v>74</v>
      </c>
    </row>
    <row r="44" spans="1:17" s="18" customFormat="1">
      <c r="A44" s="15">
        <f t="shared" si="2"/>
        <v>43</v>
      </c>
      <c r="B44" s="16" t="s">
        <v>53</v>
      </c>
      <c r="C44" s="16" t="s">
        <v>21</v>
      </c>
      <c r="D44" s="7" t="s">
        <v>16</v>
      </c>
      <c r="E44" s="16" t="s">
        <v>14</v>
      </c>
      <c r="F44" s="17">
        <f>F43+TIME(0,25,0)</f>
        <v>0.59027777777777757</v>
      </c>
      <c r="G44" s="16">
        <v>7</v>
      </c>
      <c r="H44" s="15">
        <f t="shared" si="5"/>
        <v>43</v>
      </c>
      <c r="I44" s="16">
        <v>79</v>
      </c>
      <c r="J44" s="16">
        <v>11</v>
      </c>
      <c r="K44" s="16">
        <f t="shared" si="10"/>
        <v>0.7010309278350515</v>
      </c>
      <c r="L44" s="16">
        <f>I44</f>
        <v>79</v>
      </c>
      <c r="M44" s="16">
        <f>J44</f>
        <v>11</v>
      </c>
      <c r="N44" s="16">
        <f t="shared" si="11"/>
        <v>0.7010309278350515</v>
      </c>
      <c r="O44" s="4">
        <f>(N44+N45+N46+N47+N48+N49)/6</f>
        <v>0.6095104610959502</v>
      </c>
      <c r="P44">
        <f t="shared" si="12"/>
        <v>97</v>
      </c>
      <c r="Q44">
        <f>AVERAGE(P44:P49)</f>
        <v>78.5</v>
      </c>
    </row>
    <row r="45" spans="1:17">
      <c r="A45" s="10">
        <f t="shared" si="2"/>
        <v>44</v>
      </c>
      <c r="B45" s="11" t="s">
        <v>53</v>
      </c>
      <c r="C45" s="11" t="s">
        <v>21</v>
      </c>
      <c r="D45" s="11" t="s">
        <v>16</v>
      </c>
      <c r="E45" s="11" t="s">
        <v>15</v>
      </c>
      <c r="F45" s="12">
        <f t="shared" ref="F45:F46" si="14">F44+TIME(0,5,0)</f>
        <v>0.59374999999999978</v>
      </c>
      <c r="G45" s="11">
        <v>5</v>
      </c>
      <c r="H45" s="10">
        <f t="shared" si="5"/>
        <v>44</v>
      </c>
      <c r="I45" s="11">
        <v>11</v>
      </c>
      <c r="J45" s="11">
        <v>69</v>
      </c>
      <c r="K45" s="14">
        <f t="shared" si="10"/>
        <v>-0.68235294117647061</v>
      </c>
      <c r="L45" s="14">
        <f>J45</f>
        <v>69</v>
      </c>
      <c r="M45" s="14">
        <f>I45</f>
        <v>11</v>
      </c>
      <c r="N45" s="14">
        <f t="shared" si="11"/>
        <v>0.68235294117647061</v>
      </c>
      <c r="O45" s="4"/>
      <c r="P45">
        <f t="shared" si="12"/>
        <v>85</v>
      </c>
    </row>
    <row r="46" spans="1:17" s="21" customFormat="1">
      <c r="A46" s="19">
        <f t="shared" si="2"/>
        <v>45</v>
      </c>
      <c r="B46" s="11" t="s">
        <v>53</v>
      </c>
      <c r="C46" s="11" t="s">
        <v>21</v>
      </c>
      <c r="D46" s="11" t="s">
        <v>16</v>
      </c>
      <c r="E46" s="14" t="s">
        <v>14</v>
      </c>
      <c r="F46" s="12">
        <f t="shared" si="14"/>
        <v>0.59722222222222199</v>
      </c>
      <c r="G46" s="14">
        <v>4</v>
      </c>
      <c r="H46" s="19">
        <f t="shared" si="5"/>
        <v>45</v>
      </c>
      <c r="I46" s="14">
        <v>62</v>
      </c>
      <c r="J46" s="14">
        <v>13</v>
      </c>
      <c r="K46" s="14">
        <f t="shared" si="10"/>
        <v>0.620253164556962</v>
      </c>
      <c r="L46" s="14">
        <f>I46</f>
        <v>62</v>
      </c>
      <c r="M46" s="14">
        <f>J46</f>
        <v>13</v>
      </c>
      <c r="N46" s="14">
        <f t="shared" si="11"/>
        <v>0.620253164556962</v>
      </c>
      <c r="O46" s="20"/>
      <c r="P46">
        <f t="shared" si="12"/>
        <v>79</v>
      </c>
    </row>
    <row r="47" spans="1:17">
      <c r="A47" s="10">
        <f t="shared" si="2"/>
        <v>46</v>
      </c>
      <c r="B47" s="11" t="s">
        <v>53</v>
      </c>
      <c r="C47" s="11" t="s">
        <v>21</v>
      </c>
      <c r="D47" s="11" t="s">
        <v>16</v>
      </c>
      <c r="E47" s="11" t="s">
        <v>15</v>
      </c>
      <c r="F47" s="12">
        <f>F46+TIME(0,5,0)</f>
        <v>0.6006944444444442</v>
      </c>
      <c r="G47" s="11">
        <v>2</v>
      </c>
      <c r="H47" s="10">
        <f t="shared" si="5"/>
        <v>46</v>
      </c>
      <c r="I47" s="11">
        <v>9</v>
      </c>
      <c r="J47" s="11">
        <v>46</v>
      </c>
      <c r="K47" s="14">
        <f t="shared" si="10"/>
        <v>-0.64912280701754388</v>
      </c>
      <c r="L47" s="11">
        <f>J47</f>
        <v>46</v>
      </c>
      <c r="M47" s="11">
        <f>I47</f>
        <v>9</v>
      </c>
      <c r="N47" s="14">
        <f t="shared" si="11"/>
        <v>0.64912280701754388</v>
      </c>
      <c r="O47" s="4"/>
      <c r="P47">
        <f t="shared" si="12"/>
        <v>57</v>
      </c>
    </row>
    <row r="48" spans="1:17">
      <c r="A48" s="10">
        <f t="shared" si="2"/>
        <v>47</v>
      </c>
      <c r="B48" s="11" t="s">
        <v>53</v>
      </c>
      <c r="C48" s="11" t="s">
        <v>21</v>
      </c>
      <c r="D48" s="11" t="s">
        <v>16</v>
      </c>
      <c r="E48" s="11" t="s">
        <v>14</v>
      </c>
      <c r="F48" s="12">
        <f>F47+TIME(0,5,0)</f>
        <v>0.60416666666666641</v>
      </c>
      <c r="G48" s="11">
        <v>1</v>
      </c>
      <c r="H48" s="10">
        <f t="shared" si="5"/>
        <v>47</v>
      </c>
      <c r="I48" s="11">
        <v>57</v>
      </c>
      <c r="J48" s="11">
        <v>12</v>
      </c>
      <c r="K48" s="14">
        <f t="shared" si="10"/>
        <v>0.6428571428571429</v>
      </c>
      <c r="L48" s="14">
        <f>I48</f>
        <v>57</v>
      </c>
      <c r="M48" s="14">
        <f>J48</f>
        <v>12</v>
      </c>
      <c r="N48" s="14">
        <f t="shared" si="11"/>
        <v>0.6428571428571429</v>
      </c>
      <c r="O48" s="4"/>
      <c r="P48">
        <f t="shared" si="12"/>
        <v>70</v>
      </c>
    </row>
    <row r="49" spans="1:16">
      <c r="A49" s="10">
        <f t="shared" si="2"/>
        <v>48</v>
      </c>
      <c r="B49" s="11" t="s">
        <v>53</v>
      </c>
      <c r="C49" s="11" t="s">
        <v>21</v>
      </c>
      <c r="D49" s="11" t="s">
        <v>16</v>
      </c>
      <c r="E49" s="11" t="s">
        <v>15</v>
      </c>
      <c r="F49" s="12">
        <f>F48+TIME(0,5,0)</f>
        <v>0.60763888888888862</v>
      </c>
      <c r="G49" s="11">
        <v>9</v>
      </c>
      <c r="H49" s="10">
        <f t="shared" si="5"/>
        <v>48</v>
      </c>
      <c r="I49" s="11">
        <v>22</v>
      </c>
      <c r="J49" s="11">
        <v>52</v>
      </c>
      <c r="K49" s="14">
        <f t="shared" si="10"/>
        <v>-0.36144578313253012</v>
      </c>
      <c r="L49" s="14">
        <f>J49</f>
        <v>52</v>
      </c>
      <c r="M49" s="14">
        <f>I49</f>
        <v>22</v>
      </c>
      <c r="N49" s="14">
        <f t="shared" si="11"/>
        <v>0.36144578313253012</v>
      </c>
      <c r="O49" s="4"/>
      <c r="P49">
        <f t="shared" si="12"/>
        <v>83</v>
      </c>
    </row>
  </sheetData>
  <phoneticPr fontId="6" type="noConversion"/>
  <pageMargins left="0.75" right="0.75" top="1" bottom="1" header="0.5" footer="0.5"/>
  <pageSetup scale="57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49"/>
  <sheetViews>
    <sheetView workbookViewId="0">
      <selection activeCell="O8" sqref="O8"/>
    </sheetView>
  </sheetViews>
  <sheetFormatPr baseColWidth="10" defaultRowHeight="15" x14ac:dyDescent="0"/>
  <cols>
    <col min="1" max="1" width="13.5" customWidth="1"/>
    <col min="2" max="2" width="15" customWidth="1"/>
    <col min="3" max="3" width="25.1640625" customWidth="1"/>
    <col min="4" max="4" width="25.33203125" customWidth="1"/>
    <col min="6" max="6" width="11.83203125" bestFit="1" customWidth="1"/>
  </cols>
  <sheetData>
    <row r="1" spans="1:1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4"/>
      <c r="P1" s="5" t="s">
        <v>11</v>
      </c>
    </row>
    <row r="2" spans="1:17">
      <c r="A2" s="6">
        <v>1</v>
      </c>
      <c r="B2" s="7" t="s">
        <v>12</v>
      </c>
      <c r="C2" s="7" t="s">
        <v>13</v>
      </c>
      <c r="D2" s="7" t="s">
        <v>13</v>
      </c>
      <c r="E2" s="7" t="s">
        <v>14</v>
      </c>
      <c r="F2" s="8">
        <f>TIME(8,20,0)</f>
        <v>0.34722222222222227</v>
      </c>
      <c r="G2" s="7">
        <v>7</v>
      </c>
      <c r="H2" s="6">
        <v>1</v>
      </c>
      <c r="I2" s="9">
        <v>45</v>
      </c>
      <c r="J2" s="9">
        <v>36</v>
      </c>
      <c r="K2" s="7">
        <f t="shared" ref="K2:K49" si="0">(I2-J2)/(G2+I2+J2)</f>
        <v>0.10227272727272728</v>
      </c>
      <c r="L2" s="7">
        <f>I2</f>
        <v>45</v>
      </c>
      <c r="M2" s="7">
        <f>J2</f>
        <v>36</v>
      </c>
      <c r="N2" s="7">
        <f t="shared" ref="N2:N49" si="1">(L2-M2)/(G2+L2+M2)</f>
        <v>0.10227272727272728</v>
      </c>
      <c r="O2" s="4">
        <f>(N2+N3+N4+N5+N6+N7)/6</f>
        <v>5.4311523386396084E-3</v>
      </c>
      <c r="P2">
        <f>G2+I2+J2</f>
        <v>88</v>
      </c>
      <c r="Q2">
        <f>AVERAGE(P2:P7)</f>
        <v>80.333333333333329</v>
      </c>
    </row>
    <row r="3" spans="1:17">
      <c r="A3" s="10">
        <f t="shared" ref="A3:A49" si="2">A2+1</f>
        <v>2</v>
      </c>
      <c r="B3" s="11" t="s">
        <v>12</v>
      </c>
      <c r="C3" s="11" t="s">
        <v>13</v>
      </c>
      <c r="D3" s="11" t="s">
        <v>13</v>
      </c>
      <c r="E3" s="11" t="s">
        <v>15</v>
      </c>
      <c r="F3" s="12">
        <f t="shared" ref="F3:F10" si="3">F2+TIME(0,5,0)</f>
        <v>0.35069444444444448</v>
      </c>
      <c r="G3" s="11">
        <v>8</v>
      </c>
      <c r="H3" s="10">
        <f t="shared" ref="H3:H49" si="4">H2+1</f>
        <v>2</v>
      </c>
      <c r="I3" s="13">
        <v>31</v>
      </c>
      <c r="J3" s="13">
        <v>32</v>
      </c>
      <c r="K3" s="14">
        <f t="shared" si="0"/>
        <v>-1.4084507042253521E-2</v>
      </c>
      <c r="L3" s="11">
        <f>J3</f>
        <v>32</v>
      </c>
      <c r="M3" s="11">
        <f>I3</f>
        <v>31</v>
      </c>
      <c r="N3" s="14">
        <f t="shared" si="1"/>
        <v>1.4084507042253521E-2</v>
      </c>
      <c r="O3" s="4"/>
      <c r="P3">
        <f t="shared" ref="P3:P49" si="5">G3+I3+J3</f>
        <v>71</v>
      </c>
    </row>
    <row r="4" spans="1:17">
      <c r="A4" s="10">
        <f t="shared" si="2"/>
        <v>3</v>
      </c>
      <c r="B4" s="11" t="s">
        <v>12</v>
      </c>
      <c r="C4" s="11" t="s">
        <v>13</v>
      </c>
      <c r="D4" s="11" t="s">
        <v>13</v>
      </c>
      <c r="E4" s="11" t="s">
        <v>14</v>
      </c>
      <c r="F4" s="12">
        <f t="shared" si="3"/>
        <v>0.35416666666666669</v>
      </c>
      <c r="G4" s="11">
        <v>10</v>
      </c>
      <c r="H4" s="10">
        <f t="shared" si="4"/>
        <v>3</v>
      </c>
      <c r="I4" s="11">
        <v>36</v>
      </c>
      <c r="J4" s="11">
        <v>35</v>
      </c>
      <c r="K4" s="14">
        <f t="shared" si="0"/>
        <v>1.2345679012345678E-2</v>
      </c>
      <c r="L4" s="14">
        <f>I4</f>
        <v>36</v>
      </c>
      <c r="M4" s="14">
        <f>J4</f>
        <v>35</v>
      </c>
      <c r="N4" s="14">
        <f t="shared" si="1"/>
        <v>1.2345679012345678E-2</v>
      </c>
      <c r="O4" s="4"/>
      <c r="P4">
        <f t="shared" si="5"/>
        <v>81</v>
      </c>
    </row>
    <row r="5" spans="1:17">
      <c r="A5" s="10">
        <f t="shared" si="2"/>
        <v>4</v>
      </c>
      <c r="B5" s="11" t="s">
        <v>12</v>
      </c>
      <c r="C5" s="11" t="s">
        <v>13</v>
      </c>
      <c r="D5" s="11" t="s">
        <v>13</v>
      </c>
      <c r="E5" s="11" t="s">
        <v>15</v>
      </c>
      <c r="F5" s="12">
        <f t="shared" si="3"/>
        <v>0.3576388888888889</v>
      </c>
      <c r="G5" s="11">
        <v>6</v>
      </c>
      <c r="H5" s="10">
        <f t="shared" si="4"/>
        <v>4</v>
      </c>
      <c r="I5" s="11">
        <v>44</v>
      </c>
      <c r="J5" s="11">
        <v>37</v>
      </c>
      <c r="K5" s="14">
        <f t="shared" si="0"/>
        <v>8.0459770114942528E-2</v>
      </c>
      <c r="L5" s="14">
        <f>J5</f>
        <v>37</v>
      </c>
      <c r="M5" s="14">
        <f>I5</f>
        <v>44</v>
      </c>
      <c r="N5" s="14">
        <f t="shared" si="1"/>
        <v>-8.0459770114942528E-2</v>
      </c>
      <c r="O5" s="4"/>
      <c r="P5">
        <f t="shared" si="5"/>
        <v>87</v>
      </c>
    </row>
    <row r="6" spans="1:17">
      <c r="A6" s="10">
        <f t="shared" si="2"/>
        <v>5</v>
      </c>
      <c r="B6" s="11" t="s">
        <v>12</v>
      </c>
      <c r="C6" s="11" t="s">
        <v>13</v>
      </c>
      <c r="D6" s="11" t="s">
        <v>13</v>
      </c>
      <c r="E6" s="11" t="s">
        <v>14</v>
      </c>
      <c r="F6" s="12">
        <f t="shared" si="3"/>
        <v>0.3611111111111111</v>
      </c>
      <c r="G6" s="11">
        <v>4</v>
      </c>
      <c r="H6" s="10">
        <f t="shared" si="4"/>
        <v>5</v>
      </c>
      <c r="I6" s="11">
        <v>40</v>
      </c>
      <c r="J6" s="11">
        <v>35</v>
      </c>
      <c r="K6" s="14">
        <f t="shared" si="0"/>
        <v>6.3291139240506333E-2</v>
      </c>
      <c r="L6" s="14">
        <f>I6</f>
        <v>40</v>
      </c>
      <c r="M6" s="14">
        <f>J6</f>
        <v>35</v>
      </c>
      <c r="N6" s="14">
        <f t="shared" si="1"/>
        <v>6.3291139240506333E-2</v>
      </c>
      <c r="O6" s="4"/>
      <c r="P6">
        <f t="shared" si="5"/>
        <v>79</v>
      </c>
    </row>
    <row r="7" spans="1:17">
      <c r="A7" s="10">
        <f t="shared" si="2"/>
        <v>6</v>
      </c>
      <c r="B7" s="11" t="s">
        <v>12</v>
      </c>
      <c r="C7" s="11" t="s">
        <v>13</v>
      </c>
      <c r="D7" s="11" t="s">
        <v>13</v>
      </c>
      <c r="E7" s="11" t="s">
        <v>15</v>
      </c>
      <c r="F7" s="12">
        <f t="shared" si="3"/>
        <v>0.36458333333333331</v>
      </c>
      <c r="G7" s="11">
        <v>6</v>
      </c>
      <c r="H7" s="10">
        <f t="shared" si="4"/>
        <v>6</v>
      </c>
      <c r="I7" s="11">
        <v>38</v>
      </c>
      <c r="J7" s="11">
        <v>32</v>
      </c>
      <c r="K7" s="14">
        <f t="shared" si="0"/>
        <v>7.8947368421052627E-2</v>
      </c>
      <c r="L7" s="14">
        <f>J7</f>
        <v>32</v>
      </c>
      <c r="M7" s="14">
        <f>I7</f>
        <v>38</v>
      </c>
      <c r="N7" s="14">
        <f t="shared" si="1"/>
        <v>-7.8947368421052627E-2</v>
      </c>
      <c r="O7" s="4"/>
      <c r="P7">
        <f t="shared" si="5"/>
        <v>76</v>
      </c>
    </row>
    <row r="8" spans="1:17" s="18" customFormat="1">
      <c r="A8" s="15">
        <f t="shared" si="2"/>
        <v>7</v>
      </c>
      <c r="B8" s="16" t="s">
        <v>12</v>
      </c>
      <c r="C8" s="16" t="s">
        <v>23</v>
      </c>
      <c r="D8" s="7" t="s">
        <v>16</v>
      </c>
      <c r="E8" s="16" t="s">
        <v>14</v>
      </c>
      <c r="F8" s="17">
        <f>F7+TIME(0,25,0)</f>
        <v>0.38194444444444442</v>
      </c>
      <c r="G8" s="16">
        <v>4</v>
      </c>
      <c r="H8" s="15">
        <f t="shared" si="4"/>
        <v>7</v>
      </c>
      <c r="I8" s="16">
        <v>54</v>
      </c>
      <c r="J8" s="16">
        <v>31</v>
      </c>
      <c r="K8" s="16">
        <f t="shared" si="0"/>
        <v>0.25842696629213485</v>
      </c>
      <c r="L8" s="16">
        <f>I8</f>
        <v>54</v>
      </c>
      <c r="M8" s="16">
        <f>J8</f>
        <v>31</v>
      </c>
      <c r="N8" s="16">
        <f t="shared" si="1"/>
        <v>0.25842696629213485</v>
      </c>
      <c r="O8" s="4">
        <f>(N8+N9+N10+N11+N12+N13)/6</f>
        <v>0.40600730793236633</v>
      </c>
      <c r="P8">
        <f t="shared" si="5"/>
        <v>89</v>
      </c>
      <c r="Q8">
        <f>AVERAGE(P8:P13)</f>
        <v>81.5</v>
      </c>
    </row>
    <row r="9" spans="1:17">
      <c r="A9" s="10">
        <f t="shared" si="2"/>
        <v>8</v>
      </c>
      <c r="B9" s="11" t="s">
        <v>12</v>
      </c>
      <c r="C9" s="11" t="s">
        <v>23</v>
      </c>
      <c r="D9" s="11" t="s">
        <v>16</v>
      </c>
      <c r="E9" s="11" t="s">
        <v>15</v>
      </c>
      <c r="F9" s="12">
        <f t="shared" si="3"/>
        <v>0.38541666666666663</v>
      </c>
      <c r="G9" s="11">
        <v>4</v>
      </c>
      <c r="H9" s="10">
        <f t="shared" si="4"/>
        <v>8</v>
      </c>
      <c r="I9" s="11">
        <v>23</v>
      </c>
      <c r="J9" s="11">
        <v>42</v>
      </c>
      <c r="K9" s="14">
        <f t="shared" si="0"/>
        <v>-0.27536231884057971</v>
      </c>
      <c r="L9" s="14">
        <f>J9</f>
        <v>42</v>
      </c>
      <c r="M9" s="14">
        <f>I9</f>
        <v>23</v>
      </c>
      <c r="N9" s="14">
        <f t="shared" si="1"/>
        <v>0.27536231884057971</v>
      </c>
      <c r="O9" s="4"/>
      <c r="P9">
        <f t="shared" si="5"/>
        <v>69</v>
      </c>
    </row>
    <row r="10" spans="1:17" s="21" customFormat="1">
      <c r="A10" s="19">
        <f t="shared" si="2"/>
        <v>9</v>
      </c>
      <c r="B10" s="14" t="s">
        <v>12</v>
      </c>
      <c r="C10" s="11" t="s">
        <v>23</v>
      </c>
      <c r="D10" s="11" t="s">
        <v>16</v>
      </c>
      <c r="E10" s="14" t="s">
        <v>14</v>
      </c>
      <c r="F10" s="12">
        <f t="shared" si="3"/>
        <v>0.38888888888888884</v>
      </c>
      <c r="G10" s="14">
        <v>2</v>
      </c>
      <c r="H10" s="19">
        <f t="shared" si="4"/>
        <v>9</v>
      </c>
      <c r="I10" s="14">
        <v>54</v>
      </c>
      <c r="J10" s="14">
        <v>20</v>
      </c>
      <c r="K10" s="14">
        <f t="shared" si="0"/>
        <v>0.44736842105263158</v>
      </c>
      <c r="L10" s="14">
        <f>I10</f>
        <v>54</v>
      </c>
      <c r="M10" s="14">
        <f>J10</f>
        <v>20</v>
      </c>
      <c r="N10" s="14">
        <f t="shared" si="1"/>
        <v>0.44736842105263158</v>
      </c>
      <c r="O10" s="20"/>
      <c r="P10">
        <f t="shared" si="5"/>
        <v>76</v>
      </c>
    </row>
    <row r="11" spans="1:17">
      <c r="A11" s="10">
        <f t="shared" si="2"/>
        <v>10</v>
      </c>
      <c r="B11" s="11" t="s">
        <v>12</v>
      </c>
      <c r="C11" s="11" t="s">
        <v>23</v>
      </c>
      <c r="D11" s="11" t="s">
        <v>16</v>
      </c>
      <c r="E11" s="11" t="s">
        <v>15</v>
      </c>
      <c r="F11" s="12">
        <f>F10+TIME(0,5,0)</f>
        <v>0.39236111111111105</v>
      </c>
      <c r="G11" s="11">
        <v>3</v>
      </c>
      <c r="H11" s="10">
        <f t="shared" si="4"/>
        <v>10</v>
      </c>
      <c r="I11" s="11">
        <v>19</v>
      </c>
      <c r="J11" s="11">
        <v>69</v>
      </c>
      <c r="K11" s="14">
        <f t="shared" si="0"/>
        <v>-0.5494505494505495</v>
      </c>
      <c r="L11" s="11">
        <f>J11</f>
        <v>69</v>
      </c>
      <c r="M11" s="11">
        <f>I11</f>
        <v>19</v>
      </c>
      <c r="N11" s="14">
        <f t="shared" si="1"/>
        <v>0.5494505494505495</v>
      </c>
      <c r="O11" s="4"/>
      <c r="P11">
        <f t="shared" si="5"/>
        <v>91</v>
      </c>
    </row>
    <row r="12" spans="1:17">
      <c r="A12" s="10">
        <f t="shared" si="2"/>
        <v>11</v>
      </c>
      <c r="B12" s="11" t="s">
        <v>12</v>
      </c>
      <c r="C12" s="11" t="s">
        <v>23</v>
      </c>
      <c r="D12" s="11" t="s">
        <v>16</v>
      </c>
      <c r="E12" s="11" t="s">
        <v>14</v>
      </c>
      <c r="F12" s="12">
        <f>F11+TIME(0,5,0)</f>
        <v>0.39583333333333326</v>
      </c>
      <c r="G12" s="11">
        <v>4</v>
      </c>
      <c r="H12" s="10">
        <f t="shared" si="4"/>
        <v>11</v>
      </c>
      <c r="I12" s="11">
        <v>58</v>
      </c>
      <c r="J12" s="11">
        <v>23</v>
      </c>
      <c r="K12" s="14">
        <f t="shared" si="0"/>
        <v>0.41176470588235292</v>
      </c>
      <c r="L12" s="14">
        <f>I12</f>
        <v>58</v>
      </c>
      <c r="M12" s="14">
        <f>J12</f>
        <v>23</v>
      </c>
      <c r="N12" s="14">
        <f t="shared" si="1"/>
        <v>0.41176470588235292</v>
      </c>
      <c r="O12" s="4"/>
      <c r="P12">
        <f t="shared" si="5"/>
        <v>85</v>
      </c>
    </row>
    <row r="13" spans="1:17">
      <c r="A13" s="10">
        <f t="shared" si="2"/>
        <v>12</v>
      </c>
      <c r="B13" s="11" t="s">
        <v>12</v>
      </c>
      <c r="C13" s="11" t="s">
        <v>23</v>
      </c>
      <c r="D13" s="11" t="s">
        <v>16</v>
      </c>
      <c r="E13" s="11" t="s">
        <v>15</v>
      </c>
      <c r="F13" s="12">
        <f>F12+TIME(0,5,0)</f>
        <v>0.39930555555555547</v>
      </c>
      <c r="G13" s="11">
        <v>4</v>
      </c>
      <c r="H13" s="10">
        <f t="shared" si="4"/>
        <v>12</v>
      </c>
      <c r="I13" s="11">
        <v>18</v>
      </c>
      <c r="J13" s="11">
        <v>57</v>
      </c>
      <c r="K13" s="14">
        <f t="shared" si="0"/>
        <v>-0.49367088607594939</v>
      </c>
      <c r="L13" s="14">
        <f>J13</f>
        <v>57</v>
      </c>
      <c r="M13" s="14">
        <f>I13</f>
        <v>18</v>
      </c>
      <c r="N13" s="14">
        <f t="shared" si="1"/>
        <v>0.49367088607594939</v>
      </c>
      <c r="O13" s="4"/>
      <c r="P13">
        <f t="shared" si="5"/>
        <v>79</v>
      </c>
    </row>
    <row r="14" spans="1:17" s="18" customFormat="1">
      <c r="A14" s="15">
        <f t="shared" si="2"/>
        <v>13</v>
      </c>
      <c r="B14" s="16" t="s">
        <v>17</v>
      </c>
      <c r="C14" s="16" t="s">
        <v>23</v>
      </c>
      <c r="D14" s="7" t="s">
        <v>16</v>
      </c>
      <c r="E14" s="16" t="s">
        <v>14</v>
      </c>
      <c r="F14" s="17">
        <f>F13+TIME(0,25,0)</f>
        <v>0.41666666666666657</v>
      </c>
      <c r="G14" s="16">
        <v>7</v>
      </c>
      <c r="H14" s="15">
        <f t="shared" si="4"/>
        <v>13</v>
      </c>
      <c r="I14" s="16">
        <v>36</v>
      </c>
      <c r="J14" s="16">
        <v>23</v>
      </c>
      <c r="K14" s="16">
        <f t="shared" si="0"/>
        <v>0.19696969696969696</v>
      </c>
      <c r="L14" s="16">
        <f>I14</f>
        <v>36</v>
      </c>
      <c r="M14" s="16">
        <f>J14</f>
        <v>23</v>
      </c>
      <c r="N14" s="16">
        <f t="shared" si="1"/>
        <v>0.19696969696969696</v>
      </c>
      <c r="O14" s="4">
        <f>(N15+N16+N17+N18+N19)/5</f>
        <v>0.14945742642799614</v>
      </c>
      <c r="P14">
        <f t="shared" si="5"/>
        <v>66</v>
      </c>
      <c r="Q14">
        <f>AVERAGE(P15:P19)</f>
        <v>62.2</v>
      </c>
    </row>
    <row r="15" spans="1:17">
      <c r="A15" s="10">
        <f t="shared" si="2"/>
        <v>14</v>
      </c>
      <c r="B15" s="11" t="s">
        <v>18</v>
      </c>
      <c r="C15" s="11" t="s">
        <v>23</v>
      </c>
      <c r="D15" s="11" t="s">
        <v>16</v>
      </c>
      <c r="E15" s="11" t="s">
        <v>15</v>
      </c>
      <c r="F15" s="12">
        <f t="shared" ref="F15:F16" si="6">F14+TIME(0,5,0)</f>
        <v>0.42013888888888878</v>
      </c>
      <c r="G15" s="11">
        <v>5</v>
      </c>
      <c r="H15" s="10">
        <f t="shared" si="4"/>
        <v>14</v>
      </c>
      <c r="I15" s="11">
        <v>26</v>
      </c>
      <c r="J15" s="11">
        <v>33</v>
      </c>
      <c r="K15" s="14">
        <f t="shared" si="0"/>
        <v>-0.109375</v>
      </c>
      <c r="L15" s="14">
        <f>J15</f>
        <v>33</v>
      </c>
      <c r="M15" s="14">
        <f>I15</f>
        <v>26</v>
      </c>
      <c r="N15" s="14">
        <f t="shared" si="1"/>
        <v>0.109375</v>
      </c>
      <c r="O15" s="4"/>
      <c r="P15">
        <f t="shared" si="5"/>
        <v>64</v>
      </c>
    </row>
    <row r="16" spans="1:17" s="21" customFormat="1">
      <c r="A16" s="19">
        <f t="shared" si="2"/>
        <v>15</v>
      </c>
      <c r="B16" s="11" t="s">
        <v>18</v>
      </c>
      <c r="C16" s="11" t="s">
        <v>23</v>
      </c>
      <c r="D16" s="11" t="s">
        <v>16</v>
      </c>
      <c r="E16" s="14" t="s">
        <v>14</v>
      </c>
      <c r="F16" s="12">
        <f t="shared" si="6"/>
        <v>0.42361111111111099</v>
      </c>
      <c r="G16" s="14">
        <v>1</v>
      </c>
      <c r="H16" s="19">
        <f t="shared" si="4"/>
        <v>15</v>
      </c>
      <c r="I16" s="14">
        <v>50</v>
      </c>
      <c r="J16" s="14">
        <v>22</v>
      </c>
      <c r="K16" s="14">
        <f t="shared" si="0"/>
        <v>0.38356164383561642</v>
      </c>
      <c r="L16" s="14">
        <f>I16</f>
        <v>50</v>
      </c>
      <c r="M16" s="14">
        <f>J16</f>
        <v>22</v>
      </c>
      <c r="N16" s="14">
        <f t="shared" si="1"/>
        <v>0.38356164383561642</v>
      </c>
      <c r="O16" s="20"/>
      <c r="P16">
        <f t="shared" si="5"/>
        <v>73</v>
      </c>
    </row>
    <row r="17" spans="1:17">
      <c r="A17" s="10">
        <f t="shared" si="2"/>
        <v>16</v>
      </c>
      <c r="B17" s="11" t="s">
        <v>18</v>
      </c>
      <c r="C17" s="11" t="s">
        <v>23</v>
      </c>
      <c r="D17" s="11" t="s">
        <v>16</v>
      </c>
      <c r="E17" s="11" t="s">
        <v>15</v>
      </c>
      <c r="F17" s="12">
        <f>F16+TIME(0,5,0)</f>
        <v>0.4270833333333332</v>
      </c>
      <c r="G17" s="11">
        <v>2</v>
      </c>
      <c r="H17" s="10">
        <f t="shared" si="4"/>
        <v>16</v>
      </c>
      <c r="I17" s="11">
        <v>28</v>
      </c>
      <c r="J17" s="11">
        <v>29</v>
      </c>
      <c r="K17" s="14">
        <f t="shared" si="0"/>
        <v>-1.6949152542372881E-2</v>
      </c>
      <c r="L17" s="14">
        <f>J17</f>
        <v>29</v>
      </c>
      <c r="M17" s="14">
        <f>I17</f>
        <v>28</v>
      </c>
      <c r="N17" s="14">
        <f t="shared" si="1"/>
        <v>1.6949152542372881E-2</v>
      </c>
      <c r="O17" s="4"/>
      <c r="P17">
        <f t="shared" si="5"/>
        <v>59</v>
      </c>
    </row>
    <row r="18" spans="1:17">
      <c r="A18" s="10">
        <f t="shared" si="2"/>
        <v>17</v>
      </c>
      <c r="B18" s="11" t="s">
        <v>18</v>
      </c>
      <c r="C18" s="11" t="s">
        <v>23</v>
      </c>
      <c r="D18" s="11" t="s">
        <v>16</v>
      </c>
      <c r="E18" s="11" t="s">
        <v>14</v>
      </c>
      <c r="F18" s="12">
        <f>F17+TIME(0,5,0)</f>
        <v>0.43055555555555541</v>
      </c>
      <c r="G18" s="11">
        <v>2</v>
      </c>
      <c r="H18" s="10">
        <f t="shared" si="4"/>
        <v>17</v>
      </c>
      <c r="I18" s="11">
        <v>24</v>
      </c>
      <c r="J18" s="11">
        <v>28</v>
      </c>
      <c r="K18" s="14">
        <f t="shared" si="0"/>
        <v>-7.407407407407407E-2</v>
      </c>
      <c r="L18" s="14">
        <f>I18</f>
        <v>24</v>
      </c>
      <c r="M18" s="14">
        <f>J18</f>
        <v>28</v>
      </c>
      <c r="N18" s="14">
        <f t="shared" si="1"/>
        <v>-7.407407407407407E-2</v>
      </c>
      <c r="O18" s="4"/>
      <c r="P18">
        <f t="shared" si="5"/>
        <v>54</v>
      </c>
    </row>
    <row r="19" spans="1:17">
      <c r="A19" s="10">
        <f t="shared" si="2"/>
        <v>18</v>
      </c>
      <c r="B19" s="11" t="s">
        <v>18</v>
      </c>
      <c r="C19" s="11" t="s">
        <v>23</v>
      </c>
      <c r="D19" s="11" t="s">
        <v>16</v>
      </c>
      <c r="E19" s="11" t="s">
        <v>15</v>
      </c>
      <c r="F19" s="12">
        <f>F18+TIME(0,5,0)</f>
        <v>0.43402777777777762</v>
      </c>
      <c r="G19" s="11">
        <v>4</v>
      </c>
      <c r="H19" s="10">
        <f t="shared" si="4"/>
        <v>18</v>
      </c>
      <c r="I19" s="11">
        <v>19</v>
      </c>
      <c r="J19" s="11">
        <v>38</v>
      </c>
      <c r="K19" s="14">
        <f t="shared" si="0"/>
        <v>-0.31147540983606559</v>
      </c>
      <c r="L19" s="14">
        <f>J19</f>
        <v>38</v>
      </c>
      <c r="M19" s="14">
        <f>I19</f>
        <v>19</v>
      </c>
      <c r="N19" s="14">
        <f t="shared" si="1"/>
        <v>0.31147540983606559</v>
      </c>
      <c r="O19" s="4"/>
      <c r="P19">
        <f t="shared" si="5"/>
        <v>61</v>
      </c>
    </row>
    <row r="20" spans="1:17" s="18" customFormat="1">
      <c r="A20" s="15">
        <f t="shared" si="2"/>
        <v>19</v>
      </c>
      <c r="B20" s="16" t="s">
        <v>19</v>
      </c>
      <c r="C20" s="16" t="s">
        <v>23</v>
      </c>
      <c r="D20" s="7" t="s">
        <v>16</v>
      </c>
      <c r="E20" s="16" t="s">
        <v>14</v>
      </c>
      <c r="F20" s="17">
        <f>F19+TIME(0,25,0)</f>
        <v>0.45138888888888873</v>
      </c>
      <c r="G20" s="16">
        <v>6</v>
      </c>
      <c r="H20" s="15">
        <f t="shared" si="4"/>
        <v>19</v>
      </c>
      <c r="I20" s="16">
        <v>45</v>
      </c>
      <c r="J20" s="16">
        <v>20</v>
      </c>
      <c r="K20" s="16">
        <f t="shared" si="0"/>
        <v>0.352112676056338</v>
      </c>
      <c r="L20" s="16">
        <f>I20</f>
        <v>45</v>
      </c>
      <c r="M20" s="16">
        <f>J20</f>
        <v>20</v>
      </c>
      <c r="N20" s="16">
        <f t="shared" si="1"/>
        <v>0.352112676056338</v>
      </c>
      <c r="O20" s="22">
        <f>(N20+N21+N22+N23+N24+N25)/6</f>
        <v>0.46284257278665059</v>
      </c>
      <c r="P20">
        <f t="shared" si="5"/>
        <v>71</v>
      </c>
      <c r="Q20">
        <f>AVERAGE(P20:P25)</f>
        <v>71.5</v>
      </c>
    </row>
    <row r="21" spans="1:17">
      <c r="A21" s="10">
        <f t="shared" si="2"/>
        <v>20</v>
      </c>
      <c r="B21" s="11" t="s">
        <v>19</v>
      </c>
      <c r="C21" s="11" t="s">
        <v>23</v>
      </c>
      <c r="D21" s="11" t="s">
        <v>16</v>
      </c>
      <c r="E21" s="11" t="s">
        <v>15</v>
      </c>
      <c r="F21" s="12">
        <f t="shared" ref="F21:F22" si="7">F20+TIME(0,5,0)</f>
        <v>0.45486111111111094</v>
      </c>
      <c r="G21" s="11">
        <v>3</v>
      </c>
      <c r="H21" s="10">
        <f t="shared" si="4"/>
        <v>20</v>
      </c>
      <c r="I21" s="11">
        <v>17</v>
      </c>
      <c r="J21" s="11">
        <v>47</v>
      </c>
      <c r="K21" s="14">
        <f t="shared" si="0"/>
        <v>-0.44776119402985076</v>
      </c>
      <c r="L21" s="14">
        <f>J21</f>
        <v>47</v>
      </c>
      <c r="M21" s="14">
        <f>I21</f>
        <v>17</v>
      </c>
      <c r="N21" s="14">
        <f t="shared" si="1"/>
        <v>0.44776119402985076</v>
      </c>
      <c r="O21" s="4"/>
      <c r="P21">
        <f t="shared" si="5"/>
        <v>67</v>
      </c>
    </row>
    <row r="22" spans="1:17" s="21" customFormat="1">
      <c r="A22" s="19">
        <f t="shared" si="2"/>
        <v>21</v>
      </c>
      <c r="B22" s="11" t="s">
        <v>19</v>
      </c>
      <c r="C22" s="11" t="s">
        <v>23</v>
      </c>
      <c r="D22" s="11" t="s">
        <v>16</v>
      </c>
      <c r="E22" s="14" t="s">
        <v>14</v>
      </c>
      <c r="F22" s="12">
        <f t="shared" si="7"/>
        <v>0.45833333333333315</v>
      </c>
      <c r="G22" s="14">
        <v>2</v>
      </c>
      <c r="H22" s="19">
        <f t="shared" si="4"/>
        <v>21</v>
      </c>
      <c r="I22" s="14">
        <v>40</v>
      </c>
      <c r="J22" s="14">
        <v>11</v>
      </c>
      <c r="K22" s="14">
        <f t="shared" si="0"/>
        <v>0.54716981132075471</v>
      </c>
      <c r="L22" s="14">
        <f>I22</f>
        <v>40</v>
      </c>
      <c r="M22" s="14">
        <f>J22</f>
        <v>11</v>
      </c>
      <c r="N22" s="14">
        <f t="shared" si="1"/>
        <v>0.54716981132075471</v>
      </c>
      <c r="O22" s="20"/>
      <c r="P22">
        <f t="shared" si="5"/>
        <v>53</v>
      </c>
    </row>
    <row r="23" spans="1:17">
      <c r="A23" s="10">
        <f t="shared" si="2"/>
        <v>22</v>
      </c>
      <c r="B23" s="11" t="s">
        <v>19</v>
      </c>
      <c r="C23" s="11" t="s">
        <v>23</v>
      </c>
      <c r="D23" s="11" t="s">
        <v>16</v>
      </c>
      <c r="E23" s="11" t="s">
        <v>15</v>
      </c>
      <c r="F23" s="12">
        <f>F22+TIME(0,5,0)</f>
        <v>0.46180555555555536</v>
      </c>
      <c r="G23" s="11">
        <v>5</v>
      </c>
      <c r="H23" s="10">
        <f t="shared" si="4"/>
        <v>22</v>
      </c>
      <c r="I23" s="11">
        <v>11</v>
      </c>
      <c r="J23" s="11">
        <v>61</v>
      </c>
      <c r="K23" s="14">
        <f t="shared" si="0"/>
        <v>-0.64935064935064934</v>
      </c>
      <c r="L23" s="11">
        <f>J23</f>
        <v>61</v>
      </c>
      <c r="M23" s="11">
        <f>I23</f>
        <v>11</v>
      </c>
      <c r="N23" s="14">
        <f t="shared" si="1"/>
        <v>0.64935064935064934</v>
      </c>
      <c r="O23" s="4"/>
      <c r="P23">
        <f t="shared" si="5"/>
        <v>77</v>
      </c>
    </row>
    <row r="24" spans="1:17">
      <c r="A24" s="10">
        <f t="shared" si="2"/>
        <v>23</v>
      </c>
      <c r="B24" s="11" t="s">
        <v>19</v>
      </c>
      <c r="C24" s="11" t="s">
        <v>23</v>
      </c>
      <c r="D24" s="11" t="s">
        <v>16</v>
      </c>
      <c r="E24" s="11" t="s">
        <v>14</v>
      </c>
      <c r="F24" s="12">
        <f>F23+TIME(0,5,0)</f>
        <v>0.46527777777777757</v>
      </c>
      <c r="G24" s="11">
        <v>4</v>
      </c>
      <c r="H24" s="10">
        <f t="shared" si="4"/>
        <v>23</v>
      </c>
      <c r="I24" s="11">
        <v>51</v>
      </c>
      <c r="J24" s="11">
        <v>23</v>
      </c>
      <c r="K24" s="14">
        <f t="shared" si="0"/>
        <v>0.35897435897435898</v>
      </c>
      <c r="L24" s="14">
        <f>I24</f>
        <v>51</v>
      </c>
      <c r="M24" s="14">
        <f>J24</f>
        <v>23</v>
      </c>
      <c r="N24" s="14">
        <f t="shared" si="1"/>
        <v>0.35897435897435898</v>
      </c>
      <c r="O24" s="4"/>
      <c r="P24">
        <f t="shared" si="5"/>
        <v>78</v>
      </c>
    </row>
    <row r="25" spans="1:17">
      <c r="A25" s="10">
        <f t="shared" si="2"/>
        <v>24</v>
      </c>
      <c r="B25" s="11" t="s">
        <v>19</v>
      </c>
      <c r="C25" s="11" t="s">
        <v>23</v>
      </c>
      <c r="D25" s="11" t="s">
        <v>16</v>
      </c>
      <c r="E25" s="11" t="s">
        <v>15</v>
      </c>
      <c r="F25" s="12">
        <f>F24+TIME(0,5,0)</f>
        <v>0.46874999999999978</v>
      </c>
      <c r="G25" s="11">
        <v>2</v>
      </c>
      <c r="H25" s="10">
        <f t="shared" si="4"/>
        <v>24</v>
      </c>
      <c r="I25" s="11">
        <v>23</v>
      </c>
      <c r="J25" s="11">
        <v>58</v>
      </c>
      <c r="K25" s="14">
        <f t="shared" si="0"/>
        <v>-0.42168674698795183</v>
      </c>
      <c r="L25" s="14">
        <f>J25</f>
        <v>58</v>
      </c>
      <c r="M25" s="14">
        <f>I25</f>
        <v>23</v>
      </c>
      <c r="N25" s="14">
        <f t="shared" si="1"/>
        <v>0.42168674698795183</v>
      </c>
      <c r="O25" s="4"/>
      <c r="P25">
        <f t="shared" si="5"/>
        <v>83</v>
      </c>
    </row>
    <row r="26" spans="1:17" s="18" customFormat="1">
      <c r="A26" s="15">
        <f t="shared" si="2"/>
        <v>25</v>
      </c>
      <c r="B26" s="16" t="s">
        <v>20</v>
      </c>
      <c r="C26" s="16" t="s">
        <v>23</v>
      </c>
      <c r="D26" s="7" t="s">
        <v>16</v>
      </c>
      <c r="E26" s="16" t="s">
        <v>14</v>
      </c>
      <c r="F26" s="17">
        <f>F25+TIME(0,25,0)</f>
        <v>0.48611111111111088</v>
      </c>
      <c r="G26" s="16">
        <v>6</v>
      </c>
      <c r="H26" s="15">
        <f t="shared" si="4"/>
        <v>25</v>
      </c>
      <c r="I26" s="16">
        <v>43</v>
      </c>
      <c r="J26" s="16">
        <v>28</v>
      </c>
      <c r="K26" s="16">
        <f t="shared" si="0"/>
        <v>0.19480519480519481</v>
      </c>
      <c r="L26" s="16">
        <f>I26</f>
        <v>43</v>
      </c>
      <c r="M26" s="16">
        <f>J26</f>
        <v>28</v>
      </c>
      <c r="N26" s="16">
        <f t="shared" si="1"/>
        <v>0.19480519480519481</v>
      </c>
      <c r="O26" s="22">
        <f>(N26+N27+N28+N29+N30+N31)/6</f>
        <v>0.16093585064173299</v>
      </c>
      <c r="P26">
        <f t="shared" si="5"/>
        <v>77</v>
      </c>
      <c r="Q26">
        <f>AVERAGE(P26:P31)</f>
        <v>75.166666666666671</v>
      </c>
    </row>
    <row r="27" spans="1:17">
      <c r="A27" s="10">
        <f t="shared" si="2"/>
        <v>26</v>
      </c>
      <c r="B27" s="11" t="s">
        <v>20</v>
      </c>
      <c r="C27" s="11" t="s">
        <v>23</v>
      </c>
      <c r="D27" s="11" t="s">
        <v>16</v>
      </c>
      <c r="E27" s="11" t="s">
        <v>15</v>
      </c>
      <c r="F27" s="12">
        <f t="shared" ref="F27:F28" si="8">F26+TIME(0,5,0)</f>
        <v>0.48958333333333309</v>
      </c>
      <c r="G27" s="11">
        <v>4</v>
      </c>
      <c r="H27" s="10">
        <f t="shared" si="4"/>
        <v>26</v>
      </c>
      <c r="I27" s="11">
        <v>27</v>
      </c>
      <c r="J27" s="11">
        <v>35</v>
      </c>
      <c r="K27" s="14">
        <f t="shared" si="0"/>
        <v>-0.12121212121212122</v>
      </c>
      <c r="L27" s="14">
        <f>J27</f>
        <v>35</v>
      </c>
      <c r="M27" s="14">
        <f>I27</f>
        <v>27</v>
      </c>
      <c r="N27" s="14">
        <f t="shared" si="1"/>
        <v>0.12121212121212122</v>
      </c>
      <c r="O27" s="4"/>
      <c r="P27">
        <f t="shared" si="5"/>
        <v>66</v>
      </c>
    </row>
    <row r="28" spans="1:17" s="21" customFormat="1">
      <c r="A28" s="19">
        <f t="shared" si="2"/>
        <v>27</v>
      </c>
      <c r="B28" s="11" t="s">
        <v>20</v>
      </c>
      <c r="C28" s="11" t="s">
        <v>23</v>
      </c>
      <c r="D28" s="11" t="s">
        <v>16</v>
      </c>
      <c r="E28" s="14" t="s">
        <v>14</v>
      </c>
      <c r="F28" s="12">
        <f t="shared" si="8"/>
        <v>0.4930555555555553</v>
      </c>
      <c r="G28" s="14">
        <v>2</v>
      </c>
      <c r="H28" s="19">
        <f t="shared" si="4"/>
        <v>27</v>
      </c>
      <c r="I28" s="14">
        <v>43</v>
      </c>
      <c r="J28" s="14">
        <v>27</v>
      </c>
      <c r="K28" s="14">
        <f t="shared" si="0"/>
        <v>0.22222222222222221</v>
      </c>
      <c r="L28" s="14">
        <f>I28</f>
        <v>43</v>
      </c>
      <c r="M28" s="14">
        <f>J28</f>
        <v>27</v>
      </c>
      <c r="N28" s="14">
        <f t="shared" si="1"/>
        <v>0.22222222222222221</v>
      </c>
      <c r="O28" s="20"/>
      <c r="P28">
        <f t="shared" si="5"/>
        <v>72</v>
      </c>
    </row>
    <row r="29" spans="1:17">
      <c r="A29" s="10">
        <f t="shared" si="2"/>
        <v>28</v>
      </c>
      <c r="B29" s="11" t="s">
        <v>20</v>
      </c>
      <c r="C29" s="11" t="s">
        <v>23</v>
      </c>
      <c r="D29" s="11" t="s">
        <v>16</v>
      </c>
      <c r="E29" s="11" t="s">
        <v>15</v>
      </c>
      <c r="F29" s="12">
        <f>F28+TIME(0,5,0)</f>
        <v>0.49652777777777751</v>
      </c>
      <c r="G29" s="11">
        <v>2</v>
      </c>
      <c r="H29" s="10">
        <f t="shared" si="4"/>
        <v>28</v>
      </c>
      <c r="I29" s="11">
        <v>32</v>
      </c>
      <c r="J29" s="11">
        <v>44</v>
      </c>
      <c r="K29" s="14">
        <f t="shared" si="0"/>
        <v>-0.15384615384615385</v>
      </c>
      <c r="L29" s="11">
        <f>J29</f>
        <v>44</v>
      </c>
      <c r="M29" s="11">
        <f>I29</f>
        <v>32</v>
      </c>
      <c r="N29" s="14">
        <f t="shared" si="1"/>
        <v>0.15384615384615385</v>
      </c>
      <c r="O29" s="4"/>
      <c r="P29">
        <f t="shared" si="5"/>
        <v>78</v>
      </c>
    </row>
    <row r="30" spans="1:17">
      <c r="A30" s="10">
        <f t="shared" si="2"/>
        <v>29</v>
      </c>
      <c r="B30" s="11" t="s">
        <v>20</v>
      </c>
      <c r="C30" s="11" t="s">
        <v>23</v>
      </c>
      <c r="D30" s="11" t="s">
        <v>16</v>
      </c>
      <c r="E30" s="11" t="s">
        <v>14</v>
      </c>
      <c r="F30" s="12">
        <f>F29+TIME(0,5,0)</f>
        <v>0.49999999999999972</v>
      </c>
      <c r="G30" s="11">
        <v>6</v>
      </c>
      <c r="H30" s="10">
        <f t="shared" si="4"/>
        <v>29</v>
      </c>
      <c r="I30" s="11">
        <v>51</v>
      </c>
      <c r="J30" s="11">
        <v>33</v>
      </c>
      <c r="K30" s="14">
        <f t="shared" si="0"/>
        <v>0.2</v>
      </c>
      <c r="L30" s="14">
        <f>I30</f>
        <v>51</v>
      </c>
      <c r="M30" s="14">
        <f>J30</f>
        <v>33</v>
      </c>
      <c r="N30" s="14">
        <f t="shared" si="1"/>
        <v>0.2</v>
      </c>
      <c r="O30" s="4"/>
      <c r="P30">
        <f t="shared" si="5"/>
        <v>90</v>
      </c>
    </row>
    <row r="31" spans="1:17">
      <c r="A31" s="10">
        <f t="shared" si="2"/>
        <v>30</v>
      </c>
      <c r="B31" s="11" t="s">
        <v>20</v>
      </c>
      <c r="C31" s="11" t="s">
        <v>23</v>
      </c>
      <c r="D31" s="11" t="s">
        <v>16</v>
      </c>
      <c r="E31" s="11" t="s">
        <v>15</v>
      </c>
      <c r="F31" s="12">
        <f>F30+TIME(0,5,0)</f>
        <v>0.50347222222222199</v>
      </c>
      <c r="G31" s="11">
        <v>3</v>
      </c>
      <c r="H31" s="10">
        <f t="shared" si="4"/>
        <v>30</v>
      </c>
      <c r="I31" s="11">
        <v>30</v>
      </c>
      <c r="J31" s="11">
        <v>35</v>
      </c>
      <c r="K31" s="14">
        <f t="shared" si="0"/>
        <v>-7.3529411764705885E-2</v>
      </c>
      <c r="L31" s="14">
        <f>J31</f>
        <v>35</v>
      </c>
      <c r="M31" s="14">
        <f>I31</f>
        <v>30</v>
      </c>
      <c r="N31" s="14">
        <f t="shared" si="1"/>
        <v>7.3529411764705885E-2</v>
      </c>
      <c r="O31" s="4"/>
      <c r="P31">
        <f t="shared" si="5"/>
        <v>68</v>
      </c>
    </row>
    <row r="32" spans="1:17" s="18" customFormat="1">
      <c r="A32" s="15">
        <f t="shared" si="2"/>
        <v>31</v>
      </c>
      <c r="B32" s="16" t="s">
        <v>51</v>
      </c>
      <c r="C32" s="16" t="s">
        <v>23</v>
      </c>
      <c r="D32" s="7" t="s">
        <v>16</v>
      </c>
      <c r="E32" s="16" t="s">
        <v>14</v>
      </c>
      <c r="F32" s="17">
        <f>F31+TIME(0,25,0)</f>
        <v>0.52083333333333315</v>
      </c>
      <c r="G32" s="16">
        <v>8</v>
      </c>
      <c r="H32" s="15">
        <f t="shared" si="4"/>
        <v>31</v>
      </c>
      <c r="I32" s="16">
        <v>61</v>
      </c>
      <c r="J32" s="16">
        <v>26</v>
      </c>
      <c r="K32" s="16">
        <f t="shared" si="0"/>
        <v>0.36842105263157893</v>
      </c>
      <c r="L32" s="16">
        <f>I32</f>
        <v>61</v>
      </c>
      <c r="M32" s="16">
        <f>J32</f>
        <v>26</v>
      </c>
      <c r="N32" s="16">
        <f t="shared" si="1"/>
        <v>0.36842105263157893</v>
      </c>
      <c r="O32" s="4">
        <f>(N32+N33+N34+N35+N36+N37)/6</f>
        <v>0.4703316817230303</v>
      </c>
      <c r="P32">
        <f t="shared" si="5"/>
        <v>95</v>
      </c>
      <c r="Q32">
        <f>AVERAGE(P32:P37)</f>
        <v>83.666666666666671</v>
      </c>
    </row>
    <row r="33" spans="1:17">
      <c r="A33" s="10">
        <f t="shared" si="2"/>
        <v>32</v>
      </c>
      <c r="B33" s="11" t="s">
        <v>51</v>
      </c>
      <c r="C33" s="11" t="s">
        <v>23</v>
      </c>
      <c r="D33" s="11" t="s">
        <v>16</v>
      </c>
      <c r="E33" s="11" t="s">
        <v>15</v>
      </c>
      <c r="F33" s="12">
        <f t="shared" ref="F33:F34" si="9">F32+TIME(0,5,0)</f>
        <v>0.52430555555555536</v>
      </c>
      <c r="G33" s="11">
        <v>6</v>
      </c>
      <c r="H33" s="10">
        <f t="shared" si="4"/>
        <v>32</v>
      </c>
      <c r="I33" s="11">
        <v>29</v>
      </c>
      <c r="J33" s="11">
        <v>44</v>
      </c>
      <c r="K33" s="14">
        <f t="shared" si="0"/>
        <v>-0.189873417721519</v>
      </c>
      <c r="L33" s="14">
        <f>J33</f>
        <v>44</v>
      </c>
      <c r="M33" s="14">
        <f>I33</f>
        <v>29</v>
      </c>
      <c r="N33" s="14">
        <f t="shared" si="1"/>
        <v>0.189873417721519</v>
      </c>
      <c r="O33" s="4"/>
      <c r="P33">
        <f t="shared" si="5"/>
        <v>79</v>
      </c>
    </row>
    <row r="34" spans="1:17" s="21" customFormat="1">
      <c r="A34" s="19">
        <f t="shared" si="2"/>
        <v>33</v>
      </c>
      <c r="B34" s="11" t="s">
        <v>51</v>
      </c>
      <c r="C34" s="11" t="s">
        <v>23</v>
      </c>
      <c r="D34" s="11" t="s">
        <v>16</v>
      </c>
      <c r="E34" s="14" t="s">
        <v>14</v>
      </c>
      <c r="F34" s="12">
        <f t="shared" si="9"/>
        <v>0.52777777777777757</v>
      </c>
      <c r="G34" s="14">
        <v>1</v>
      </c>
      <c r="H34" s="19">
        <f t="shared" si="4"/>
        <v>33</v>
      </c>
      <c r="I34" s="14">
        <v>75</v>
      </c>
      <c r="J34" s="14">
        <v>17</v>
      </c>
      <c r="K34" s="14">
        <f t="shared" si="0"/>
        <v>0.62365591397849462</v>
      </c>
      <c r="L34" s="14">
        <f>I34</f>
        <v>75</v>
      </c>
      <c r="M34" s="14">
        <f>J34</f>
        <v>17</v>
      </c>
      <c r="N34" s="14">
        <f t="shared" si="1"/>
        <v>0.62365591397849462</v>
      </c>
      <c r="O34" s="20"/>
      <c r="P34">
        <f t="shared" si="5"/>
        <v>93</v>
      </c>
    </row>
    <row r="35" spans="1:17">
      <c r="A35" s="10">
        <f t="shared" si="2"/>
        <v>34</v>
      </c>
      <c r="B35" s="11" t="s">
        <v>51</v>
      </c>
      <c r="C35" s="11" t="s">
        <v>23</v>
      </c>
      <c r="D35" s="11" t="s">
        <v>16</v>
      </c>
      <c r="E35" s="11" t="s">
        <v>15</v>
      </c>
      <c r="F35" s="12">
        <f>F34+TIME(0,5,0)</f>
        <v>0.53124999999999978</v>
      </c>
      <c r="G35" s="11">
        <v>5</v>
      </c>
      <c r="H35" s="10">
        <f t="shared" si="4"/>
        <v>34</v>
      </c>
      <c r="I35" s="11">
        <v>18</v>
      </c>
      <c r="J35" s="11">
        <v>47</v>
      </c>
      <c r="K35" s="14">
        <f t="shared" si="0"/>
        <v>-0.41428571428571431</v>
      </c>
      <c r="L35" s="11">
        <f>J35</f>
        <v>47</v>
      </c>
      <c r="M35" s="11">
        <f>I35</f>
        <v>18</v>
      </c>
      <c r="N35" s="14">
        <f t="shared" si="1"/>
        <v>0.41428571428571431</v>
      </c>
      <c r="O35" s="4"/>
      <c r="P35">
        <f t="shared" si="5"/>
        <v>70</v>
      </c>
    </row>
    <row r="36" spans="1:17">
      <c r="A36" s="10">
        <f t="shared" si="2"/>
        <v>35</v>
      </c>
      <c r="B36" s="11" t="s">
        <v>51</v>
      </c>
      <c r="C36" s="11" t="s">
        <v>23</v>
      </c>
      <c r="D36" s="11" t="s">
        <v>16</v>
      </c>
      <c r="E36" s="11" t="s">
        <v>14</v>
      </c>
      <c r="F36" s="12">
        <f>F35+TIME(0,5,0)</f>
        <v>0.53472222222222199</v>
      </c>
      <c r="G36" s="11">
        <v>1</v>
      </c>
      <c r="H36" s="10">
        <f t="shared" si="4"/>
        <v>35</v>
      </c>
      <c r="I36" s="11">
        <v>67</v>
      </c>
      <c r="J36" s="11">
        <v>8</v>
      </c>
      <c r="K36" s="14">
        <f t="shared" si="0"/>
        <v>0.77631578947368418</v>
      </c>
      <c r="L36" s="14">
        <f>I36</f>
        <v>67</v>
      </c>
      <c r="M36" s="14">
        <f>J36</f>
        <v>8</v>
      </c>
      <c r="N36" s="14">
        <f t="shared" si="1"/>
        <v>0.77631578947368418</v>
      </c>
      <c r="O36" s="4"/>
      <c r="P36">
        <f t="shared" si="5"/>
        <v>76</v>
      </c>
    </row>
    <row r="37" spans="1:17">
      <c r="A37" s="10">
        <f t="shared" si="2"/>
        <v>36</v>
      </c>
      <c r="B37" s="11" t="s">
        <v>51</v>
      </c>
      <c r="C37" s="11" t="s">
        <v>23</v>
      </c>
      <c r="D37" s="11" t="s">
        <v>16</v>
      </c>
      <c r="E37" s="11" t="s">
        <v>15</v>
      </c>
      <c r="F37" s="12">
        <f>F36+TIME(0,5,0)</f>
        <v>0.5381944444444442</v>
      </c>
      <c r="G37" s="11">
        <v>3</v>
      </c>
      <c r="H37" s="10">
        <f t="shared" si="4"/>
        <v>36</v>
      </c>
      <c r="I37" s="11">
        <v>23</v>
      </c>
      <c r="J37" s="11">
        <v>63</v>
      </c>
      <c r="K37" s="14">
        <f t="shared" si="0"/>
        <v>-0.449438202247191</v>
      </c>
      <c r="L37" s="14">
        <f>J37</f>
        <v>63</v>
      </c>
      <c r="M37" s="14">
        <f>I37</f>
        <v>23</v>
      </c>
      <c r="N37" s="14">
        <f t="shared" si="1"/>
        <v>0.449438202247191</v>
      </c>
      <c r="O37" s="4"/>
      <c r="P37">
        <f t="shared" si="5"/>
        <v>89</v>
      </c>
    </row>
    <row r="38" spans="1:17" s="18" customFormat="1">
      <c r="A38" s="15">
        <f t="shared" si="2"/>
        <v>37</v>
      </c>
      <c r="B38" s="16" t="s">
        <v>52</v>
      </c>
      <c r="C38" s="16" t="s">
        <v>23</v>
      </c>
      <c r="D38" s="7" t="s">
        <v>16</v>
      </c>
      <c r="E38" s="16" t="s">
        <v>14</v>
      </c>
      <c r="F38" s="17">
        <f>F37+TIME(0,25,0)</f>
        <v>0.55555555555555536</v>
      </c>
      <c r="G38" s="16">
        <v>9</v>
      </c>
      <c r="H38" s="15">
        <f t="shared" si="4"/>
        <v>37</v>
      </c>
      <c r="I38" s="16"/>
      <c r="J38" s="16"/>
      <c r="K38" s="16">
        <f t="shared" si="0"/>
        <v>0</v>
      </c>
      <c r="L38" s="16">
        <f>I38</f>
        <v>0</v>
      </c>
      <c r="M38" s="16">
        <f>J38</f>
        <v>0</v>
      </c>
      <c r="N38" s="16">
        <f t="shared" si="1"/>
        <v>0</v>
      </c>
      <c r="O38" s="4">
        <f>(N39+N40+N41+N42+N43)/5</f>
        <v>0.5166353600008422</v>
      </c>
      <c r="P38">
        <f t="shared" si="5"/>
        <v>9</v>
      </c>
      <c r="Q38">
        <f>AVERAGE(P38:P43)</f>
        <v>56.666666666666664</v>
      </c>
    </row>
    <row r="39" spans="1:17">
      <c r="A39" s="10">
        <f t="shared" si="2"/>
        <v>38</v>
      </c>
      <c r="B39" s="11" t="s">
        <v>52</v>
      </c>
      <c r="C39" s="11" t="s">
        <v>23</v>
      </c>
      <c r="D39" s="11" t="s">
        <v>16</v>
      </c>
      <c r="E39" s="11" t="s">
        <v>15</v>
      </c>
      <c r="F39" s="12">
        <f t="shared" ref="F39:F40" si="10">F38+TIME(0,5,0)</f>
        <v>0.55902777777777757</v>
      </c>
      <c r="G39" s="11">
        <v>3</v>
      </c>
      <c r="H39" s="10">
        <f t="shared" si="4"/>
        <v>38</v>
      </c>
      <c r="I39" s="11">
        <v>13</v>
      </c>
      <c r="J39" s="11">
        <v>52</v>
      </c>
      <c r="K39" s="14">
        <f t="shared" si="0"/>
        <v>-0.57352941176470584</v>
      </c>
      <c r="L39" s="14">
        <f>J39</f>
        <v>52</v>
      </c>
      <c r="M39" s="14">
        <f>I39</f>
        <v>13</v>
      </c>
      <c r="N39" s="14">
        <f t="shared" si="1"/>
        <v>0.57352941176470584</v>
      </c>
      <c r="O39" s="4"/>
      <c r="P39">
        <f t="shared" si="5"/>
        <v>68</v>
      </c>
    </row>
    <row r="40" spans="1:17" s="21" customFormat="1">
      <c r="A40" s="19">
        <f t="shared" si="2"/>
        <v>39</v>
      </c>
      <c r="B40" s="11" t="s">
        <v>52</v>
      </c>
      <c r="C40" s="11" t="s">
        <v>23</v>
      </c>
      <c r="D40" s="11" t="s">
        <v>16</v>
      </c>
      <c r="E40" s="14" t="s">
        <v>14</v>
      </c>
      <c r="F40" s="12">
        <f t="shared" si="10"/>
        <v>0.56249999999999978</v>
      </c>
      <c r="G40" s="14">
        <v>9</v>
      </c>
      <c r="H40" s="19">
        <f t="shared" si="4"/>
        <v>39</v>
      </c>
      <c r="I40" s="14">
        <v>40</v>
      </c>
      <c r="J40" s="14">
        <v>17</v>
      </c>
      <c r="K40" s="14">
        <f t="shared" si="0"/>
        <v>0.34848484848484851</v>
      </c>
      <c r="L40" s="14">
        <f>I40</f>
        <v>40</v>
      </c>
      <c r="M40" s="14">
        <f>J40</f>
        <v>17</v>
      </c>
      <c r="N40" s="14">
        <f t="shared" si="1"/>
        <v>0.34848484848484851</v>
      </c>
      <c r="O40" s="20"/>
      <c r="P40">
        <f t="shared" si="5"/>
        <v>66</v>
      </c>
    </row>
    <row r="41" spans="1:17">
      <c r="A41" s="10">
        <f t="shared" si="2"/>
        <v>40</v>
      </c>
      <c r="B41" s="11" t="s">
        <v>52</v>
      </c>
      <c r="C41" s="11" t="s">
        <v>23</v>
      </c>
      <c r="D41" s="11" t="s">
        <v>16</v>
      </c>
      <c r="E41" s="11" t="s">
        <v>15</v>
      </c>
      <c r="F41" s="12">
        <f>F40+TIME(0,5,0)</f>
        <v>0.56597222222222199</v>
      </c>
      <c r="G41" s="11">
        <v>7</v>
      </c>
      <c r="H41" s="10">
        <f t="shared" si="4"/>
        <v>40</v>
      </c>
      <c r="I41" s="11">
        <v>12</v>
      </c>
      <c r="J41" s="11">
        <v>52</v>
      </c>
      <c r="K41" s="14">
        <f t="shared" si="0"/>
        <v>-0.56338028169014087</v>
      </c>
      <c r="L41" s="11">
        <f>J41</f>
        <v>52</v>
      </c>
      <c r="M41" s="11">
        <f>I41</f>
        <v>12</v>
      </c>
      <c r="N41" s="14">
        <f t="shared" si="1"/>
        <v>0.56338028169014087</v>
      </c>
      <c r="O41" s="4"/>
      <c r="P41">
        <f t="shared" si="5"/>
        <v>71</v>
      </c>
    </row>
    <row r="42" spans="1:17">
      <c r="A42" s="10">
        <f t="shared" si="2"/>
        <v>41</v>
      </c>
      <c r="B42" s="11" t="s">
        <v>52</v>
      </c>
      <c r="C42" s="11" t="s">
        <v>23</v>
      </c>
      <c r="D42" s="11" t="s">
        <v>16</v>
      </c>
      <c r="E42" s="11" t="s">
        <v>14</v>
      </c>
      <c r="F42" s="12">
        <f>F41+TIME(0,5,0)</f>
        <v>0.5694444444444442</v>
      </c>
      <c r="G42" s="11">
        <v>2</v>
      </c>
      <c r="H42" s="10">
        <f t="shared" si="4"/>
        <v>41</v>
      </c>
      <c r="I42" s="11">
        <v>46</v>
      </c>
      <c r="J42" s="11">
        <v>16</v>
      </c>
      <c r="K42" s="14">
        <f t="shared" si="0"/>
        <v>0.46875</v>
      </c>
      <c r="L42" s="14">
        <f>I42</f>
        <v>46</v>
      </c>
      <c r="M42" s="14">
        <f>J42</f>
        <v>16</v>
      </c>
      <c r="N42" s="14">
        <f t="shared" si="1"/>
        <v>0.46875</v>
      </c>
      <c r="O42" s="4"/>
      <c r="P42">
        <f t="shared" si="5"/>
        <v>64</v>
      </c>
    </row>
    <row r="43" spans="1:17">
      <c r="A43" s="10">
        <f t="shared" si="2"/>
        <v>42</v>
      </c>
      <c r="B43" s="11" t="s">
        <v>52</v>
      </c>
      <c r="C43" s="11" t="s">
        <v>23</v>
      </c>
      <c r="D43" s="11" t="s">
        <v>16</v>
      </c>
      <c r="E43" s="11" t="s">
        <v>15</v>
      </c>
      <c r="F43" s="12">
        <f>F42+TIME(0,5,0)</f>
        <v>0.57291666666666641</v>
      </c>
      <c r="G43" s="11">
        <v>3</v>
      </c>
      <c r="H43" s="10">
        <f t="shared" si="4"/>
        <v>42</v>
      </c>
      <c r="I43" s="11">
        <v>10</v>
      </c>
      <c r="J43" s="11">
        <v>49</v>
      </c>
      <c r="K43" s="14">
        <f t="shared" si="0"/>
        <v>-0.62903225806451613</v>
      </c>
      <c r="L43" s="14">
        <f>J43</f>
        <v>49</v>
      </c>
      <c r="M43" s="14">
        <f>I43</f>
        <v>10</v>
      </c>
      <c r="N43" s="14">
        <f t="shared" si="1"/>
        <v>0.62903225806451613</v>
      </c>
      <c r="O43" s="4"/>
      <c r="P43">
        <f t="shared" si="5"/>
        <v>62</v>
      </c>
    </row>
    <row r="44" spans="1:17" s="18" customFormat="1">
      <c r="A44" s="15">
        <f t="shared" si="2"/>
        <v>43</v>
      </c>
      <c r="B44" s="16" t="s">
        <v>53</v>
      </c>
      <c r="C44" s="16" t="s">
        <v>23</v>
      </c>
      <c r="D44" s="7" t="s">
        <v>16</v>
      </c>
      <c r="E44" s="16" t="s">
        <v>14</v>
      </c>
      <c r="F44" s="17">
        <f>F43+TIME(0,25,0)</f>
        <v>0.59027777777777757</v>
      </c>
      <c r="G44" s="16">
        <v>5</v>
      </c>
      <c r="H44" s="15">
        <f t="shared" si="4"/>
        <v>43</v>
      </c>
      <c r="I44" s="16">
        <v>49</v>
      </c>
      <c r="J44" s="16">
        <v>9</v>
      </c>
      <c r="K44" s="16">
        <f t="shared" si="0"/>
        <v>0.63492063492063489</v>
      </c>
      <c r="L44" s="16">
        <f>I44</f>
        <v>49</v>
      </c>
      <c r="M44" s="16">
        <f>J44</f>
        <v>9</v>
      </c>
      <c r="N44" s="16">
        <f t="shared" si="1"/>
        <v>0.63492063492063489</v>
      </c>
      <c r="O44" s="4">
        <f>(N44+N46+N47+N48+N49)/5</f>
        <v>0.53800813257195146</v>
      </c>
      <c r="P44">
        <f t="shared" si="5"/>
        <v>63</v>
      </c>
      <c r="Q44">
        <f>AVERAGE(P44:P49)</f>
        <v>58.166666666666664</v>
      </c>
    </row>
    <row r="45" spans="1:17">
      <c r="A45" s="10">
        <f t="shared" si="2"/>
        <v>44</v>
      </c>
      <c r="B45" s="11" t="s">
        <v>53</v>
      </c>
      <c r="C45" s="11" t="s">
        <v>23</v>
      </c>
      <c r="D45" s="11" t="s">
        <v>16</v>
      </c>
      <c r="E45" s="11" t="s">
        <v>15</v>
      </c>
      <c r="F45" s="12">
        <f t="shared" ref="F45:F46" si="11">F44+TIME(0,5,0)</f>
        <v>0.59374999999999978</v>
      </c>
      <c r="G45" s="11">
        <v>4</v>
      </c>
      <c r="H45" s="10">
        <f t="shared" si="4"/>
        <v>44</v>
      </c>
      <c r="I45" s="11"/>
      <c r="J45" s="11"/>
      <c r="K45" s="14">
        <f t="shared" si="0"/>
        <v>0</v>
      </c>
      <c r="L45" s="14">
        <f>J45</f>
        <v>0</v>
      </c>
      <c r="M45" s="14">
        <f>I45</f>
        <v>0</v>
      </c>
      <c r="N45" s="14">
        <f t="shared" si="1"/>
        <v>0</v>
      </c>
      <c r="O45" s="4"/>
      <c r="P45">
        <f t="shared" si="5"/>
        <v>4</v>
      </c>
    </row>
    <row r="46" spans="1:17" s="21" customFormat="1">
      <c r="A46" s="19">
        <f t="shared" si="2"/>
        <v>45</v>
      </c>
      <c r="B46" s="11" t="s">
        <v>53</v>
      </c>
      <c r="C46" s="11" t="s">
        <v>23</v>
      </c>
      <c r="D46" s="11" t="s">
        <v>16</v>
      </c>
      <c r="E46" s="14" t="s">
        <v>14</v>
      </c>
      <c r="F46" s="12">
        <f t="shared" si="11"/>
        <v>0.59722222222222199</v>
      </c>
      <c r="G46" s="14">
        <v>3</v>
      </c>
      <c r="H46" s="19">
        <f t="shared" si="4"/>
        <v>45</v>
      </c>
      <c r="I46" s="14">
        <v>59</v>
      </c>
      <c r="J46" s="14">
        <v>15</v>
      </c>
      <c r="K46" s="14">
        <f t="shared" si="0"/>
        <v>0.5714285714285714</v>
      </c>
      <c r="L46" s="14">
        <f>I46</f>
        <v>59</v>
      </c>
      <c r="M46" s="14">
        <f>J46</f>
        <v>15</v>
      </c>
      <c r="N46" s="14">
        <f t="shared" si="1"/>
        <v>0.5714285714285714</v>
      </c>
      <c r="O46" s="20"/>
      <c r="P46">
        <f t="shared" si="5"/>
        <v>77</v>
      </c>
    </row>
    <row r="47" spans="1:17">
      <c r="A47" s="10">
        <f t="shared" si="2"/>
        <v>46</v>
      </c>
      <c r="B47" s="11" t="s">
        <v>53</v>
      </c>
      <c r="C47" s="11" t="s">
        <v>23</v>
      </c>
      <c r="D47" s="11" t="s">
        <v>16</v>
      </c>
      <c r="E47" s="11" t="s">
        <v>15</v>
      </c>
      <c r="F47" s="12">
        <f>F46+TIME(0,5,0)</f>
        <v>0.6006944444444442</v>
      </c>
      <c r="G47" s="11">
        <v>4</v>
      </c>
      <c r="H47" s="10">
        <f t="shared" si="4"/>
        <v>46</v>
      </c>
      <c r="I47" s="11">
        <v>13</v>
      </c>
      <c r="J47" s="11">
        <v>41</v>
      </c>
      <c r="K47" s="14">
        <f t="shared" si="0"/>
        <v>-0.48275862068965519</v>
      </c>
      <c r="L47" s="11">
        <f>J47</f>
        <v>41</v>
      </c>
      <c r="M47" s="11">
        <f>I47</f>
        <v>13</v>
      </c>
      <c r="N47" s="14">
        <f t="shared" si="1"/>
        <v>0.48275862068965519</v>
      </c>
      <c r="O47" s="4"/>
      <c r="P47">
        <f t="shared" si="5"/>
        <v>58</v>
      </c>
    </row>
    <row r="48" spans="1:17">
      <c r="A48" s="10">
        <f t="shared" si="2"/>
        <v>47</v>
      </c>
      <c r="B48" s="11" t="s">
        <v>53</v>
      </c>
      <c r="C48" s="11" t="s">
        <v>23</v>
      </c>
      <c r="D48" s="11" t="s">
        <v>16</v>
      </c>
      <c r="E48" s="11" t="s">
        <v>14</v>
      </c>
      <c r="F48" s="12">
        <f>F47+TIME(0,5,0)</f>
        <v>0.60416666666666641</v>
      </c>
      <c r="G48" s="11">
        <v>6</v>
      </c>
      <c r="H48" s="10">
        <f t="shared" si="4"/>
        <v>47</v>
      </c>
      <c r="I48" s="11">
        <v>41</v>
      </c>
      <c r="J48" s="11">
        <v>20</v>
      </c>
      <c r="K48" s="14">
        <f t="shared" si="0"/>
        <v>0.31343283582089554</v>
      </c>
      <c r="L48" s="14">
        <f>I48</f>
        <v>41</v>
      </c>
      <c r="M48" s="14">
        <f>J48</f>
        <v>20</v>
      </c>
      <c r="N48" s="14">
        <f t="shared" si="1"/>
        <v>0.31343283582089554</v>
      </c>
      <c r="O48" s="4"/>
      <c r="P48">
        <f t="shared" si="5"/>
        <v>67</v>
      </c>
    </row>
    <row r="49" spans="1:16">
      <c r="A49" s="10">
        <f t="shared" si="2"/>
        <v>48</v>
      </c>
      <c r="B49" s="11" t="s">
        <v>53</v>
      </c>
      <c r="C49" s="11" t="s">
        <v>23</v>
      </c>
      <c r="D49" s="11" t="s">
        <v>16</v>
      </c>
      <c r="E49" s="11" t="s">
        <v>15</v>
      </c>
      <c r="F49" s="12">
        <f>F48+TIME(0,5,0)</f>
        <v>0.60763888888888862</v>
      </c>
      <c r="G49" s="11">
        <v>9</v>
      </c>
      <c r="H49" s="10">
        <f t="shared" si="4"/>
        <v>48</v>
      </c>
      <c r="I49" s="11">
        <v>8</v>
      </c>
      <c r="J49" s="11">
        <v>63</v>
      </c>
      <c r="K49" s="14">
        <f t="shared" si="0"/>
        <v>-0.6875</v>
      </c>
      <c r="L49" s="14">
        <f>J49</f>
        <v>63</v>
      </c>
      <c r="M49" s="14">
        <f>I49</f>
        <v>8</v>
      </c>
      <c r="N49" s="14">
        <f t="shared" si="1"/>
        <v>0.6875</v>
      </c>
      <c r="O49" s="4"/>
      <c r="P49">
        <f t="shared" si="5"/>
        <v>80</v>
      </c>
    </row>
  </sheetData>
  <phoneticPr fontId="6" type="noConversion"/>
  <pageMargins left="0.75" right="0.75" top="1" bottom="1" header="0.5" footer="0.5"/>
  <pageSetup scale="37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49"/>
  <sheetViews>
    <sheetView workbookViewId="0">
      <selection activeCell="O8" sqref="O8"/>
    </sheetView>
  </sheetViews>
  <sheetFormatPr baseColWidth="10" defaultRowHeight="15" x14ac:dyDescent="0"/>
  <cols>
    <col min="1" max="1" width="13.5" customWidth="1"/>
    <col min="2" max="2" width="15" customWidth="1"/>
    <col min="3" max="3" width="25.1640625" customWidth="1"/>
    <col min="4" max="4" width="25.33203125" customWidth="1"/>
    <col min="6" max="6" width="11.83203125" bestFit="1" customWidth="1"/>
  </cols>
  <sheetData>
    <row r="1" spans="1:1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4"/>
      <c r="P1" s="5" t="s">
        <v>11</v>
      </c>
    </row>
    <row r="2" spans="1:17">
      <c r="A2" s="6">
        <v>1</v>
      </c>
      <c r="B2" s="7" t="s">
        <v>12</v>
      </c>
      <c r="C2" s="7" t="s">
        <v>13</v>
      </c>
      <c r="D2" s="7" t="s">
        <v>13</v>
      </c>
      <c r="E2" s="7" t="s">
        <v>14</v>
      </c>
      <c r="F2" s="8">
        <f>TIME(8,20,0)</f>
        <v>0.34722222222222227</v>
      </c>
      <c r="G2" s="7">
        <v>9</v>
      </c>
      <c r="H2" s="6">
        <v>1</v>
      </c>
      <c r="I2" s="9">
        <v>47</v>
      </c>
      <c r="J2" s="9">
        <v>34</v>
      </c>
      <c r="K2" s="7">
        <f t="shared" ref="K2:K49" si="0">(I2-J2)/(G2+I2+J2)</f>
        <v>0.14444444444444443</v>
      </c>
      <c r="L2" s="7">
        <f>I2</f>
        <v>47</v>
      </c>
      <c r="M2" s="7">
        <f>J2</f>
        <v>34</v>
      </c>
      <c r="N2" s="7">
        <f t="shared" ref="N2:N49" si="1">(L2-M2)/(G2+L2+M2)</f>
        <v>0.14444444444444443</v>
      </c>
      <c r="O2" s="4">
        <f>(N2+N3+N4+N5+N6+N7)/6</f>
        <v>2.2107119104469671E-3</v>
      </c>
      <c r="P2">
        <f>G2+I2+J2</f>
        <v>90</v>
      </c>
      <c r="Q2">
        <f>AVERAGE(P2:P7)</f>
        <v>83.5</v>
      </c>
    </row>
    <row r="3" spans="1:17">
      <c r="A3" s="10">
        <f t="shared" ref="A3:A49" si="2">A2+1</f>
        <v>2</v>
      </c>
      <c r="B3" s="11" t="s">
        <v>12</v>
      </c>
      <c r="C3" s="11" t="s">
        <v>13</v>
      </c>
      <c r="D3" s="11" t="s">
        <v>13</v>
      </c>
      <c r="E3" s="11" t="s">
        <v>15</v>
      </c>
      <c r="F3" s="12">
        <f t="shared" ref="F3:F10" si="3">F2+TIME(0,5,0)</f>
        <v>0.35069444444444448</v>
      </c>
      <c r="G3" s="11">
        <v>10</v>
      </c>
      <c r="H3" s="10">
        <f t="shared" ref="H3:H49" si="4">H2+1</f>
        <v>2</v>
      </c>
      <c r="I3" s="13">
        <v>42</v>
      </c>
      <c r="J3" s="13">
        <v>27</v>
      </c>
      <c r="K3" s="14">
        <f t="shared" si="0"/>
        <v>0.189873417721519</v>
      </c>
      <c r="L3" s="11">
        <f>J3</f>
        <v>27</v>
      </c>
      <c r="M3" s="11">
        <f>I3</f>
        <v>42</v>
      </c>
      <c r="N3" s="14">
        <f t="shared" si="1"/>
        <v>-0.189873417721519</v>
      </c>
      <c r="O3" s="4"/>
      <c r="P3">
        <f t="shared" ref="P3:P49" si="5">G3+I3+J3</f>
        <v>79</v>
      </c>
    </row>
    <row r="4" spans="1:17">
      <c r="A4" s="10">
        <f t="shared" si="2"/>
        <v>3</v>
      </c>
      <c r="B4" s="11" t="s">
        <v>12</v>
      </c>
      <c r="C4" s="11" t="s">
        <v>13</v>
      </c>
      <c r="D4" s="11" t="s">
        <v>13</v>
      </c>
      <c r="E4" s="11" t="s">
        <v>14</v>
      </c>
      <c r="F4" s="12">
        <f t="shared" si="3"/>
        <v>0.35416666666666669</v>
      </c>
      <c r="G4" s="11">
        <v>10</v>
      </c>
      <c r="H4" s="10">
        <f t="shared" si="4"/>
        <v>3</v>
      </c>
      <c r="I4" s="11">
        <v>42</v>
      </c>
      <c r="J4" s="11">
        <v>32</v>
      </c>
      <c r="K4" s="14">
        <f t="shared" si="0"/>
        <v>0.11904761904761904</v>
      </c>
      <c r="L4" s="14">
        <f>I4</f>
        <v>42</v>
      </c>
      <c r="M4" s="14">
        <f>J4</f>
        <v>32</v>
      </c>
      <c r="N4" s="14">
        <f t="shared" si="1"/>
        <v>0.11904761904761904</v>
      </c>
      <c r="O4" s="4"/>
      <c r="P4">
        <f t="shared" si="5"/>
        <v>84</v>
      </c>
    </row>
    <row r="5" spans="1:17">
      <c r="A5" s="10">
        <f t="shared" si="2"/>
        <v>4</v>
      </c>
      <c r="B5" s="11" t="s">
        <v>12</v>
      </c>
      <c r="C5" s="11" t="s">
        <v>13</v>
      </c>
      <c r="D5" s="11" t="s">
        <v>13</v>
      </c>
      <c r="E5" s="11" t="s">
        <v>15</v>
      </c>
      <c r="F5" s="12">
        <f t="shared" si="3"/>
        <v>0.3576388888888889</v>
      </c>
      <c r="G5" s="11">
        <v>8</v>
      </c>
      <c r="H5" s="10">
        <f t="shared" si="4"/>
        <v>4</v>
      </c>
      <c r="I5" s="11">
        <v>35</v>
      </c>
      <c r="J5" s="11">
        <v>35</v>
      </c>
      <c r="K5" s="14">
        <f t="shared" si="0"/>
        <v>0</v>
      </c>
      <c r="L5" s="14">
        <f>J5</f>
        <v>35</v>
      </c>
      <c r="M5" s="14">
        <f>I5</f>
        <v>35</v>
      </c>
      <c r="N5" s="14">
        <f t="shared" si="1"/>
        <v>0</v>
      </c>
      <c r="O5" s="4"/>
      <c r="P5">
        <f t="shared" si="5"/>
        <v>78</v>
      </c>
    </row>
    <row r="6" spans="1:17">
      <c r="A6" s="10">
        <f t="shared" si="2"/>
        <v>5</v>
      </c>
      <c r="B6" s="11" t="s">
        <v>12</v>
      </c>
      <c r="C6" s="11" t="s">
        <v>13</v>
      </c>
      <c r="D6" s="11" t="s">
        <v>13</v>
      </c>
      <c r="E6" s="11" t="s">
        <v>14</v>
      </c>
      <c r="F6" s="12">
        <f t="shared" si="3"/>
        <v>0.3611111111111111</v>
      </c>
      <c r="G6" s="11">
        <v>9</v>
      </c>
      <c r="H6" s="10">
        <f t="shared" si="4"/>
        <v>5</v>
      </c>
      <c r="I6" s="11">
        <v>40</v>
      </c>
      <c r="J6" s="11">
        <v>37</v>
      </c>
      <c r="K6" s="14">
        <f t="shared" si="0"/>
        <v>3.4883720930232558E-2</v>
      </c>
      <c r="L6" s="14">
        <f>I6</f>
        <v>40</v>
      </c>
      <c r="M6" s="14">
        <f>J6</f>
        <v>37</v>
      </c>
      <c r="N6" s="14">
        <f t="shared" si="1"/>
        <v>3.4883720930232558E-2</v>
      </c>
      <c r="O6" s="4"/>
      <c r="P6">
        <f t="shared" si="5"/>
        <v>86</v>
      </c>
    </row>
    <row r="7" spans="1:17">
      <c r="A7" s="10">
        <f t="shared" si="2"/>
        <v>6</v>
      </c>
      <c r="B7" s="11" t="s">
        <v>12</v>
      </c>
      <c r="C7" s="11" t="s">
        <v>13</v>
      </c>
      <c r="D7" s="11" t="s">
        <v>13</v>
      </c>
      <c r="E7" s="11" t="s">
        <v>15</v>
      </c>
      <c r="F7" s="12">
        <f t="shared" si="3"/>
        <v>0.36458333333333331</v>
      </c>
      <c r="G7" s="11">
        <v>12</v>
      </c>
      <c r="H7" s="10">
        <f t="shared" si="4"/>
        <v>6</v>
      </c>
      <c r="I7" s="11">
        <v>40</v>
      </c>
      <c r="J7" s="11">
        <v>32</v>
      </c>
      <c r="K7" s="14">
        <f t="shared" si="0"/>
        <v>9.5238095238095233E-2</v>
      </c>
      <c r="L7" s="14">
        <f>J7</f>
        <v>32</v>
      </c>
      <c r="M7" s="14">
        <f>I7</f>
        <v>40</v>
      </c>
      <c r="N7" s="14">
        <f t="shared" si="1"/>
        <v>-9.5238095238095233E-2</v>
      </c>
      <c r="O7" s="4"/>
      <c r="P7">
        <f t="shared" si="5"/>
        <v>84</v>
      </c>
    </row>
    <row r="8" spans="1:17" s="18" customFormat="1">
      <c r="A8" s="15">
        <f t="shared" si="2"/>
        <v>7</v>
      </c>
      <c r="B8" s="16" t="s">
        <v>12</v>
      </c>
      <c r="C8" s="16" t="s">
        <v>25</v>
      </c>
      <c r="D8" s="7" t="s">
        <v>16</v>
      </c>
      <c r="E8" s="16" t="s">
        <v>14</v>
      </c>
      <c r="F8" s="17">
        <f>F7+TIME(0,25,0)</f>
        <v>0.38194444444444442</v>
      </c>
      <c r="G8" s="16">
        <v>6</v>
      </c>
      <c r="H8" s="15">
        <f t="shared" si="4"/>
        <v>7</v>
      </c>
      <c r="I8" s="16">
        <v>71</v>
      </c>
      <c r="J8" s="16">
        <v>22</v>
      </c>
      <c r="K8" s="16">
        <f t="shared" si="0"/>
        <v>0.49494949494949497</v>
      </c>
      <c r="L8" s="16">
        <f>I8</f>
        <v>71</v>
      </c>
      <c r="M8" s="16">
        <f>J8</f>
        <v>22</v>
      </c>
      <c r="N8" s="16">
        <f t="shared" si="1"/>
        <v>0.49494949494949497</v>
      </c>
      <c r="O8" s="4">
        <f>(N8+N9+N10+N11+N12+N13)/6</f>
        <v>0.42824049067685394</v>
      </c>
      <c r="P8">
        <f t="shared" si="5"/>
        <v>99</v>
      </c>
      <c r="Q8">
        <f>AVERAGE(P8:P13)</f>
        <v>85.5</v>
      </c>
    </row>
    <row r="9" spans="1:17">
      <c r="A9" s="10">
        <f t="shared" si="2"/>
        <v>8</v>
      </c>
      <c r="B9" s="11" t="s">
        <v>12</v>
      </c>
      <c r="C9" s="11" t="s">
        <v>25</v>
      </c>
      <c r="D9" s="11" t="s">
        <v>16</v>
      </c>
      <c r="E9" s="11" t="s">
        <v>15</v>
      </c>
      <c r="F9" s="12">
        <f t="shared" si="3"/>
        <v>0.38541666666666663</v>
      </c>
      <c r="G9" s="11">
        <v>4</v>
      </c>
      <c r="H9" s="10">
        <f t="shared" si="4"/>
        <v>8</v>
      </c>
      <c r="I9" s="11">
        <v>21</v>
      </c>
      <c r="J9" s="11">
        <v>49</v>
      </c>
      <c r="K9" s="14">
        <f t="shared" si="0"/>
        <v>-0.3783783783783784</v>
      </c>
      <c r="L9" s="14">
        <f>J9</f>
        <v>49</v>
      </c>
      <c r="M9" s="14">
        <f>I9</f>
        <v>21</v>
      </c>
      <c r="N9" s="14">
        <f t="shared" si="1"/>
        <v>0.3783783783783784</v>
      </c>
      <c r="O9" s="4"/>
      <c r="P9">
        <f t="shared" si="5"/>
        <v>74</v>
      </c>
    </row>
    <row r="10" spans="1:17" s="21" customFormat="1">
      <c r="A10" s="19">
        <f t="shared" si="2"/>
        <v>9</v>
      </c>
      <c r="B10" s="14" t="s">
        <v>12</v>
      </c>
      <c r="C10" s="11" t="s">
        <v>25</v>
      </c>
      <c r="D10" s="11" t="s">
        <v>16</v>
      </c>
      <c r="E10" s="14" t="s">
        <v>14</v>
      </c>
      <c r="F10" s="12">
        <f t="shared" si="3"/>
        <v>0.38888888888888884</v>
      </c>
      <c r="G10" s="14">
        <v>1</v>
      </c>
      <c r="H10" s="19">
        <f t="shared" si="4"/>
        <v>9</v>
      </c>
      <c r="I10" s="14">
        <v>64</v>
      </c>
      <c r="J10" s="14">
        <v>17</v>
      </c>
      <c r="K10" s="14">
        <f t="shared" si="0"/>
        <v>0.57317073170731703</v>
      </c>
      <c r="L10" s="14">
        <f>I10</f>
        <v>64</v>
      </c>
      <c r="M10" s="14">
        <f>J10</f>
        <v>17</v>
      </c>
      <c r="N10" s="14">
        <f t="shared" si="1"/>
        <v>0.57317073170731703</v>
      </c>
      <c r="O10" s="20"/>
      <c r="P10">
        <f t="shared" si="5"/>
        <v>82</v>
      </c>
    </row>
    <row r="11" spans="1:17">
      <c r="A11" s="10">
        <f t="shared" si="2"/>
        <v>10</v>
      </c>
      <c r="B11" s="11" t="s">
        <v>12</v>
      </c>
      <c r="C11" s="11" t="s">
        <v>25</v>
      </c>
      <c r="D11" s="11" t="s">
        <v>16</v>
      </c>
      <c r="E11" s="11" t="s">
        <v>15</v>
      </c>
      <c r="F11" s="12">
        <f>F10+TIME(0,5,0)</f>
        <v>0.39236111111111105</v>
      </c>
      <c r="G11" s="11">
        <v>6</v>
      </c>
      <c r="H11" s="10">
        <f t="shared" si="4"/>
        <v>10</v>
      </c>
      <c r="I11" s="11">
        <v>18</v>
      </c>
      <c r="J11" s="11">
        <v>56</v>
      </c>
      <c r="K11" s="14">
        <f t="shared" si="0"/>
        <v>-0.47499999999999998</v>
      </c>
      <c r="L11" s="11">
        <f>J11</f>
        <v>56</v>
      </c>
      <c r="M11" s="11">
        <f>I11</f>
        <v>18</v>
      </c>
      <c r="N11" s="14">
        <f t="shared" si="1"/>
        <v>0.47499999999999998</v>
      </c>
      <c r="O11" s="4"/>
      <c r="P11">
        <f t="shared" si="5"/>
        <v>80</v>
      </c>
    </row>
    <row r="12" spans="1:17">
      <c r="A12" s="10">
        <f t="shared" si="2"/>
        <v>11</v>
      </c>
      <c r="B12" s="11" t="s">
        <v>12</v>
      </c>
      <c r="C12" s="11" t="s">
        <v>25</v>
      </c>
      <c r="D12" s="11" t="s">
        <v>16</v>
      </c>
      <c r="E12" s="11" t="s">
        <v>14</v>
      </c>
      <c r="F12" s="12">
        <f>F11+TIME(0,5,0)</f>
        <v>0.39583333333333326</v>
      </c>
      <c r="G12" s="11">
        <v>1</v>
      </c>
      <c r="H12" s="10">
        <f t="shared" si="4"/>
        <v>11</v>
      </c>
      <c r="I12" s="11">
        <v>63</v>
      </c>
      <c r="J12" s="11">
        <v>29</v>
      </c>
      <c r="K12" s="14">
        <f t="shared" si="0"/>
        <v>0.36559139784946237</v>
      </c>
      <c r="L12" s="14">
        <f>I12</f>
        <v>63</v>
      </c>
      <c r="M12" s="14">
        <f>J12</f>
        <v>29</v>
      </c>
      <c r="N12" s="14">
        <f t="shared" si="1"/>
        <v>0.36559139784946237</v>
      </c>
      <c r="O12" s="4"/>
      <c r="P12">
        <f t="shared" si="5"/>
        <v>93</v>
      </c>
    </row>
    <row r="13" spans="1:17">
      <c r="A13" s="10">
        <f t="shared" si="2"/>
        <v>12</v>
      </c>
      <c r="B13" s="11" t="s">
        <v>12</v>
      </c>
      <c r="C13" s="11" t="s">
        <v>25</v>
      </c>
      <c r="D13" s="11" t="s">
        <v>16</v>
      </c>
      <c r="E13" s="11" t="s">
        <v>15</v>
      </c>
      <c r="F13" s="12">
        <f>F12+TIME(0,5,0)</f>
        <v>0.39930555555555547</v>
      </c>
      <c r="G13" s="11">
        <v>5</v>
      </c>
      <c r="H13" s="10">
        <f t="shared" si="4"/>
        <v>12</v>
      </c>
      <c r="I13" s="11">
        <v>28</v>
      </c>
      <c r="J13" s="11">
        <v>52</v>
      </c>
      <c r="K13" s="14">
        <f t="shared" si="0"/>
        <v>-0.28235294117647058</v>
      </c>
      <c r="L13" s="14">
        <f>J13</f>
        <v>52</v>
      </c>
      <c r="M13" s="14">
        <f>I13</f>
        <v>28</v>
      </c>
      <c r="N13" s="14">
        <f t="shared" si="1"/>
        <v>0.28235294117647058</v>
      </c>
      <c r="O13" s="4"/>
      <c r="P13">
        <f t="shared" si="5"/>
        <v>85</v>
      </c>
    </row>
    <row r="14" spans="1:17" s="18" customFormat="1">
      <c r="A14" s="15">
        <f t="shared" si="2"/>
        <v>13</v>
      </c>
      <c r="B14" s="16" t="s">
        <v>17</v>
      </c>
      <c r="C14" s="16" t="s">
        <v>25</v>
      </c>
      <c r="D14" s="7" t="s">
        <v>16</v>
      </c>
      <c r="E14" s="16" t="s">
        <v>14</v>
      </c>
      <c r="F14" s="17">
        <f>F13+TIME(0,25,0)</f>
        <v>0.41666666666666657</v>
      </c>
      <c r="G14" s="16">
        <v>5</v>
      </c>
      <c r="H14" s="15">
        <f t="shared" si="4"/>
        <v>13</v>
      </c>
      <c r="I14" s="16">
        <v>50</v>
      </c>
      <c r="J14" s="16">
        <v>23</v>
      </c>
      <c r="K14" s="16">
        <f t="shared" si="0"/>
        <v>0.34615384615384615</v>
      </c>
      <c r="L14" s="16">
        <f>I14</f>
        <v>50</v>
      </c>
      <c r="M14" s="16">
        <f>J14</f>
        <v>23</v>
      </c>
      <c r="N14" s="16">
        <f t="shared" si="1"/>
        <v>0.34615384615384615</v>
      </c>
      <c r="O14" s="4">
        <f>(N15+N16+N17+N18+N19)/5</f>
        <v>8.1273501724275082E-2</v>
      </c>
      <c r="P14">
        <f t="shared" si="5"/>
        <v>78</v>
      </c>
      <c r="Q14">
        <f>AVERAGE(P15:P19)</f>
        <v>89.4</v>
      </c>
    </row>
    <row r="15" spans="1:17">
      <c r="A15" s="10">
        <f t="shared" si="2"/>
        <v>14</v>
      </c>
      <c r="B15" s="11" t="s">
        <v>18</v>
      </c>
      <c r="C15" s="11" t="s">
        <v>25</v>
      </c>
      <c r="D15" s="11" t="s">
        <v>16</v>
      </c>
      <c r="E15" s="11" t="s">
        <v>15</v>
      </c>
      <c r="F15" s="12">
        <f t="shared" ref="F15:F16" si="6">F14+TIME(0,5,0)</f>
        <v>0.42013888888888878</v>
      </c>
      <c r="G15" s="11">
        <v>7</v>
      </c>
      <c r="H15" s="10">
        <f t="shared" si="4"/>
        <v>14</v>
      </c>
      <c r="I15" s="11">
        <v>32</v>
      </c>
      <c r="J15" s="11">
        <v>39</v>
      </c>
      <c r="K15" s="14">
        <f t="shared" si="0"/>
        <v>-8.9743589743589744E-2</v>
      </c>
      <c r="L15" s="14">
        <f>J15</f>
        <v>39</v>
      </c>
      <c r="M15" s="14">
        <f>I15</f>
        <v>32</v>
      </c>
      <c r="N15" s="14">
        <f t="shared" si="1"/>
        <v>8.9743589743589744E-2</v>
      </c>
      <c r="O15" s="4"/>
      <c r="P15">
        <f t="shared" si="5"/>
        <v>78</v>
      </c>
    </row>
    <row r="16" spans="1:17" s="21" customFormat="1">
      <c r="A16" s="19">
        <f t="shared" si="2"/>
        <v>15</v>
      </c>
      <c r="B16" s="11" t="s">
        <v>18</v>
      </c>
      <c r="C16" s="11" t="s">
        <v>25</v>
      </c>
      <c r="D16" s="11" t="s">
        <v>16</v>
      </c>
      <c r="E16" s="14" t="s">
        <v>14</v>
      </c>
      <c r="F16" s="12">
        <f t="shared" si="6"/>
        <v>0.42361111111111099</v>
      </c>
      <c r="G16" s="14">
        <v>5</v>
      </c>
      <c r="H16" s="19">
        <f t="shared" si="4"/>
        <v>15</v>
      </c>
      <c r="I16" s="14">
        <v>40</v>
      </c>
      <c r="J16" s="14">
        <v>47</v>
      </c>
      <c r="K16" s="14">
        <f t="shared" si="0"/>
        <v>-7.6086956521739135E-2</v>
      </c>
      <c r="L16" s="14">
        <f>I16</f>
        <v>40</v>
      </c>
      <c r="M16" s="14">
        <f>J16</f>
        <v>47</v>
      </c>
      <c r="N16" s="14">
        <f t="shared" si="1"/>
        <v>-7.6086956521739135E-2</v>
      </c>
      <c r="O16" s="20"/>
      <c r="P16">
        <f t="shared" si="5"/>
        <v>92</v>
      </c>
    </row>
    <row r="17" spans="1:17">
      <c r="A17" s="10">
        <f t="shared" si="2"/>
        <v>16</v>
      </c>
      <c r="B17" s="11" t="s">
        <v>18</v>
      </c>
      <c r="C17" s="11" t="s">
        <v>25</v>
      </c>
      <c r="D17" s="11" t="s">
        <v>16</v>
      </c>
      <c r="E17" s="11" t="s">
        <v>15</v>
      </c>
      <c r="F17" s="12">
        <f>F16+TIME(0,5,0)</f>
        <v>0.4270833333333332</v>
      </c>
      <c r="G17" s="11">
        <v>6</v>
      </c>
      <c r="H17" s="10">
        <f t="shared" si="4"/>
        <v>16</v>
      </c>
      <c r="I17" s="11">
        <v>33</v>
      </c>
      <c r="J17" s="11">
        <v>44</v>
      </c>
      <c r="K17" s="14">
        <f t="shared" si="0"/>
        <v>-0.13253012048192772</v>
      </c>
      <c r="L17" s="14">
        <f>J17</f>
        <v>44</v>
      </c>
      <c r="M17" s="14">
        <f>I17</f>
        <v>33</v>
      </c>
      <c r="N17" s="14">
        <f t="shared" si="1"/>
        <v>0.13253012048192772</v>
      </c>
      <c r="O17" s="4"/>
      <c r="P17">
        <f t="shared" si="5"/>
        <v>83</v>
      </c>
    </row>
    <row r="18" spans="1:17">
      <c r="A18" s="10">
        <f t="shared" si="2"/>
        <v>17</v>
      </c>
      <c r="B18" s="11" t="s">
        <v>18</v>
      </c>
      <c r="C18" s="11" t="s">
        <v>25</v>
      </c>
      <c r="D18" s="11" t="s">
        <v>16</v>
      </c>
      <c r="E18" s="11" t="s">
        <v>14</v>
      </c>
      <c r="F18" s="12">
        <f>F17+TIME(0,5,0)</f>
        <v>0.43055555555555541</v>
      </c>
      <c r="G18" s="11">
        <v>3</v>
      </c>
      <c r="H18" s="10">
        <f t="shared" si="4"/>
        <v>17</v>
      </c>
      <c r="I18" s="11">
        <v>55</v>
      </c>
      <c r="J18" s="11">
        <v>37</v>
      </c>
      <c r="K18" s="14">
        <f t="shared" si="0"/>
        <v>0.18947368421052632</v>
      </c>
      <c r="L18" s="14">
        <f>I18</f>
        <v>55</v>
      </c>
      <c r="M18" s="14">
        <f>J18</f>
        <v>37</v>
      </c>
      <c r="N18" s="14">
        <f t="shared" si="1"/>
        <v>0.18947368421052632</v>
      </c>
      <c r="O18" s="4"/>
      <c r="P18">
        <f t="shared" si="5"/>
        <v>95</v>
      </c>
    </row>
    <row r="19" spans="1:17">
      <c r="A19" s="10">
        <f t="shared" si="2"/>
        <v>18</v>
      </c>
      <c r="B19" s="11" t="s">
        <v>18</v>
      </c>
      <c r="C19" s="11" t="s">
        <v>25</v>
      </c>
      <c r="D19" s="11" t="s">
        <v>16</v>
      </c>
      <c r="E19" s="11" t="s">
        <v>15</v>
      </c>
      <c r="F19" s="12">
        <f>F18+TIME(0,5,0)</f>
        <v>0.43402777777777762</v>
      </c>
      <c r="G19" s="11">
        <v>6</v>
      </c>
      <c r="H19" s="10">
        <f t="shared" si="4"/>
        <v>18</v>
      </c>
      <c r="I19" s="11">
        <v>43</v>
      </c>
      <c r="J19" s="11">
        <v>50</v>
      </c>
      <c r="K19" s="14">
        <f t="shared" si="0"/>
        <v>-7.0707070707070704E-2</v>
      </c>
      <c r="L19" s="14">
        <f>J19</f>
        <v>50</v>
      </c>
      <c r="M19" s="14">
        <f>I19</f>
        <v>43</v>
      </c>
      <c r="N19" s="14">
        <f t="shared" si="1"/>
        <v>7.0707070707070704E-2</v>
      </c>
      <c r="O19" s="4"/>
      <c r="P19">
        <f t="shared" si="5"/>
        <v>99</v>
      </c>
    </row>
    <row r="20" spans="1:17" s="18" customFormat="1">
      <c r="A20" s="15">
        <f t="shared" si="2"/>
        <v>19</v>
      </c>
      <c r="B20" s="16" t="s">
        <v>19</v>
      </c>
      <c r="C20" s="16" t="s">
        <v>25</v>
      </c>
      <c r="D20" s="7" t="s">
        <v>16</v>
      </c>
      <c r="E20" s="16" t="s">
        <v>14</v>
      </c>
      <c r="F20" s="17">
        <f>F19+TIME(0,25,0)</f>
        <v>0.45138888888888873</v>
      </c>
      <c r="G20" s="16">
        <v>12</v>
      </c>
      <c r="H20" s="15">
        <f t="shared" si="4"/>
        <v>19</v>
      </c>
      <c r="I20" s="16">
        <v>52</v>
      </c>
      <c r="J20" s="16">
        <v>24</v>
      </c>
      <c r="K20" s="16">
        <f t="shared" si="0"/>
        <v>0.31818181818181818</v>
      </c>
      <c r="L20" s="16">
        <f>I20</f>
        <v>52</v>
      </c>
      <c r="M20" s="16">
        <f>J20</f>
        <v>24</v>
      </c>
      <c r="N20" s="16">
        <f t="shared" si="1"/>
        <v>0.31818181818181818</v>
      </c>
      <c r="O20" s="22">
        <f>(N20+N21+N22+N23+N24+N25)/6</f>
        <v>0.43835074390629947</v>
      </c>
      <c r="P20">
        <f t="shared" si="5"/>
        <v>88</v>
      </c>
      <c r="Q20">
        <f>AVERAGE(P20:P25)</f>
        <v>76.166666666666671</v>
      </c>
    </row>
    <row r="21" spans="1:17">
      <c r="A21" s="10">
        <f t="shared" si="2"/>
        <v>20</v>
      </c>
      <c r="B21" s="11" t="s">
        <v>19</v>
      </c>
      <c r="C21" s="11" t="s">
        <v>25</v>
      </c>
      <c r="D21" s="11" t="s">
        <v>16</v>
      </c>
      <c r="E21" s="11" t="s">
        <v>15</v>
      </c>
      <c r="F21" s="12">
        <f t="shared" ref="F21:F22" si="7">F20+TIME(0,5,0)</f>
        <v>0.45486111111111094</v>
      </c>
      <c r="G21" s="11">
        <v>1</v>
      </c>
      <c r="H21" s="10">
        <f t="shared" si="4"/>
        <v>20</v>
      </c>
      <c r="I21" s="11">
        <v>11</v>
      </c>
      <c r="J21" s="11">
        <v>43</v>
      </c>
      <c r="K21" s="14">
        <f t="shared" si="0"/>
        <v>-0.58181818181818179</v>
      </c>
      <c r="L21" s="14">
        <f>J21</f>
        <v>43</v>
      </c>
      <c r="M21" s="14">
        <f>I21</f>
        <v>11</v>
      </c>
      <c r="N21" s="14">
        <f t="shared" si="1"/>
        <v>0.58181818181818179</v>
      </c>
      <c r="O21" s="4"/>
      <c r="P21">
        <f t="shared" si="5"/>
        <v>55</v>
      </c>
    </row>
    <row r="22" spans="1:17" s="21" customFormat="1">
      <c r="A22" s="19">
        <f t="shared" si="2"/>
        <v>21</v>
      </c>
      <c r="B22" s="11" t="s">
        <v>19</v>
      </c>
      <c r="C22" s="11" t="s">
        <v>25</v>
      </c>
      <c r="D22" s="11" t="s">
        <v>16</v>
      </c>
      <c r="E22" s="14" t="s">
        <v>14</v>
      </c>
      <c r="F22" s="12">
        <f t="shared" si="7"/>
        <v>0.45833333333333315</v>
      </c>
      <c r="G22" s="14">
        <v>9</v>
      </c>
      <c r="H22" s="19">
        <f t="shared" si="4"/>
        <v>21</v>
      </c>
      <c r="I22" s="14">
        <v>56</v>
      </c>
      <c r="J22" s="14">
        <v>13</v>
      </c>
      <c r="K22" s="14">
        <f t="shared" si="0"/>
        <v>0.55128205128205132</v>
      </c>
      <c r="L22" s="14">
        <f>I22</f>
        <v>56</v>
      </c>
      <c r="M22" s="14">
        <f>J22</f>
        <v>13</v>
      </c>
      <c r="N22" s="14">
        <f t="shared" si="1"/>
        <v>0.55128205128205132</v>
      </c>
      <c r="O22" s="20"/>
      <c r="P22">
        <f t="shared" si="5"/>
        <v>78</v>
      </c>
    </row>
    <row r="23" spans="1:17">
      <c r="A23" s="10">
        <f t="shared" si="2"/>
        <v>22</v>
      </c>
      <c r="B23" s="11" t="s">
        <v>19</v>
      </c>
      <c r="C23" s="11" t="s">
        <v>25</v>
      </c>
      <c r="D23" s="11" t="s">
        <v>16</v>
      </c>
      <c r="E23" s="11" t="s">
        <v>15</v>
      </c>
      <c r="F23" s="12">
        <f>F22+TIME(0,5,0)</f>
        <v>0.46180555555555536</v>
      </c>
      <c r="G23" s="11">
        <v>7</v>
      </c>
      <c r="H23" s="10">
        <f t="shared" si="4"/>
        <v>22</v>
      </c>
      <c r="I23" s="11">
        <v>22</v>
      </c>
      <c r="J23" s="11">
        <v>61</v>
      </c>
      <c r="K23" s="14">
        <f t="shared" si="0"/>
        <v>-0.43333333333333335</v>
      </c>
      <c r="L23" s="11">
        <f>J23</f>
        <v>61</v>
      </c>
      <c r="M23" s="11">
        <f>I23</f>
        <v>22</v>
      </c>
      <c r="N23" s="14">
        <f t="shared" si="1"/>
        <v>0.43333333333333335</v>
      </c>
      <c r="O23" s="4"/>
      <c r="P23">
        <f t="shared" si="5"/>
        <v>90</v>
      </c>
    </row>
    <row r="24" spans="1:17">
      <c r="A24" s="10">
        <f t="shared" si="2"/>
        <v>23</v>
      </c>
      <c r="B24" s="11" t="s">
        <v>19</v>
      </c>
      <c r="C24" s="11" t="s">
        <v>25</v>
      </c>
      <c r="D24" s="11" t="s">
        <v>16</v>
      </c>
      <c r="E24" s="11" t="s">
        <v>14</v>
      </c>
      <c r="F24" s="12">
        <f>F23+TIME(0,5,0)</f>
        <v>0.46527777777777757</v>
      </c>
      <c r="G24" s="11">
        <v>5</v>
      </c>
      <c r="H24" s="10">
        <f t="shared" si="4"/>
        <v>23</v>
      </c>
      <c r="I24" s="11">
        <v>45</v>
      </c>
      <c r="J24" s="11">
        <v>15</v>
      </c>
      <c r="K24" s="14">
        <f t="shared" si="0"/>
        <v>0.46153846153846156</v>
      </c>
      <c r="L24" s="14">
        <f>I24</f>
        <v>45</v>
      </c>
      <c r="M24" s="14">
        <f>J24</f>
        <v>15</v>
      </c>
      <c r="N24" s="14">
        <f t="shared" si="1"/>
        <v>0.46153846153846156</v>
      </c>
      <c r="O24" s="4"/>
      <c r="P24">
        <f t="shared" si="5"/>
        <v>65</v>
      </c>
    </row>
    <row r="25" spans="1:17">
      <c r="A25" s="10">
        <f t="shared" si="2"/>
        <v>24</v>
      </c>
      <c r="B25" s="11" t="s">
        <v>19</v>
      </c>
      <c r="C25" s="11" t="s">
        <v>25</v>
      </c>
      <c r="D25" s="11" t="s">
        <v>16</v>
      </c>
      <c r="E25" s="11" t="s">
        <v>15</v>
      </c>
      <c r="F25" s="12">
        <f>F24+TIME(0,5,0)</f>
        <v>0.46874999999999978</v>
      </c>
      <c r="G25" s="11">
        <v>8</v>
      </c>
      <c r="H25" s="10">
        <f t="shared" si="4"/>
        <v>24</v>
      </c>
      <c r="I25" s="11">
        <v>25</v>
      </c>
      <c r="J25" s="11">
        <v>48</v>
      </c>
      <c r="K25" s="14">
        <f t="shared" si="0"/>
        <v>-0.2839506172839506</v>
      </c>
      <c r="L25" s="14">
        <f>J25</f>
        <v>48</v>
      </c>
      <c r="M25" s="14">
        <f>I25</f>
        <v>25</v>
      </c>
      <c r="N25" s="14">
        <f t="shared" si="1"/>
        <v>0.2839506172839506</v>
      </c>
      <c r="O25" s="4"/>
      <c r="P25">
        <f t="shared" si="5"/>
        <v>81</v>
      </c>
    </row>
    <row r="26" spans="1:17" s="18" customFormat="1">
      <c r="A26" s="15">
        <f t="shared" si="2"/>
        <v>25</v>
      </c>
      <c r="B26" s="16" t="s">
        <v>20</v>
      </c>
      <c r="C26" s="16" t="s">
        <v>25</v>
      </c>
      <c r="D26" s="7" t="s">
        <v>16</v>
      </c>
      <c r="E26" s="16" t="s">
        <v>14</v>
      </c>
      <c r="F26" s="17">
        <f>F25+TIME(0,25,0)</f>
        <v>0.48611111111111088</v>
      </c>
      <c r="G26" s="16">
        <v>4</v>
      </c>
      <c r="H26" s="15">
        <f t="shared" si="4"/>
        <v>25</v>
      </c>
      <c r="I26" s="16">
        <v>64</v>
      </c>
      <c r="J26" s="16">
        <v>39</v>
      </c>
      <c r="K26" s="16">
        <f t="shared" si="0"/>
        <v>0.23364485981308411</v>
      </c>
      <c r="L26" s="16">
        <f>I26</f>
        <v>64</v>
      </c>
      <c r="M26" s="16">
        <f>J26</f>
        <v>39</v>
      </c>
      <c r="N26" s="16">
        <f t="shared" si="1"/>
        <v>0.23364485981308411</v>
      </c>
      <c r="O26" s="22">
        <f>(N26+N27+N28+N29+N30+N31)/6</f>
        <v>0.14128366238946619</v>
      </c>
      <c r="P26">
        <f t="shared" si="5"/>
        <v>107</v>
      </c>
      <c r="Q26">
        <f>AVERAGE(P26:P31)</f>
        <v>97.5</v>
      </c>
    </row>
    <row r="27" spans="1:17">
      <c r="A27" s="10">
        <f t="shared" si="2"/>
        <v>26</v>
      </c>
      <c r="B27" s="11" t="s">
        <v>20</v>
      </c>
      <c r="C27" s="11" t="s">
        <v>25</v>
      </c>
      <c r="D27" s="11" t="s">
        <v>16</v>
      </c>
      <c r="E27" s="11" t="s">
        <v>15</v>
      </c>
      <c r="F27" s="12">
        <f t="shared" ref="F27:F28" si="8">F26+TIME(0,5,0)</f>
        <v>0.48958333333333309</v>
      </c>
      <c r="G27" s="11">
        <v>5</v>
      </c>
      <c r="H27" s="10">
        <f t="shared" si="4"/>
        <v>26</v>
      </c>
      <c r="I27" s="11">
        <v>27</v>
      </c>
      <c r="J27" s="11">
        <v>49</v>
      </c>
      <c r="K27" s="14">
        <f t="shared" si="0"/>
        <v>-0.27160493827160492</v>
      </c>
      <c r="L27" s="14">
        <f>J27</f>
        <v>49</v>
      </c>
      <c r="M27" s="14">
        <f>I27</f>
        <v>27</v>
      </c>
      <c r="N27" s="14">
        <f t="shared" si="1"/>
        <v>0.27160493827160492</v>
      </c>
      <c r="O27" s="4"/>
      <c r="P27">
        <f t="shared" si="5"/>
        <v>81</v>
      </c>
    </row>
    <row r="28" spans="1:17" s="21" customFormat="1">
      <c r="A28" s="19">
        <f t="shared" si="2"/>
        <v>27</v>
      </c>
      <c r="B28" s="11" t="s">
        <v>20</v>
      </c>
      <c r="C28" s="11" t="s">
        <v>25</v>
      </c>
      <c r="D28" s="11" t="s">
        <v>16</v>
      </c>
      <c r="E28" s="14" t="s">
        <v>14</v>
      </c>
      <c r="F28" s="12">
        <f t="shared" si="8"/>
        <v>0.4930555555555553</v>
      </c>
      <c r="G28" s="14">
        <v>4</v>
      </c>
      <c r="H28" s="19">
        <f t="shared" si="4"/>
        <v>27</v>
      </c>
      <c r="I28" s="14">
        <v>55</v>
      </c>
      <c r="J28" s="14">
        <v>40</v>
      </c>
      <c r="K28" s="14">
        <f t="shared" si="0"/>
        <v>0.15151515151515152</v>
      </c>
      <c r="L28" s="14">
        <f>I28</f>
        <v>55</v>
      </c>
      <c r="M28" s="14">
        <f>J28</f>
        <v>40</v>
      </c>
      <c r="N28" s="14">
        <f t="shared" si="1"/>
        <v>0.15151515151515152</v>
      </c>
      <c r="O28" s="20"/>
      <c r="P28">
        <f t="shared" si="5"/>
        <v>99</v>
      </c>
    </row>
    <row r="29" spans="1:17">
      <c r="A29" s="10">
        <f t="shared" si="2"/>
        <v>28</v>
      </c>
      <c r="B29" s="11" t="s">
        <v>20</v>
      </c>
      <c r="C29" s="11" t="s">
        <v>25</v>
      </c>
      <c r="D29" s="11" t="s">
        <v>16</v>
      </c>
      <c r="E29" s="11" t="s">
        <v>15</v>
      </c>
      <c r="F29" s="12">
        <f>F28+TIME(0,5,0)</f>
        <v>0.49652777777777751</v>
      </c>
      <c r="G29" s="11">
        <v>4</v>
      </c>
      <c r="H29" s="10">
        <f t="shared" si="4"/>
        <v>28</v>
      </c>
      <c r="I29" s="11">
        <v>52</v>
      </c>
      <c r="J29" s="11">
        <v>54</v>
      </c>
      <c r="K29" s="14">
        <f t="shared" si="0"/>
        <v>-1.8181818181818181E-2</v>
      </c>
      <c r="L29" s="11">
        <f>J29</f>
        <v>54</v>
      </c>
      <c r="M29" s="11">
        <f>I29</f>
        <v>52</v>
      </c>
      <c r="N29" s="14">
        <f t="shared" si="1"/>
        <v>1.8181818181818181E-2</v>
      </c>
      <c r="O29" s="4"/>
      <c r="P29">
        <f t="shared" si="5"/>
        <v>110</v>
      </c>
    </row>
    <row r="30" spans="1:17">
      <c r="A30" s="10">
        <f t="shared" si="2"/>
        <v>29</v>
      </c>
      <c r="B30" s="11" t="s">
        <v>20</v>
      </c>
      <c r="C30" s="11" t="s">
        <v>25</v>
      </c>
      <c r="D30" s="11" t="s">
        <v>16</v>
      </c>
      <c r="E30" s="11" t="s">
        <v>14</v>
      </c>
      <c r="F30" s="12">
        <f>F29+TIME(0,5,0)</f>
        <v>0.49999999999999972</v>
      </c>
      <c r="G30" s="11">
        <v>6</v>
      </c>
      <c r="H30" s="10">
        <f t="shared" si="4"/>
        <v>29</v>
      </c>
      <c r="I30" s="11">
        <v>45</v>
      </c>
      <c r="J30" s="11">
        <v>36</v>
      </c>
      <c r="K30" s="14">
        <f t="shared" si="0"/>
        <v>0.10344827586206896</v>
      </c>
      <c r="L30" s="14">
        <f>I30</f>
        <v>45</v>
      </c>
      <c r="M30" s="14">
        <f>J30</f>
        <v>36</v>
      </c>
      <c r="N30" s="14">
        <f t="shared" si="1"/>
        <v>0.10344827586206896</v>
      </c>
      <c r="O30" s="4"/>
      <c r="P30">
        <f t="shared" si="5"/>
        <v>87</v>
      </c>
    </row>
    <row r="31" spans="1:17">
      <c r="A31" s="10">
        <f t="shared" si="2"/>
        <v>30</v>
      </c>
      <c r="B31" s="11" t="s">
        <v>20</v>
      </c>
      <c r="C31" s="11" t="s">
        <v>25</v>
      </c>
      <c r="D31" s="11" t="s">
        <v>16</v>
      </c>
      <c r="E31" s="11" t="s">
        <v>15</v>
      </c>
      <c r="F31" s="12">
        <f>F30+TIME(0,5,0)</f>
        <v>0.50347222222222199</v>
      </c>
      <c r="G31" s="11">
        <v>4</v>
      </c>
      <c r="H31" s="10">
        <f t="shared" si="4"/>
        <v>30</v>
      </c>
      <c r="I31" s="11">
        <v>45</v>
      </c>
      <c r="J31" s="11">
        <v>52</v>
      </c>
      <c r="K31" s="14">
        <f t="shared" si="0"/>
        <v>-6.9306930693069313E-2</v>
      </c>
      <c r="L31" s="14">
        <f>J31</f>
        <v>52</v>
      </c>
      <c r="M31" s="14">
        <f>I31</f>
        <v>45</v>
      </c>
      <c r="N31" s="14">
        <f t="shared" si="1"/>
        <v>6.9306930693069313E-2</v>
      </c>
      <c r="O31" s="4"/>
      <c r="P31">
        <f t="shared" si="5"/>
        <v>101</v>
      </c>
    </row>
    <row r="32" spans="1:17" s="18" customFormat="1">
      <c r="A32" s="15">
        <f t="shared" si="2"/>
        <v>31</v>
      </c>
      <c r="B32" s="16" t="s">
        <v>51</v>
      </c>
      <c r="C32" s="16" t="s">
        <v>25</v>
      </c>
      <c r="D32" s="7" t="s">
        <v>16</v>
      </c>
      <c r="E32" s="16" t="s">
        <v>14</v>
      </c>
      <c r="F32" s="17">
        <f>F31+TIME(0,25,0)</f>
        <v>0.52083333333333315</v>
      </c>
      <c r="G32" s="16">
        <v>5</v>
      </c>
      <c r="H32" s="15">
        <f t="shared" si="4"/>
        <v>31</v>
      </c>
      <c r="I32" s="16">
        <v>58</v>
      </c>
      <c r="J32" s="16">
        <v>32</v>
      </c>
      <c r="K32" s="16">
        <f t="shared" si="0"/>
        <v>0.27368421052631581</v>
      </c>
      <c r="L32" s="16">
        <f>I32</f>
        <v>58</v>
      </c>
      <c r="M32" s="16">
        <f>J32</f>
        <v>32</v>
      </c>
      <c r="N32" s="16">
        <f t="shared" si="1"/>
        <v>0.27368421052631581</v>
      </c>
      <c r="O32" s="4">
        <f>(N32+N33+N34+N35+N36+N37)/6</f>
        <v>0.43995930034789416</v>
      </c>
      <c r="P32">
        <f t="shared" si="5"/>
        <v>95</v>
      </c>
      <c r="Q32">
        <f>AVERAGE(P32:P37)</f>
        <v>86.333333333333329</v>
      </c>
    </row>
    <row r="33" spans="1:17">
      <c r="A33" s="10">
        <f t="shared" si="2"/>
        <v>32</v>
      </c>
      <c r="B33" s="11" t="s">
        <v>51</v>
      </c>
      <c r="C33" s="11" t="s">
        <v>25</v>
      </c>
      <c r="D33" s="11" t="s">
        <v>16</v>
      </c>
      <c r="E33" s="11" t="s">
        <v>15</v>
      </c>
      <c r="F33" s="12">
        <f t="shared" ref="F33:F34" si="9">F32+TIME(0,5,0)</f>
        <v>0.52430555555555536</v>
      </c>
      <c r="G33" s="11">
        <v>4</v>
      </c>
      <c r="H33" s="10">
        <f t="shared" si="4"/>
        <v>32</v>
      </c>
      <c r="I33" s="11">
        <v>10</v>
      </c>
      <c r="J33" s="11">
        <v>69</v>
      </c>
      <c r="K33" s="14">
        <f t="shared" si="0"/>
        <v>-0.71084337349397586</v>
      </c>
      <c r="L33" s="14">
        <f>J33</f>
        <v>69</v>
      </c>
      <c r="M33" s="14">
        <f>I33</f>
        <v>10</v>
      </c>
      <c r="N33" s="14">
        <f t="shared" si="1"/>
        <v>0.71084337349397586</v>
      </c>
      <c r="O33" s="4"/>
      <c r="P33">
        <f t="shared" si="5"/>
        <v>83</v>
      </c>
    </row>
    <row r="34" spans="1:17" s="21" customFormat="1">
      <c r="A34" s="19">
        <f t="shared" si="2"/>
        <v>33</v>
      </c>
      <c r="B34" s="11" t="s">
        <v>51</v>
      </c>
      <c r="C34" s="11" t="s">
        <v>25</v>
      </c>
      <c r="D34" s="11" t="s">
        <v>16</v>
      </c>
      <c r="E34" s="14" t="s">
        <v>14</v>
      </c>
      <c r="F34" s="12">
        <f t="shared" si="9"/>
        <v>0.52777777777777757</v>
      </c>
      <c r="G34" s="14">
        <v>5</v>
      </c>
      <c r="H34" s="19">
        <f t="shared" si="4"/>
        <v>33</v>
      </c>
      <c r="I34" s="14">
        <v>61</v>
      </c>
      <c r="J34" s="14">
        <v>22</v>
      </c>
      <c r="K34" s="14">
        <f t="shared" si="0"/>
        <v>0.44318181818181818</v>
      </c>
      <c r="L34" s="14">
        <f>I34</f>
        <v>61</v>
      </c>
      <c r="M34" s="14">
        <f>J34</f>
        <v>22</v>
      </c>
      <c r="N34" s="14">
        <f t="shared" si="1"/>
        <v>0.44318181818181818</v>
      </c>
      <c r="O34" s="20"/>
      <c r="P34">
        <f t="shared" si="5"/>
        <v>88</v>
      </c>
    </row>
    <row r="35" spans="1:17">
      <c r="A35" s="10">
        <f t="shared" si="2"/>
        <v>34</v>
      </c>
      <c r="B35" s="11" t="s">
        <v>51</v>
      </c>
      <c r="C35" s="11" t="s">
        <v>25</v>
      </c>
      <c r="D35" s="11" t="s">
        <v>16</v>
      </c>
      <c r="E35" s="11" t="s">
        <v>15</v>
      </c>
      <c r="F35" s="12">
        <f>F34+TIME(0,5,0)</f>
        <v>0.53124999999999978</v>
      </c>
      <c r="G35" s="11">
        <v>3</v>
      </c>
      <c r="H35" s="10">
        <f t="shared" si="4"/>
        <v>34</v>
      </c>
      <c r="I35" s="11">
        <v>16</v>
      </c>
      <c r="J35" s="11">
        <v>45</v>
      </c>
      <c r="K35" s="14">
        <f t="shared" si="0"/>
        <v>-0.453125</v>
      </c>
      <c r="L35" s="11">
        <f>J35</f>
        <v>45</v>
      </c>
      <c r="M35" s="11">
        <f>I35</f>
        <v>16</v>
      </c>
      <c r="N35" s="14">
        <f t="shared" si="1"/>
        <v>0.453125</v>
      </c>
      <c r="O35" s="4"/>
      <c r="P35">
        <f t="shared" si="5"/>
        <v>64</v>
      </c>
    </row>
    <row r="36" spans="1:17">
      <c r="A36" s="10">
        <f t="shared" si="2"/>
        <v>35</v>
      </c>
      <c r="B36" s="11" t="s">
        <v>51</v>
      </c>
      <c r="C36" s="11" t="s">
        <v>25</v>
      </c>
      <c r="D36" s="11" t="s">
        <v>16</v>
      </c>
      <c r="E36" s="11" t="s">
        <v>14</v>
      </c>
      <c r="F36" s="12">
        <f>F35+TIME(0,5,0)</f>
        <v>0.53472222222222199</v>
      </c>
      <c r="G36" s="11">
        <v>4</v>
      </c>
      <c r="H36" s="10">
        <f t="shared" si="4"/>
        <v>35</v>
      </c>
      <c r="I36" s="11">
        <v>54</v>
      </c>
      <c r="J36" s="11">
        <v>25</v>
      </c>
      <c r="K36" s="14">
        <f t="shared" si="0"/>
        <v>0.3493975903614458</v>
      </c>
      <c r="L36" s="14">
        <f>I36</f>
        <v>54</v>
      </c>
      <c r="M36" s="14">
        <f>J36</f>
        <v>25</v>
      </c>
      <c r="N36" s="14">
        <f t="shared" si="1"/>
        <v>0.3493975903614458</v>
      </c>
      <c r="O36" s="4"/>
      <c r="P36">
        <f t="shared" si="5"/>
        <v>83</v>
      </c>
    </row>
    <row r="37" spans="1:17">
      <c r="A37" s="10">
        <f t="shared" si="2"/>
        <v>36</v>
      </c>
      <c r="B37" s="11" t="s">
        <v>51</v>
      </c>
      <c r="C37" s="11" t="s">
        <v>25</v>
      </c>
      <c r="D37" s="11" t="s">
        <v>16</v>
      </c>
      <c r="E37" s="11" t="s">
        <v>15</v>
      </c>
      <c r="F37" s="12">
        <f>F36+TIME(0,5,0)</f>
        <v>0.5381944444444442</v>
      </c>
      <c r="G37" s="11">
        <v>8</v>
      </c>
      <c r="H37" s="10">
        <f t="shared" si="4"/>
        <v>36</v>
      </c>
      <c r="I37" s="11">
        <v>27</v>
      </c>
      <c r="J37" s="11">
        <v>70</v>
      </c>
      <c r="K37" s="14">
        <f t="shared" si="0"/>
        <v>-0.40952380952380951</v>
      </c>
      <c r="L37" s="14">
        <f>J37</f>
        <v>70</v>
      </c>
      <c r="M37" s="14">
        <f>I37</f>
        <v>27</v>
      </c>
      <c r="N37" s="14">
        <f t="shared" si="1"/>
        <v>0.40952380952380951</v>
      </c>
      <c r="O37" s="4"/>
      <c r="P37">
        <f t="shared" si="5"/>
        <v>105</v>
      </c>
    </row>
    <row r="38" spans="1:17" s="18" customFormat="1">
      <c r="A38" s="15">
        <f t="shared" si="2"/>
        <v>37</v>
      </c>
      <c r="B38" s="16" t="s">
        <v>52</v>
      </c>
      <c r="C38" s="16" t="s">
        <v>25</v>
      </c>
      <c r="D38" s="7" t="s">
        <v>16</v>
      </c>
      <c r="E38" s="16" t="s">
        <v>14</v>
      </c>
      <c r="F38" s="17">
        <f>F37+TIME(0,25,0)</f>
        <v>0.55555555555555536</v>
      </c>
      <c r="G38" s="16">
        <v>5</v>
      </c>
      <c r="H38" s="15">
        <f t="shared" si="4"/>
        <v>37</v>
      </c>
      <c r="I38" s="16">
        <v>55</v>
      </c>
      <c r="J38" s="16">
        <v>27</v>
      </c>
      <c r="K38" s="16">
        <f t="shared" si="0"/>
        <v>0.32183908045977011</v>
      </c>
      <c r="L38" s="16">
        <f>I38</f>
        <v>55</v>
      </c>
      <c r="M38" s="16">
        <f>J38</f>
        <v>27</v>
      </c>
      <c r="N38" s="16">
        <f t="shared" si="1"/>
        <v>0.32183908045977011</v>
      </c>
      <c r="O38" s="4">
        <f>(N38+N39+N40+N41+N42+N43)/6</f>
        <v>0.33964679904671247</v>
      </c>
      <c r="P38">
        <f t="shared" si="5"/>
        <v>87</v>
      </c>
      <c r="Q38">
        <f>AVERAGE(P38:P43)</f>
        <v>86</v>
      </c>
    </row>
    <row r="39" spans="1:17">
      <c r="A39" s="10">
        <f t="shared" si="2"/>
        <v>38</v>
      </c>
      <c r="B39" s="11" t="s">
        <v>52</v>
      </c>
      <c r="C39" s="11" t="s">
        <v>25</v>
      </c>
      <c r="D39" s="11" t="s">
        <v>16</v>
      </c>
      <c r="E39" s="11" t="s">
        <v>15</v>
      </c>
      <c r="F39" s="12">
        <f t="shared" ref="F39:F40" si="10">F38+TIME(0,5,0)</f>
        <v>0.55902777777777757</v>
      </c>
      <c r="G39" s="11">
        <v>4</v>
      </c>
      <c r="H39" s="10">
        <f t="shared" si="4"/>
        <v>38</v>
      </c>
      <c r="I39" s="11">
        <v>21</v>
      </c>
      <c r="J39" s="11">
        <v>63</v>
      </c>
      <c r="K39" s="14">
        <f t="shared" si="0"/>
        <v>-0.47727272727272729</v>
      </c>
      <c r="L39" s="14">
        <f>J39</f>
        <v>63</v>
      </c>
      <c r="M39" s="14">
        <f>I39</f>
        <v>21</v>
      </c>
      <c r="N39" s="14">
        <f t="shared" si="1"/>
        <v>0.47727272727272729</v>
      </c>
      <c r="O39" s="4"/>
      <c r="P39">
        <f t="shared" si="5"/>
        <v>88</v>
      </c>
    </row>
    <row r="40" spans="1:17" s="21" customFormat="1">
      <c r="A40" s="19">
        <f t="shared" si="2"/>
        <v>39</v>
      </c>
      <c r="B40" s="11" t="s">
        <v>52</v>
      </c>
      <c r="C40" s="11" t="s">
        <v>25</v>
      </c>
      <c r="D40" s="11" t="s">
        <v>16</v>
      </c>
      <c r="E40" s="14" t="s">
        <v>14</v>
      </c>
      <c r="F40" s="12">
        <f t="shared" si="10"/>
        <v>0.56249999999999978</v>
      </c>
      <c r="G40" s="14">
        <v>1</v>
      </c>
      <c r="H40" s="19">
        <f t="shared" si="4"/>
        <v>39</v>
      </c>
      <c r="I40" s="14">
        <v>64</v>
      </c>
      <c r="J40" s="14">
        <v>16</v>
      </c>
      <c r="K40" s="14">
        <f t="shared" si="0"/>
        <v>0.59259259259259256</v>
      </c>
      <c r="L40" s="14">
        <f>I40</f>
        <v>64</v>
      </c>
      <c r="M40" s="14">
        <f>J40</f>
        <v>16</v>
      </c>
      <c r="N40" s="14">
        <f t="shared" si="1"/>
        <v>0.59259259259259256</v>
      </c>
      <c r="O40" s="20"/>
      <c r="P40">
        <f t="shared" si="5"/>
        <v>81</v>
      </c>
    </row>
    <row r="41" spans="1:17">
      <c r="A41" s="10">
        <f t="shared" si="2"/>
        <v>40</v>
      </c>
      <c r="B41" s="11" t="s">
        <v>52</v>
      </c>
      <c r="C41" s="11" t="s">
        <v>25</v>
      </c>
      <c r="D41" s="11" t="s">
        <v>16</v>
      </c>
      <c r="E41" s="11" t="s">
        <v>15</v>
      </c>
      <c r="F41" s="12">
        <f>F40+TIME(0,5,0)</f>
        <v>0.56597222222222199</v>
      </c>
      <c r="G41" s="11">
        <v>10</v>
      </c>
      <c r="H41" s="10">
        <f t="shared" si="4"/>
        <v>40</v>
      </c>
      <c r="I41" s="11">
        <v>21</v>
      </c>
      <c r="J41" s="11">
        <v>33</v>
      </c>
      <c r="K41" s="14">
        <f t="shared" si="0"/>
        <v>-0.1875</v>
      </c>
      <c r="L41" s="11">
        <f>J41</f>
        <v>33</v>
      </c>
      <c r="M41" s="11">
        <f>I41</f>
        <v>21</v>
      </c>
      <c r="N41" s="14">
        <f t="shared" si="1"/>
        <v>0.1875</v>
      </c>
      <c r="O41" s="4"/>
      <c r="P41">
        <f t="shared" si="5"/>
        <v>64</v>
      </c>
    </row>
    <row r="42" spans="1:17">
      <c r="A42" s="10">
        <f t="shared" si="2"/>
        <v>41</v>
      </c>
      <c r="B42" s="11" t="s">
        <v>52</v>
      </c>
      <c r="C42" s="11" t="s">
        <v>25</v>
      </c>
      <c r="D42" s="11" t="s">
        <v>16</v>
      </c>
      <c r="E42" s="11" t="s">
        <v>14</v>
      </c>
      <c r="F42" s="12">
        <f>F41+TIME(0,5,0)</f>
        <v>0.5694444444444442</v>
      </c>
      <c r="G42" s="11">
        <v>8</v>
      </c>
      <c r="H42" s="10">
        <f t="shared" si="4"/>
        <v>41</v>
      </c>
      <c r="I42" s="11">
        <v>54</v>
      </c>
      <c r="J42" s="11">
        <v>33</v>
      </c>
      <c r="K42" s="14">
        <f t="shared" si="0"/>
        <v>0.22105263157894736</v>
      </c>
      <c r="L42" s="14">
        <f>I42</f>
        <v>54</v>
      </c>
      <c r="M42" s="14">
        <f>J42</f>
        <v>33</v>
      </c>
      <c r="N42" s="14">
        <f t="shared" si="1"/>
        <v>0.22105263157894736</v>
      </c>
      <c r="O42" s="4"/>
      <c r="P42">
        <f t="shared" si="5"/>
        <v>95</v>
      </c>
    </row>
    <row r="43" spans="1:17">
      <c r="A43" s="10">
        <f t="shared" si="2"/>
        <v>42</v>
      </c>
      <c r="B43" s="11" t="s">
        <v>52</v>
      </c>
      <c r="C43" s="11" t="s">
        <v>25</v>
      </c>
      <c r="D43" s="11" t="s">
        <v>16</v>
      </c>
      <c r="E43" s="11" t="s">
        <v>15</v>
      </c>
      <c r="F43" s="12">
        <f>F42+TIME(0,5,0)</f>
        <v>0.57291666666666641</v>
      </c>
      <c r="G43" s="11">
        <v>5</v>
      </c>
      <c r="H43" s="10">
        <f t="shared" si="4"/>
        <v>42</v>
      </c>
      <c r="I43" s="11">
        <v>36</v>
      </c>
      <c r="J43" s="11">
        <v>60</v>
      </c>
      <c r="K43" s="14">
        <f t="shared" si="0"/>
        <v>-0.23762376237623761</v>
      </c>
      <c r="L43" s="14">
        <f>J43</f>
        <v>60</v>
      </c>
      <c r="M43" s="14">
        <f>I43</f>
        <v>36</v>
      </c>
      <c r="N43" s="14">
        <f t="shared" si="1"/>
        <v>0.23762376237623761</v>
      </c>
      <c r="O43" s="4"/>
      <c r="P43">
        <f t="shared" si="5"/>
        <v>101</v>
      </c>
    </row>
    <row r="44" spans="1:17" s="18" customFormat="1">
      <c r="A44" s="15">
        <f t="shared" si="2"/>
        <v>43</v>
      </c>
      <c r="B44" s="16" t="s">
        <v>53</v>
      </c>
      <c r="C44" s="16" t="s">
        <v>25</v>
      </c>
      <c r="D44" s="7" t="s">
        <v>16</v>
      </c>
      <c r="E44" s="16" t="s">
        <v>14</v>
      </c>
      <c r="F44" s="17">
        <f>F43+TIME(0,25,0)</f>
        <v>0.59027777777777757</v>
      </c>
      <c r="G44" s="16">
        <v>13</v>
      </c>
      <c r="H44" s="15">
        <f t="shared" si="4"/>
        <v>43</v>
      </c>
      <c r="I44" s="16">
        <v>47</v>
      </c>
      <c r="J44" s="16">
        <v>23</v>
      </c>
      <c r="K44" s="16">
        <f t="shared" si="0"/>
        <v>0.28915662650602408</v>
      </c>
      <c r="L44" s="16">
        <f>I44</f>
        <v>47</v>
      </c>
      <c r="M44" s="16">
        <f>J44</f>
        <v>23</v>
      </c>
      <c r="N44" s="16">
        <f t="shared" si="1"/>
        <v>0.28915662650602408</v>
      </c>
      <c r="O44" s="4">
        <f>(N44+N45+N46+N47+N48+N49)/6</f>
        <v>0.32371089856324914</v>
      </c>
      <c r="P44">
        <f t="shared" si="5"/>
        <v>83</v>
      </c>
      <c r="Q44">
        <f>AVERAGE(P44:P49)</f>
        <v>81.166666666666671</v>
      </c>
    </row>
    <row r="45" spans="1:17">
      <c r="A45" s="10">
        <f t="shared" si="2"/>
        <v>44</v>
      </c>
      <c r="B45" s="11" t="s">
        <v>53</v>
      </c>
      <c r="C45" s="11" t="s">
        <v>25</v>
      </c>
      <c r="D45" s="11" t="s">
        <v>16</v>
      </c>
      <c r="E45" s="11" t="s">
        <v>15</v>
      </c>
      <c r="F45" s="12">
        <f t="shared" ref="F45:F46" si="11">F44+TIME(0,5,0)</f>
        <v>0.59374999999999978</v>
      </c>
      <c r="G45" s="11">
        <v>11</v>
      </c>
      <c r="H45" s="10">
        <f t="shared" si="4"/>
        <v>44</v>
      </c>
      <c r="I45" s="11">
        <v>23</v>
      </c>
      <c r="J45" s="11">
        <v>46</v>
      </c>
      <c r="K45" s="14">
        <f t="shared" si="0"/>
        <v>-0.28749999999999998</v>
      </c>
      <c r="L45" s="14">
        <f>J45</f>
        <v>46</v>
      </c>
      <c r="M45" s="14">
        <f>I45</f>
        <v>23</v>
      </c>
      <c r="N45" s="14">
        <f t="shared" si="1"/>
        <v>0.28749999999999998</v>
      </c>
      <c r="O45" s="4"/>
      <c r="P45">
        <f t="shared" si="5"/>
        <v>80</v>
      </c>
    </row>
    <row r="46" spans="1:17" s="21" customFormat="1">
      <c r="A46" s="19">
        <f t="shared" si="2"/>
        <v>45</v>
      </c>
      <c r="B46" s="11" t="s">
        <v>53</v>
      </c>
      <c r="C46" s="11" t="s">
        <v>25</v>
      </c>
      <c r="D46" s="11" t="s">
        <v>16</v>
      </c>
      <c r="E46" s="14" t="s">
        <v>14</v>
      </c>
      <c r="F46" s="12">
        <f t="shared" si="11"/>
        <v>0.59722222222222199</v>
      </c>
      <c r="G46" s="14">
        <v>6</v>
      </c>
      <c r="H46" s="19">
        <f t="shared" si="4"/>
        <v>45</v>
      </c>
      <c r="I46" s="14">
        <v>54</v>
      </c>
      <c r="J46" s="14">
        <v>21</v>
      </c>
      <c r="K46" s="14">
        <f t="shared" si="0"/>
        <v>0.40740740740740738</v>
      </c>
      <c r="L46" s="14">
        <f>I46</f>
        <v>54</v>
      </c>
      <c r="M46" s="14">
        <f>J46</f>
        <v>21</v>
      </c>
      <c r="N46" s="14">
        <f t="shared" si="1"/>
        <v>0.40740740740740738</v>
      </c>
      <c r="O46" s="20"/>
      <c r="P46">
        <f t="shared" si="5"/>
        <v>81</v>
      </c>
    </row>
    <row r="47" spans="1:17">
      <c r="A47" s="10">
        <f t="shared" si="2"/>
        <v>46</v>
      </c>
      <c r="B47" s="11" t="s">
        <v>53</v>
      </c>
      <c r="C47" s="11" t="s">
        <v>25</v>
      </c>
      <c r="D47" s="11" t="s">
        <v>16</v>
      </c>
      <c r="E47" s="11" t="s">
        <v>15</v>
      </c>
      <c r="F47" s="12">
        <f>F46+TIME(0,5,0)</f>
        <v>0.6006944444444442</v>
      </c>
      <c r="G47" s="11">
        <v>7</v>
      </c>
      <c r="H47" s="10">
        <f t="shared" si="4"/>
        <v>46</v>
      </c>
      <c r="I47" s="11">
        <v>25</v>
      </c>
      <c r="J47" s="11">
        <v>46</v>
      </c>
      <c r="K47" s="14">
        <f t="shared" si="0"/>
        <v>-0.26923076923076922</v>
      </c>
      <c r="L47" s="11">
        <f>J47</f>
        <v>46</v>
      </c>
      <c r="M47" s="11">
        <f>I47</f>
        <v>25</v>
      </c>
      <c r="N47" s="14">
        <f t="shared" si="1"/>
        <v>0.26923076923076922</v>
      </c>
      <c r="O47" s="4"/>
      <c r="P47">
        <f t="shared" si="5"/>
        <v>78</v>
      </c>
    </row>
    <row r="48" spans="1:17">
      <c r="A48" s="10">
        <f t="shared" si="2"/>
        <v>47</v>
      </c>
      <c r="B48" s="11" t="s">
        <v>53</v>
      </c>
      <c r="C48" s="11" t="s">
        <v>25</v>
      </c>
      <c r="D48" s="11" t="s">
        <v>16</v>
      </c>
      <c r="E48" s="11" t="s">
        <v>14</v>
      </c>
      <c r="F48" s="12">
        <f>F47+TIME(0,5,0)</f>
        <v>0.60416666666666641</v>
      </c>
      <c r="G48" s="11">
        <v>9</v>
      </c>
      <c r="H48" s="10">
        <f t="shared" si="4"/>
        <v>47</v>
      </c>
      <c r="I48" s="11">
        <v>48</v>
      </c>
      <c r="J48" s="11">
        <v>23</v>
      </c>
      <c r="K48" s="14">
        <f t="shared" si="0"/>
        <v>0.3125</v>
      </c>
      <c r="L48" s="14">
        <f>I48</f>
        <v>48</v>
      </c>
      <c r="M48" s="14">
        <f>J48</f>
        <v>23</v>
      </c>
      <c r="N48" s="14">
        <f t="shared" si="1"/>
        <v>0.3125</v>
      </c>
      <c r="O48" s="4"/>
      <c r="P48">
        <f t="shared" si="5"/>
        <v>80</v>
      </c>
    </row>
    <row r="49" spans="1:16">
      <c r="A49" s="10">
        <f t="shared" si="2"/>
        <v>48</v>
      </c>
      <c r="B49" s="11" t="s">
        <v>53</v>
      </c>
      <c r="C49" s="11" t="s">
        <v>25</v>
      </c>
      <c r="D49" s="11" t="s">
        <v>16</v>
      </c>
      <c r="E49" s="11" t="s">
        <v>15</v>
      </c>
      <c r="F49" s="12">
        <f>F48+TIME(0,5,0)</f>
        <v>0.60763888888888862</v>
      </c>
      <c r="G49" s="11">
        <v>9</v>
      </c>
      <c r="H49" s="10">
        <f t="shared" si="4"/>
        <v>48</v>
      </c>
      <c r="I49" s="11">
        <v>22</v>
      </c>
      <c r="J49" s="11">
        <v>54</v>
      </c>
      <c r="K49" s="14">
        <f t="shared" si="0"/>
        <v>-0.37647058823529411</v>
      </c>
      <c r="L49" s="14">
        <f>J49</f>
        <v>54</v>
      </c>
      <c r="M49" s="14">
        <f>I49</f>
        <v>22</v>
      </c>
      <c r="N49" s="14">
        <f t="shared" si="1"/>
        <v>0.37647058823529411</v>
      </c>
      <c r="O49" s="4"/>
      <c r="P49">
        <f t="shared" si="5"/>
        <v>85</v>
      </c>
    </row>
  </sheetData>
  <phoneticPr fontId="6" type="noConversion"/>
  <pageMargins left="0.75" right="0.75" top="1" bottom="1" header="0.5" footer="0.5"/>
  <pageSetup scale="57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workbookViewId="0">
      <selection activeCell="O8" sqref="O8"/>
    </sheetView>
  </sheetViews>
  <sheetFormatPr baseColWidth="10" defaultRowHeight="15" x14ac:dyDescent="0"/>
  <cols>
    <col min="1" max="1" width="13.5" customWidth="1"/>
    <col min="2" max="2" width="15" customWidth="1"/>
    <col min="3" max="3" width="25.1640625" customWidth="1"/>
    <col min="4" max="4" width="25.33203125" customWidth="1"/>
    <col min="6" max="6" width="11.83203125" bestFit="1" customWidth="1"/>
  </cols>
  <sheetData>
    <row r="1" spans="1:1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4"/>
      <c r="P1" s="5" t="s">
        <v>11</v>
      </c>
    </row>
    <row r="2" spans="1:17">
      <c r="A2" s="6">
        <v>1</v>
      </c>
      <c r="B2" s="7" t="s">
        <v>12</v>
      </c>
      <c r="C2" s="7" t="s">
        <v>13</v>
      </c>
      <c r="D2" s="7" t="s">
        <v>13</v>
      </c>
      <c r="E2" s="7" t="s">
        <v>14</v>
      </c>
      <c r="F2" s="8">
        <f>TIME(8,20,0)</f>
        <v>0.34722222222222227</v>
      </c>
      <c r="G2" s="7">
        <v>8</v>
      </c>
      <c r="H2" s="6">
        <v>1</v>
      </c>
      <c r="I2" s="9">
        <v>36</v>
      </c>
      <c r="J2" s="9">
        <v>25</v>
      </c>
      <c r="K2" s="25">
        <f t="shared" ref="K2" si="0">(I2-J2)/(G2+I2+J2)</f>
        <v>0.15942028985507245</v>
      </c>
      <c r="L2" s="25">
        <f>I2</f>
        <v>36</v>
      </c>
      <c r="M2" s="7">
        <f>J2</f>
        <v>25</v>
      </c>
      <c r="N2" s="7">
        <f t="shared" ref="N2:N49" si="1">(L2-M2)/(G2+L2+M2)</f>
        <v>0.15942028985507245</v>
      </c>
      <c r="O2" s="4">
        <f>(N2+N3+N4+N5+N6+N7)/6</f>
        <v>3.8521346898408367E-2</v>
      </c>
      <c r="P2">
        <f>G2+I2+J2</f>
        <v>69</v>
      </c>
      <c r="Q2">
        <f>AVERAGE(P2:P7)</f>
        <v>74.666666666666671</v>
      </c>
    </row>
    <row r="3" spans="1:17">
      <c r="A3" s="10">
        <f t="shared" ref="A3:A49" si="2">A2+1</f>
        <v>2</v>
      </c>
      <c r="B3" s="11" t="s">
        <v>12</v>
      </c>
      <c r="C3" s="11" t="s">
        <v>13</v>
      </c>
      <c r="D3" s="11" t="s">
        <v>13</v>
      </c>
      <c r="E3" s="11" t="s">
        <v>15</v>
      </c>
      <c r="F3" s="12">
        <f t="shared" ref="F3:F10" si="3">F2+TIME(0,5,0)</f>
        <v>0.35069444444444448</v>
      </c>
      <c r="G3" s="11">
        <v>6</v>
      </c>
      <c r="H3" s="10">
        <f t="shared" ref="H3:H49" si="4">H2+1</f>
        <v>2</v>
      </c>
      <c r="I3" s="13">
        <v>34</v>
      </c>
      <c r="J3" s="13">
        <v>23</v>
      </c>
      <c r="K3" s="14">
        <f t="shared" ref="K3:K49" si="5">(I3-J3)/(G3+I3+J3)</f>
        <v>0.17460317460317459</v>
      </c>
      <c r="L3" s="11">
        <f>J3</f>
        <v>23</v>
      </c>
      <c r="M3" s="11">
        <f>I3</f>
        <v>34</v>
      </c>
      <c r="N3" s="14">
        <f t="shared" si="1"/>
        <v>-0.17460317460317459</v>
      </c>
      <c r="O3" s="4"/>
      <c r="P3">
        <f t="shared" ref="P3:P49" si="6">G3+I3+J3</f>
        <v>63</v>
      </c>
    </row>
    <row r="4" spans="1:17">
      <c r="A4" s="10">
        <f t="shared" si="2"/>
        <v>3</v>
      </c>
      <c r="B4" s="11" t="s">
        <v>12</v>
      </c>
      <c r="C4" s="11" t="s">
        <v>13</v>
      </c>
      <c r="D4" s="11" t="s">
        <v>13</v>
      </c>
      <c r="E4" s="11" t="s">
        <v>14</v>
      </c>
      <c r="F4" s="12">
        <f t="shared" si="3"/>
        <v>0.35416666666666669</v>
      </c>
      <c r="G4" s="11">
        <v>5</v>
      </c>
      <c r="H4" s="10">
        <f t="shared" si="4"/>
        <v>3</v>
      </c>
      <c r="I4" s="11">
        <v>45</v>
      </c>
      <c r="J4" s="11">
        <v>25</v>
      </c>
      <c r="K4" s="14">
        <f t="shared" si="5"/>
        <v>0.26666666666666666</v>
      </c>
      <c r="L4" s="14">
        <f>I4</f>
        <v>45</v>
      </c>
      <c r="M4" s="14">
        <f>J4</f>
        <v>25</v>
      </c>
      <c r="N4" s="14">
        <f t="shared" si="1"/>
        <v>0.26666666666666666</v>
      </c>
      <c r="O4" s="4"/>
      <c r="P4">
        <f t="shared" si="6"/>
        <v>75</v>
      </c>
    </row>
    <row r="5" spans="1:17">
      <c r="A5" s="10">
        <f t="shared" si="2"/>
        <v>4</v>
      </c>
      <c r="B5" s="11" t="s">
        <v>12</v>
      </c>
      <c r="C5" s="11" t="s">
        <v>13</v>
      </c>
      <c r="D5" s="11" t="s">
        <v>13</v>
      </c>
      <c r="E5" s="11" t="s">
        <v>15</v>
      </c>
      <c r="F5" s="12">
        <f t="shared" si="3"/>
        <v>0.3576388888888889</v>
      </c>
      <c r="G5" s="11">
        <v>12</v>
      </c>
      <c r="H5" s="10">
        <f t="shared" si="4"/>
        <v>4</v>
      </c>
      <c r="I5" s="11">
        <v>33</v>
      </c>
      <c r="J5" s="11">
        <v>35</v>
      </c>
      <c r="K5" s="14">
        <f t="shared" si="5"/>
        <v>-2.5000000000000001E-2</v>
      </c>
      <c r="L5" s="14">
        <f>J5</f>
        <v>35</v>
      </c>
      <c r="M5" s="14">
        <f>I5</f>
        <v>33</v>
      </c>
      <c r="N5" s="14">
        <f t="shared" si="1"/>
        <v>2.5000000000000001E-2</v>
      </c>
      <c r="O5" s="4"/>
      <c r="P5">
        <f t="shared" si="6"/>
        <v>80</v>
      </c>
    </row>
    <row r="6" spans="1:17">
      <c r="A6" s="10">
        <f t="shared" si="2"/>
        <v>5</v>
      </c>
      <c r="B6" s="11" t="s">
        <v>12</v>
      </c>
      <c r="C6" s="11" t="s">
        <v>13</v>
      </c>
      <c r="D6" s="11" t="s">
        <v>13</v>
      </c>
      <c r="E6" s="11" t="s">
        <v>14</v>
      </c>
      <c r="F6" s="12">
        <f t="shared" si="3"/>
        <v>0.3611111111111111</v>
      </c>
      <c r="G6" s="11">
        <v>2</v>
      </c>
      <c r="H6" s="10">
        <f t="shared" si="4"/>
        <v>5</v>
      </c>
      <c r="I6" s="11">
        <v>39</v>
      </c>
      <c r="J6" s="11">
        <v>33</v>
      </c>
      <c r="K6" s="14">
        <f t="shared" si="5"/>
        <v>8.1081081081081086E-2</v>
      </c>
      <c r="L6" s="14">
        <f>I6</f>
        <v>39</v>
      </c>
      <c r="M6" s="14">
        <f>J6</f>
        <v>33</v>
      </c>
      <c r="N6" s="14">
        <f t="shared" si="1"/>
        <v>8.1081081081081086E-2</v>
      </c>
      <c r="O6" s="4"/>
      <c r="P6">
        <f t="shared" si="6"/>
        <v>74</v>
      </c>
    </row>
    <row r="7" spans="1:17">
      <c r="A7" s="10">
        <f t="shared" si="2"/>
        <v>6</v>
      </c>
      <c r="B7" s="11" t="s">
        <v>12</v>
      </c>
      <c r="C7" s="11" t="s">
        <v>13</v>
      </c>
      <c r="D7" s="11" t="s">
        <v>13</v>
      </c>
      <c r="E7" s="11" t="s">
        <v>15</v>
      </c>
      <c r="F7" s="12">
        <f t="shared" si="3"/>
        <v>0.36458333333333331</v>
      </c>
      <c r="G7" s="11">
        <v>10</v>
      </c>
      <c r="H7" s="10">
        <f t="shared" si="4"/>
        <v>6</v>
      </c>
      <c r="I7" s="11">
        <v>44</v>
      </c>
      <c r="J7" s="11">
        <v>33</v>
      </c>
      <c r="K7" s="14">
        <f t="shared" si="5"/>
        <v>0.12643678160919541</v>
      </c>
      <c r="L7" s="14">
        <f>J7</f>
        <v>33</v>
      </c>
      <c r="M7" s="14">
        <f>I7</f>
        <v>44</v>
      </c>
      <c r="N7" s="14">
        <f t="shared" si="1"/>
        <v>-0.12643678160919541</v>
      </c>
      <c r="O7" s="4"/>
      <c r="P7">
        <f t="shared" si="6"/>
        <v>87</v>
      </c>
    </row>
    <row r="8" spans="1:17" s="18" customFormat="1">
      <c r="A8" s="15">
        <f t="shared" si="2"/>
        <v>7</v>
      </c>
      <c r="B8" s="16" t="s">
        <v>12</v>
      </c>
      <c r="C8" s="16" t="s">
        <v>49</v>
      </c>
      <c r="D8" s="7" t="s">
        <v>16</v>
      </c>
      <c r="E8" s="16" t="s">
        <v>14</v>
      </c>
      <c r="F8" s="17">
        <f>F7+TIME(0,25,0)</f>
        <v>0.38194444444444442</v>
      </c>
      <c r="G8" s="16">
        <v>1</v>
      </c>
      <c r="H8" s="15">
        <f t="shared" si="4"/>
        <v>7</v>
      </c>
      <c r="I8" s="16">
        <v>61</v>
      </c>
      <c r="J8" s="16">
        <v>21</v>
      </c>
      <c r="K8" s="16">
        <f t="shared" si="5"/>
        <v>0.48192771084337349</v>
      </c>
      <c r="L8" s="16">
        <f>I8</f>
        <v>61</v>
      </c>
      <c r="M8" s="16">
        <f>J8</f>
        <v>21</v>
      </c>
      <c r="N8" s="16">
        <f t="shared" si="1"/>
        <v>0.48192771084337349</v>
      </c>
      <c r="O8" s="4">
        <f>(N8+N9+N10+N11+N12+N13)/6</f>
        <v>0.44487067081061626</v>
      </c>
      <c r="P8">
        <f t="shared" si="6"/>
        <v>83</v>
      </c>
      <c r="Q8">
        <f>AVERAGE(P8:P13)</f>
        <v>79.166666666666671</v>
      </c>
    </row>
    <row r="9" spans="1:17">
      <c r="A9" s="10">
        <f t="shared" si="2"/>
        <v>8</v>
      </c>
      <c r="B9" s="11" t="s">
        <v>12</v>
      </c>
      <c r="C9" s="11" t="s">
        <v>49</v>
      </c>
      <c r="D9" s="11" t="s">
        <v>16</v>
      </c>
      <c r="E9" s="11" t="s">
        <v>15</v>
      </c>
      <c r="F9" s="12">
        <f t="shared" si="3"/>
        <v>0.38541666666666663</v>
      </c>
      <c r="G9" s="11">
        <v>4</v>
      </c>
      <c r="H9" s="10">
        <f t="shared" si="4"/>
        <v>8</v>
      </c>
      <c r="I9" s="11">
        <v>25</v>
      </c>
      <c r="J9" s="11">
        <v>48</v>
      </c>
      <c r="K9" s="14">
        <f t="shared" si="5"/>
        <v>-0.29870129870129869</v>
      </c>
      <c r="L9" s="14">
        <f>J9</f>
        <v>48</v>
      </c>
      <c r="M9" s="14">
        <f>I9</f>
        <v>25</v>
      </c>
      <c r="N9" s="14">
        <f t="shared" si="1"/>
        <v>0.29870129870129869</v>
      </c>
      <c r="O9" s="4"/>
      <c r="P9">
        <f t="shared" si="6"/>
        <v>77</v>
      </c>
    </row>
    <row r="10" spans="1:17" s="21" customFormat="1">
      <c r="A10" s="19">
        <f t="shared" si="2"/>
        <v>9</v>
      </c>
      <c r="B10" s="14" t="s">
        <v>12</v>
      </c>
      <c r="C10" s="11" t="s">
        <v>49</v>
      </c>
      <c r="D10" s="11" t="s">
        <v>16</v>
      </c>
      <c r="E10" s="14" t="s">
        <v>14</v>
      </c>
      <c r="F10" s="12">
        <f t="shared" si="3"/>
        <v>0.38888888888888884</v>
      </c>
      <c r="G10" s="14">
        <v>4</v>
      </c>
      <c r="H10" s="19">
        <f t="shared" si="4"/>
        <v>9</v>
      </c>
      <c r="I10" s="14">
        <v>67</v>
      </c>
      <c r="J10" s="14">
        <v>15</v>
      </c>
      <c r="K10" s="14">
        <f t="shared" si="5"/>
        <v>0.60465116279069764</v>
      </c>
      <c r="L10" s="14">
        <f>I10</f>
        <v>67</v>
      </c>
      <c r="M10" s="14">
        <f>J10</f>
        <v>15</v>
      </c>
      <c r="N10" s="14">
        <f t="shared" si="1"/>
        <v>0.60465116279069764</v>
      </c>
      <c r="O10" s="20"/>
      <c r="P10">
        <f t="shared" si="6"/>
        <v>86</v>
      </c>
    </row>
    <row r="11" spans="1:17">
      <c r="A11" s="10">
        <f t="shared" si="2"/>
        <v>10</v>
      </c>
      <c r="B11" s="11" t="s">
        <v>12</v>
      </c>
      <c r="C11" s="11" t="s">
        <v>49</v>
      </c>
      <c r="D11" s="11" t="s">
        <v>16</v>
      </c>
      <c r="E11" s="11" t="s">
        <v>15</v>
      </c>
      <c r="F11" s="12">
        <f>F10+TIME(0,5,0)</f>
        <v>0.39236111111111105</v>
      </c>
      <c r="G11" s="11">
        <v>6</v>
      </c>
      <c r="H11" s="10">
        <f t="shared" si="4"/>
        <v>10</v>
      </c>
      <c r="I11" s="11">
        <v>25</v>
      </c>
      <c r="J11" s="11">
        <v>44</v>
      </c>
      <c r="K11" s="14">
        <f t="shared" si="5"/>
        <v>-0.25333333333333335</v>
      </c>
      <c r="L11" s="11">
        <f>J11</f>
        <v>44</v>
      </c>
      <c r="M11" s="11">
        <f>I11</f>
        <v>25</v>
      </c>
      <c r="N11" s="14">
        <f t="shared" si="1"/>
        <v>0.25333333333333335</v>
      </c>
      <c r="O11" s="4"/>
      <c r="P11">
        <f t="shared" si="6"/>
        <v>75</v>
      </c>
    </row>
    <row r="12" spans="1:17">
      <c r="A12" s="10">
        <f t="shared" si="2"/>
        <v>11</v>
      </c>
      <c r="B12" s="11" t="s">
        <v>12</v>
      </c>
      <c r="C12" s="11" t="s">
        <v>49</v>
      </c>
      <c r="D12" s="11" t="s">
        <v>16</v>
      </c>
      <c r="E12" s="11" t="s">
        <v>14</v>
      </c>
      <c r="F12" s="12">
        <f>F11+TIME(0,5,0)</f>
        <v>0.39583333333333326</v>
      </c>
      <c r="G12" s="11">
        <v>5</v>
      </c>
      <c r="H12" s="10">
        <f t="shared" si="4"/>
        <v>11</v>
      </c>
      <c r="I12" s="11">
        <v>59</v>
      </c>
      <c r="J12" s="11">
        <v>9</v>
      </c>
      <c r="K12" s="14">
        <f t="shared" si="5"/>
        <v>0.68493150684931503</v>
      </c>
      <c r="L12" s="14">
        <f>I12</f>
        <v>59</v>
      </c>
      <c r="M12" s="14">
        <f>J12</f>
        <v>9</v>
      </c>
      <c r="N12" s="14">
        <f t="shared" si="1"/>
        <v>0.68493150684931503</v>
      </c>
      <c r="O12" s="4"/>
      <c r="P12">
        <f t="shared" si="6"/>
        <v>73</v>
      </c>
    </row>
    <row r="13" spans="1:17">
      <c r="A13" s="10">
        <f t="shared" si="2"/>
        <v>12</v>
      </c>
      <c r="B13" s="11" t="s">
        <v>12</v>
      </c>
      <c r="C13" s="11" t="s">
        <v>49</v>
      </c>
      <c r="D13" s="11" t="s">
        <v>16</v>
      </c>
      <c r="E13" s="11" t="s">
        <v>15</v>
      </c>
      <c r="F13" s="12">
        <f>F12+TIME(0,5,0)</f>
        <v>0.39930555555555547</v>
      </c>
      <c r="G13" s="11">
        <v>1</v>
      </c>
      <c r="H13" s="10">
        <f t="shared" si="4"/>
        <v>12</v>
      </c>
      <c r="I13" s="11">
        <v>26</v>
      </c>
      <c r="J13" s="11">
        <v>54</v>
      </c>
      <c r="K13" s="14">
        <f t="shared" si="5"/>
        <v>-0.34567901234567899</v>
      </c>
      <c r="L13" s="14">
        <f>J13</f>
        <v>54</v>
      </c>
      <c r="M13" s="14">
        <f>I13</f>
        <v>26</v>
      </c>
      <c r="N13" s="14">
        <f t="shared" si="1"/>
        <v>0.34567901234567899</v>
      </c>
      <c r="O13" s="4"/>
      <c r="P13">
        <f t="shared" si="6"/>
        <v>81</v>
      </c>
    </row>
    <row r="14" spans="1:17" s="18" customFormat="1">
      <c r="A14" s="15">
        <f t="shared" si="2"/>
        <v>13</v>
      </c>
      <c r="B14" s="16" t="s">
        <v>17</v>
      </c>
      <c r="C14" s="16" t="s">
        <v>49</v>
      </c>
      <c r="D14" s="7" t="s">
        <v>16</v>
      </c>
      <c r="E14" s="16" t="s">
        <v>14</v>
      </c>
      <c r="F14" s="17">
        <f>F13+TIME(0,25,0)</f>
        <v>0.41666666666666657</v>
      </c>
      <c r="G14" s="16">
        <v>1</v>
      </c>
      <c r="H14" s="15">
        <f t="shared" si="4"/>
        <v>13</v>
      </c>
      <c r="I14" s="16">
        <v>46</v>
      </c>
      <c r="J14" s="16">
        <v>39</v>
      </c>
      <c r="K14" s="16">
        <f t="shared" ref="K14:K19" si="7">(I14-J14)/(G14+I14+J14)</f>
        <v>8.1395348837209308E-2</v>
      </c>
      <c r="L14" s="16">
        <f>I14</f>
        <v>46</v>
      </c>
      <c r="M14" s="16">
        <f>J14</f>
        <v>39</v>
      </c>
      <c r="N14" s="16">
        <f t="shared" si="1"/>
        <v>8.1395348837209308E-2</v>
      </c>
      <c r="O14" s="4">
        <f>(N15+N16+N17+N18+N19)/5</f>
        <v>0.12483127669544977</v>
      </c>
      <c r="P14">
        <f t="shared" si="6"/>
        <v>86</v>
      </c>
      <c r="Q14">
        <f>AVERAGE(P15:P19)</f>
        <v>88.8</v>
      </c>
    </row>
    <row r="15" spans="1:17">
      <c r="A15" s="10">
        <f t="shared" si="2"/>
        <v>14</v>
      </c>
      <c r="B15" s="11" t="s">
        <v>18</v>
      </c>
      <c r="C15" s="11" t="s">
        <v>49</v>
      </c>
      <c r="D15" s="11" t="s">
        <v>16</v>
      </c>
      <c r="E15" s="11" t="s">
        <v>15</v>
      </c>
      <c r="F15" s="12">
        <f t="shared" ref="F15:F16" si="8">F14+TIME(0,5,0)</f>
        <v>0.42013888888888878</v>
      </c>
      <c r="G15" s="11">
        <v>0</v>
      </c>
      <c r="H15" s="10">
        <f t="shared" si="4"/>
        <v>14</v>
      </c>
      <c r="I15" s="11">
        <v>38</v>
      </c>
      <c r="J15" s="11">
        <v>49</v>
      </c>
      <c r="K15" s="14">
        <f t="shared" si="7"/>
        <v>-0.12643678160919541</v>
      </c>
      <c r="L15" s="14">
        <f>J15</f>
        <v>49</v>
      </c>
      <c r="M15" s="14">
        <f>I15</f>
        <v>38</v>
      </c>
      <c r="N15" s="14">
        <f t="shared" si="1"/>
        <v>0.12643678160919541</v>
      </c>
      <c r="O15" s="4"/>
      <c r="P15">
        <f t="shared" si="6"/>
        <v>87</v>
      </c>
    </row>
    <row r="16" spans="1:17" s="21" customFormat="1">
      <c r="A16" s="19">
        <f t="shared" si="2"/>
        <v>15</v>
      </c>
      <c r="B16" s="11" t="s">
        <v>18</v>
      </c>
      <c r="C16" s="11" t="s">
        <v>49</v>
      </c>
      <c r="D16" s="11" t="s">
        <v>16</v>
      </c>
      <c r="E16" s="14" t="s">
        <v>14</v>
      </c>
      <c r="F16" s="12">
        <f t="shared" si="8"/>
        <v>0.42361111111111099</v>
      </c>
      <c r="G16" s="14">
        <v>0</v>
      </c>
      <c r="H16" s="19">
        <f t="shared" si="4"/>
        <v>15</v>
      </c>
      <c r="I16" s="14">
        <v>50</v>
      </c>
      <c r="J16" s="14">
        <v>38</v>
      </c>
      <c r="K16" s="14">
        <f t="shared" si="7"/>
        <v>0.13636363636363635</v>
      </c>
      <c r="L16" s="14">
        <f>I16</f>
        <v>50</v>
      </c>
      <c r="M16" s="14">
        <f>J16</f>
        <v>38</v>
      </c>
      <c r="N16" s="14">
        <f t="shared" si="1"/>
        <v>0.13636363636363635</v>
      </c>
      <c r="O16" s="20"/>
      <c r="P16">
        <f t="shared" si="6"/>
        <v>88</v>
      </c>
    </row>
    <row r="17" spans="1:17">
      <c r="A17" s="10">
        <f t="shared" si="2"/>
        <v>16</v>
      </c>
      <c r="B17" s="11" t="s">
        <v>18</v>
      </c>
      <c r="C17" s="11" t="s">
        <v>49</v>
      </c>
      <c r="D17" s="11" t="s">
        <v>16</v>
      </c>
      <c r="E17" s="11" t="s">
        <v>15</v>
      </c>
      <c r="F17" s="12">
        <f>F16+TIME(0,5,0)</f>
        <v>0.4270833333333332</v>
      </c>
      <c r="G17" s="11">
        <v>2</v>
      </c>
      <c r="H17" s="10">
        <f t="shared" si="4"/>
        <v>16</v>
      </c>
      <c r="I17" s="11">
        <v>44</v>
      </c>
      <c r="J17" s="14">
        <v>55</v>
      </c>
      <c r="K17" s="14">
        <f t="shared" si="7"/>
        <v>-0.10891089108910891</v>
      </c>
      <c r="L17" s="11">
        <f>J17</f>
        <v>55</v>
      </c>
      <c r="M17" s="14">
        <f>I17</f>
        <v>44</v>
      </c>
      <c r="N17" s="14">
        <f t="shared" si="1"/>
        <v>0.10891089108910891</v>
      </c>
      <c r="O17" s="4"/>
      <c r="P17">
        <f t="shared" si="6"/>
        <v>101</v>
      </c>
    </row>
    <row r="18" spans="1:17">
      <c r="A18" s="10">
        <f t="shared" si="2"/>
        <v>17</v>
      </c>
      <c r="B18" s="11" t="s">
        <v>18</v>
      </c>
      <c r="C18" s="11" t="s">
        <v>49</v>
      </c>
      <c r="D18" s="11" t="s">
        <v>16</v>
      </c>
      <c r="E18" s="11" t="s">
        <v>14</v>
      </c>
      <c r="F18" s="12">
        <f>F17+TIME(0,5,0)</f>
        <v>0.43055555555555541</v>
      </c>
      <c r="G18" s="11">
        <v>1</v>
      </c>
      <c r="H18" s="10">
        <f t="shared" si="4"/>
        <v>17</v>
      </c>
      <c r="I18" s="11">
        <v>43</v>
      </c>
      <c r="J18" s="14">
        <v>41</v>
      </c>
      <c r="K18" s="14">
        <f t="shared" si="7"/>
        <v>2.3529411764705882E-2</v>
      </c>
      <c r="L18" s="14">
        <f>I18</f>
        <v>43</v>
      </c>
      <c r="M18" s="14">
        <f>J18</f>
        <v>41</v>
      </c>
      <c r="N18" s="14">
        <f t="shared" si="1"/>
        <v>2.3529411764705882E-2</v>
      </c>
      <c r="O18" s="4"/>
      <c r="P18">
        <f t="shared" si="6"/>
        <v>85</v>
      </c>
    </row>
    <row r="19" spans="1:17">
      <c r="A19" s="10">
        <f t="shared" si="2"/>
        <v>18</v>
      </c>
      <c r="B19" s="11" t="s">
        <v>18</v>
      </c>
      <c r="C19" s="11" t="s">
        <v>49</v>
      </c>
      <c r="D19" s="11" t="s">
        <v>16</v>
      </c>
      <c r="E19" s="11" t="s">
        <v>15</v>
      </c>
      <c r="F19" s="12">
        <f>F18+TIME(0,5,0)</f>
        <v>0.43402777777777762</v>
      </c>
      <c r="G19" s="11">
        <v>0</v>
      </c>
      <c r="H19" s="10">
        <f t="shared" si="4"/>
        <v>18</v>
      </c>
      <c r="I19" s="11">
        <v>32</v>
      </c>
      <c r="J19" s="14">
        <v>51</v>
      </c>
      <c r="K19" s="14">
        <f t="shared" si="7"/>
        <v>-0.2289156626506024</v>
      </c>
      <c r="L19" s="14">
        <f>J19</f>
        <v>51</v>
      </c>
      <c r="M19" s="14">
        <f>I19</f>
        <v>32</v>
      </c>
      <c r="N19" s="14">
        <f t="shared" si="1"/>
        <v>0.2289156626506024</v>
      </c>
      <c r="O19" s="4"/>
      <c r="P19">
        <f t="shared" si="6"/>
        <v>83</v>
      </c>
    </row>
    <row r="20" spans="1:17" s="18" customFormat="1">
      <c r="A20" s="15">
        <f t="shared" si="2"/>
        <v>19</v>
      </c>
      <c r="B20" s="16" t="s">
        <v>19</v>
      </c>
      <c r="C20" s="16" t="s">
        <v>49</v>
      </c>
      <c r="D20" s="7" t="s">
        <v>16</v>
      </c>
      <c r="E20" s="16" t="s">
        <v>14</v>
      </c>
      <c r="F20" s="17">
        <f>F19+TIME(0,25,0)</f>
        <v>0.45138888888888873</v>
      </c>
      <c r="G20" s="16">
        <v>13</v>
      </c>
      <c r="H20" s="15">
        <f t="shared" si="4"/>
        <v>19</v>
      </c>
      <c r="I20" s="16">
        <v>52</v>
      </c>
      <c r="J20" s="16">
        <v>31</v>
      </c>
      <c r="K20" s="16">
        <f t="shared" si="5"/>
        <v>0.21875</v>
      </c>
      <c r="L20" s="16">
        <f>I20</f>
        <v>52</v>
      </c>
      <c r="M20" s="16">
        <f>J20</f>
        <v>31</v>
      </c>
      <c r="N20" s="16">
        <f t="shared" si="1"/>
        <v>0.21875</v>
      </c>
      <c r="O20" s="22">
        <f>(N20+N21+N22+N23+N24+N25)/6</f>
        <v>0.29375136594107876</v>
      </c>
      <c r="P20">
        <f t="shared" si="6"/>
        <v>96</v>
      </c>
      <c r="Q20">
        <f>AVERAGE(P20:P25)</f>
        <v>86.166666666666671</v>
      </c>
    </row>
    <row r="21" spans="1:17">
      <c r="A21" s="10">
        <f t="shared" si="2"/>
        <v>20</v>
      </c>
      <c r="B21" s="11" t="s">
        <v>19</v>
      </c>
      <c r="C21" s="11" t="s">
        <v>49</v>
      </c>
      <c r="D21" s="11" t="s">
        <v>16</v>
      </c>
      <c r="E21" s="11" t="s">
        <v>15</v>
      </c>
      <c r="F21" s="12">
        <f t="shared" ref="F21:F22" si="9">F20+TIME(0,5,0)</f>
        <v>0.45486111111111094</v>
      </c>
      <c r="G21" s="11">
        <v>5</v>
      </c>
      <c r="H21" s="10">
        <f t="shared" si="4"/>
        <v>20</v>
      </c>
      <c r="I21" s="11">
        <v>32</v>
      </c>
      <c r="J21" s="11">
        <v>47</v>
      </c>
      <c r="K21" s="14">
        <f t="shared" si="5"/>
        <v>-0.17857142857142858</v>
      </c>
      <c r="L21" s="14">
        <f>J21</f>
        <v>47</v>
      </c>
      <c r="M21" s="14">
        <f>I21</f>
        <v>32</v>
      </c>
      <c r="N21" s="14">
        <f t="shared" si="1"/>
        <v>0.17857142857142858</v>
      </c>
      <c r="O21" s="4"/>
      <c r="P21">
        <f t="shared" si="6"/>
        <v>84</v>
      </c>
    </row>
    <row r="22" spans="1:17" s="21" customFormat="1">
      <c r="A22" s="19">
        <f t="shared" si="2"/>
        <v>21</v>
      </c>
      <c r="B22" s="11" t="s">
        <v>19</v>
      </c>
      <c r="C22" s="11" t="s">
        <v>49</v>
      </c>
      <c r="D22" s="11" t="s">
        <v>16</v>
      </c>
      <c r="E22" s="14" t="s">
        <v>14</v>
      </c>
      <c r="F22" s="12">
        <f t="shared" si="9"/>
        <v>0.45833333333333315</v>
      </c>
      <c r="G22" s="14">
        <v>1</v>
      </c>
      <c r="H22" s="19">
        <f t="shared" si="4"/>
        <v>21</v>
      </c>
      <c r="I22" s="14">
        <v>60</v>
      </c>
      <c r="J22" s="14">
        <v>16</v>
      </c>
      <c r="K22" s="14">
        <f t="shared" si="5"/>
        <v>0.5714285714285714</v>
      </c>
      <c r="L22" s="14">
        <f>I22</f>
        <v>60</v>
      </c>
      <c r="M22" s="14">
        <f>J22</f>
        <v>16</v>
      </c>
      <c r="N22" s="14">
        <f t="shared" si="1"/>
        <v>0.5714285714285714</v>
      </c>
      <c r="O22" s="20"/>
      <c r="P22">
        <f t="shared" si="6"/>
        <v>77</v>
      </c>
    </row>
    <row r="23" spans="1:17">
      <c r="A23" s="10">
        <f t="shared" si="2"/>
        <v>22</v>
      </c>
      <c r="B23" s="11" t="s">
        <v>19</v>
      </c>
      <c r="C23" s="11" t="s">
        <v>49</v>
      </c>
      <c r="D23" s="11" t="s">
        <v>16</v>
      </c>
      <c r="E23" s="11" t="s">
        <v>15</v>
      </c>
      <c r="F23" s="12">
        <f>F22+TIME(0,5,0)</f>
        <v>0.46180555555555536</v>
      </c>
      <c r="G23" s="11">
        <v>6</v>
      </c>
      <c r="H23" s="10">
        <f t="shared" si="4"/>
        <v>22</v>
      </c>
      <c r="I23" s="11">
        <v>31</v>
      </c>
      <c r="J23" s="11">
        <v>48</v>
      </c>
      <c r="K23" s="14">
        <f t="shared" si="5"/>
        <v>-0.2</v>
      </c>
      <c r="L23" s="11">
        <f>J23</f>
        <v>48</v>
      </c>
      <c r="M23" s="11">
        <f>I23</f>
        <v>31</v>
      </c>
      <c r="N23" s="14">
        <f t="shared" si="1"/>
        <v>0.2</v>
      </c>
      <c r="O23" s="4"/>
      <c r="P23">
        <f t="shared" si="6"/>
        <v>85</v>
      </c>
    </row>
    <row r="24" spans="1:17">
      <c r="A24" s="10">
        <f t="shared" si="2"/>
        <v>23</v>
      </c>
      <c r="B24" s="11" t="s">
        <v>19</v>
      </c>
      <c r="C24" s="11" t="s">
        <v>49</v>
      </c>
      <c r="D24" s="11" t="s">
        <v>16</v>
      </c>
      <c r="E24" s="11" t="s">
        <v>14</v>
      </c>
      <c r="F24" s="12">
        <f>F23+TIME(0,5,0)</f>
        <v>0.46527777777777757</v>
      </c>
      <c r="G24" s="11">
        <v>5</v>
      </c>
      <c r="H24" s="10">
        <f t="shared" si="4"/>
        <v>23</v>
      </c>
      <c r="I24" s="11">
        <v>58</v>
      </c>
      <c r="J24" s="11">
        <v>30</v>
      </c>
      <c r="K24" s="14">
        <f t="shared" si="5"/>
        <v>0.30107526881720431</v>
      </c>
      <c r="L24" s="14">
        <f>I24</f>
        <v>58</v>
      </c>
      <c r="M24" s="14">
        <f>J24</f>
        <v>30</v>
      </c>
      <c r="N24" s="14">
        <f t="shared" si="1"/>
        <v>0.30107526881720431</v>
      </c>
      <c r="O24" s="4"/>
      <c r="P24">
        <f t="shared" si="6"/>
        <v>93</v>
      </c>
    </row>
    <row r="25" spans="1:17">
      <c r="A25" s="10">
        <f t="shared" si="2"/>
        <v>24</v>
      </c>
      <c r="B25" s="11" t="s">
        <v>19</v>
      </c>
      <c r="C25" s="11" t="s">
        <v>49</v>
      </c>
      <c r="D25" s="11" t="s">
        <v>16</v>
      </c>
      <c r="E25" s="11" t="s">
        <v>15</v>
      </c>
      <c r="F25" s="12">
        <f>F24+TIME(0,5,0)</f>
        <v>0.46874999999999978</v>
      </c>
      <c r="G25" s="11">
        <v>4</v>
      </c>
      <c r="H25" s="10">
        <f t="shared" si="4"/>
        <v>24</v>
      </c>
      <c r="I25" s="11">
        <v>27</v>
      </c>
      <c r="J25" s="11">
        <v>51</v>
      </c>
      <c r="K25" s="14">
        <f t="shared" si="5"/>
        <v>-0.29268292682926828</v>
      </c>
      <c r="L25" s="14">
        <f>J25</f>
        <v>51</v>
      </c>
      <c r="M25" s="14">
        <f>I25</f>
        <v>27</v>
      </c>
      <c r="N25" s="14">
        <f t="shared" si="1"/>
        <v>0.29268292682926828</v>
      </c>
      <c r="O25" s="4"/>
      <c r="P25">
        <f t="shared" si="6"/>
        <v>82</v>
      </c>
    </row>
    <row r="26" spans="1:17" s="18" customFormat="1">
      <c r="A26" s="15">
        <f t="shared" si="2"/>
        <v>25</v>
      </c>
      <c r="B26" s="16" t="s">
        <v>20</v>
      </c>
      <c r="C26" s="16" t="s">
        <v>49</v>
      </c>
      <c r="D26" s="7" t="s">
        <v>16</v>
      </c>
      <c r="E26" s="16" t="s">
        <v>14</v>
      </c>
      <c r="F26" s="17">
        <f>F25+TIME(0,25,0)</f>
        <v>0.48611111111111088</v>
      </c>
      <c r="G26" s="16">
        <v>2</v>
      </c>
      <c r="H26" s="15">
        <f t="shared" si="4"/>
        <v>25</v>
      </c>
      <c r="I26" s="16">
        <v>56</v>
      </c>
      <c r="J26" s="16">
        <v>34</v>
      </c>
      <c r="K26" s="16">
        <f t="shared" si="5"/>
        <v>0.2391304347826087</v>
      </c>
      <c r="L26" s="16">
        <f>I26</f>
        <v>56</v>
      </c>
      <c r="M26" s="16">
        <f>J26</f>
        <v>34</v>
      </c>
      <c r="N26" s="16">
        <f t="shared" si="1"/>
        <v>0.2391304347826087</v>
      </c>
      <c r="O26" s="22">
        <f>(N26+N27+N28+N29+N30+N31)/6</f>
        <v>0.12839335581677372</v>
      </c>
      <c r="P26">
        <f t="shared" si="6"/>
        <v>92</v>
      </c>
      <c r="Q26">
        <f>AVERAGE(P26:P31)</f>
        <v>89.333333333333329</v>
      </c>
    </row>
    <row r="27" spans="1:17">
      <c r="A27" s="10">
        <f t="shared" si="2"/>
        <v>26</v>
      </c>
      <c r="B27" s="11" t="s">
        <v>20</v>
      </c>
      <c r="C27" s="11" t="s">
        <v>49</v>
      </c>
      <c r="D27" s="11" t="s">
        <v>16</v>
      </c>
      <c r="E27" s="11" t="s">
        <v>15</v>
      </c>
      <c r="F27" s="12">
        <f t="shared" ref="F27:F28" si="10">F26+TIME(0,5,0)</f>
        <v>0.48958333333333309</v>
      </c>
      <c r="G27" s="11">
        <v>4</v>
      </c>
      <c r="H27" s="10">
        <f t="shared" si="4"/>
        <v>26</v>
      </c>
      <c r="I27" s="11">
        <v>48</v>
      </c>
      <c r="J27" s="11">
        <v>40</v>
      </c>
      <c r="K27" s="14">
        <f t="shared" si="5"/>
        <v>8.6956521739130432E-2</v>
      </c>
      <c r="L27" s="14">
        <f>J27</f>
        <v>40</v>
      </c>
      <c r="M27" s="14">
        <f>I27</f>
        <v>48</v>
      </c>
      <c r="N27" s="14">
        <f t="shared" si="1"/>
        <v>-8.6956521739130432E-2</v>
      </c>
      <c r="O27" s="4"/>
      <c r="P27">
        <f t="shared" si="6"/>
        <v>92</v>
      </c>
    </row>
    <row r="28" spans="1:17" s="21" customFormat="1">
      <c r="A28" s="19">
        <f t="shared" si="2"/>
        <v>27</v>
      </c>
      <c r="B28" s="11" t="s">
        <v>20</v>
      </c>
      <c r="C28" s="11" t="s">
        <v>49</v>
      </c>
      <c r="D28" s="11" t="s">
        <v>16</v>
      </c>
      <c r="E28" s="14" t="s">
        <v>14</v>
      </c>
      <c r="F28" s="12">
        <f t="shared" si="10"/>
        <v>0.4930555555555553</v>
      </c>
      <c r="G28" s="14">
        <v>3</v>
      </c>
      <c r="H28" s="19">
        <f t="shared" si="4"/>
        <v>27</v>
      </c>
      <c r="I28" s="14">
        <v>67</v>
      </c>
      <c r="J28" s="14">
        <v>28</v>
      </c>
      <c r="K28" s="14">
        <f t="shared" si="5"/>
        <v>0.39795918367346939</v>
      </c>
      <c r="L28" s="14">
        <f>I28</f>
        <v>67</v>
      </c>
      <c r="M28" s="14">
        <f>J28</f>
        <v>28</v>
      </c>
      <c r="N28" s="14">
        <f t="shared" si="1"/>
        <v>0.39795918367346939</v>
      </c>
      <c r="O28" s="20"/>
      <c r="P28">
        <f t="shared" si="6"/>
        <v>98</v>
      </c>
    </row>
    <row r="29" spans="1:17">
      <c r="A29" s="10">
        <f t="shared" si="2"/>
        <v>28</v>
      </c>
      <c r="B29" s="11" t="s">
        <v>20</v>
      </c>
      <c r="C29" s="11" t="s">
        <v>49</v>
      </c>
      <c r="D29" s="11" t="s">
        <v>16</v>
      </c>
      <c r="E29" s="11" t="s">
        <v>15</v>
      </c>
      <c r="F29" s="12">
        <f>F28+TIME(0,5,0)</f>
        <v>0.49652777777777751</v>
      </c>
      <c r="G29" s="11">
        <v>2</v>
      </c>
      <c r="H29" s="10">
        <f t="shared" si="4"/>
        <v>28</v>
      </c>
      <c r="I29" s="11">
        <v>47</v>
      </c>
      <c r="J29" s="11">
        <v>53</v>
      </c>
      <c r="K29" s="14">
        <f t="shared" si="5"/>
        <v>-5.8823529411764705E-2</v>
      </c>
      <c r="L29" s="11">
        <f>J29</f>
        <v>53</v>
      </c>
      <c r="M29" s="11">
        <f>I29</f>
        <v>47</v>
      </c>
      <c r="N29" s="14">
        <f t="shared" si="1"/>
        <v>5.8823529411764705E-2</v>
      </c>
      <c r="O29" s="4"/>
      <c r="P29">
        <f t="shared" si="6"/>
        <v>102</v>
      </c>
    </row>
    <row r="30" spans="1:17">
      <c r="A30" s="10">
        <f t="shared" si="2"/>
        <v>29</v>
      </c>
      <c r="B30" s="11" t="s">
        <v>20</v>
      </c>
      <c r="C30" s="11" t="s">
        <v>49</v>
      </c>
      <c r="D30" s="11" t="s">
        <v>16</v>
      </c>
      <c r="E30" s="11" t="s">
        <v>14</v>
      </c>
      <c r="F30" s="12">
        <f>F29+TIME(0,5,0)</f>
        <v>0.49999999999999972</v>
      </c>
      <c r="G30" s="11">
        <v>3</v>
      </c>
      <c r="H30" s="10">
        <f t="shared" si="4"/>
        <v>29</v>
      </c>
      <c r="I30" s="11">
        <v>62</v>
      </c>
      <c r="J30" s="11">
        <v>30</v>
      </c>
      <c r="K30" s="14">
        <f t="shared" si="5"/>
        <v>0.33684210526315789</v>
      </c>
      <c r="L30" s="14">
        <f>I30</f>
        <v>62</v>
      </c>
      <c r="M30" s="14">
        <f>J30</f>
        <v>30</v>
      </c>
      <c r="N30" s="14">
        <f t="shared" si="1"/>
        <v>0.33684210526315789</v>
      </c>
      <c r="O30" s="4"/>
      <c r="P30">
        <f t="shared" si="6"/>
        <v>95</v>
      </c>
    </row>
    <row r="31" spans="1:17">
      <c r="A31" s="10">
        <f t="shared" si="2"/>
        <v>30</v>
      </c>
      <c r="B31" s="11" t="s">
        <v>20</v>
      </c>
      <c r="C31" s="11" t="s">
        <v>49</v>
      </c>
      <c r="D31" s="11" t="s">
        <v>16</v>
      </c>
      <c r="E31" s="11" t="s">
        <v>15</v>
      </c>
      <c r="F31" s="12">
        <f>F30+TIME(0,5,0)</f>
        <v>0.50347222222222199</v>
      </c>
      <c r="G31" s="11">
        <v>3</v>
      </c>
      <c r="H31" s="10">
        <f t="shared" si="4"/>
        <v>30</v>
      </c>
      <c r="I31" s="11">
        <v>32</v>
      </c>
      <c r="J31" s="11">
        <v>22</v>
      </c>
      <c r="K31" s="14">
        <f t="shared" si="5"/>
        <v>0.17543859649122806</v>
      </c>
      <c r="L31" s="14">
        <f>J31</f>
        <v>22</v>
      </c>
      <c r="M31" s="14">
        <f>I31</f>
        <v>32</v>
      </c>
      <c r="N31" s="14">
        <f t="shared" si="1"/>
        <v>-0.17543859649122806</v>
      </c>
      <c r="O31" s="4"/>
      <c r="P31">
        <f t="shared" si="6"/>
        <v>57</v>
      </c>
    </row>
    <row r="32" spans="1:17" s="18" customFormat="1">
      <c r="A32" s="15">
        <f t="shared" si="2"/>
        <v>31</v>
      </c>
      <c r="B32" s="16" t="s">
        <v>51</v>
      </c>
      <c r="C32" s="16" t="s">
        <v>49</v>
      </c>
      <c r="D32" s="7" t="s">
        <v>16</v>
      </c>
      <c r="E32" s="16" t="s">
        <v>14</v>
      </c>
      <c r="F32" s="17">
        <f>F31+TIME(0,25,0)</f>
        <v>0.52083333333333315</v>
      </c>
      <c r="G32" s="16">
        <v>6</v>
      </c>
      <c r="H32" s="15">
        <f t="shared" si="4"/>
        <v>31</v>
      </c>
      <c r="I32" s="16">
        <v>65</v>
      </c>
      <c r="J32" s="16">
        <v>22</v>
      </c>
      <c r="K32" s="16">
        <f t="shared" si="5"/>
        <v>0.46236559139784944</v>
      </c>
      <c r="L32" s="16">
        <f>I32</f>
        <v>65</v>
      </c>
      <c r="M32" s="16">
        <f>J32</f>
        <v>22</v>
      </c>
      <c r="N32" s="16">
        <f t="shared" si="1"/>
        <v>0.46236559139784944</v>
      </c>
      <c r="O32" s="4">
        <f>(N32+N33+N34+N35+N36+N37)/6</f>
        <v>0.35584767704069753</v>
      </c>
      <c r="P32">
        <f t="shared" si="6"/>
        <v>93</v>
      </c>
      <c r="Q32">
        <f>AVERAGE(P32:P37)</f>
        <v>96.333333333333329</v>
      </c>
    </row>
    <row r="33" spans="1:17">
      <c r="A33" s="10">
        <f t="shared" si="2"/>
        <v>32</v>
      </c>
      <c r="B33" s="11" t="s">
        <v>51</v>
      </c>
      <c r="C33" s="11" t="s">
        <v>49</v>
      </c>
      <c r="D33" s="11" t="s">
        <v>16</v>
      </c>
      <c r="E33" s="11" t="s">
        <v>15</v>
      </c>
      <c r="F33" s="12">
        <f t="shared" ref="F33:F34" si="11">F32+TIME(0,5,0)</f>
        <v>0.52430555555555536</v>
      </c>
      <c r="G33" s="11">
        <v>5</v>
      </c>
      <c r="H33" s="10">
        <f t="shared" si="4"/>
        <v>32</v>
      </c>
      <c r="I33" s="11">
        <v>34</v>
      </c>
      <c r="J33" s="11">
        <v>69</v>
      </c>
      <c r="K33" s="14">
        <f t="shared" si="5"/>
        <v>-0.32407407407407407</v>
      </c>
      <c r="L33" s="14">
        <f>J33</f>
        <v>69</v>
      </c>
      <c r="M33" s="14">
        <f>I33</f>
        <v>34</v>
      </c>
      <c r="N33" s="14">
        <f t="shared" si="1"/>
        <v>0.32407407407407407</v>
      </c>
      <c r="O33" s="4"/>
      <c r="P33">
        <f t="shared" si="6"/>
        <v>108</v>
      </c>
    </row>
    <row r="34" spans="1:17" s="21" customFormat="1">
      <c r="A34" s="19">
        <f t="shared" si="2"/>
        <v>33</v>
      </c>
      <c r="B34" s="11" t="s">
        <v>51</v>
      </c>
      <c r="C34" s="11" t="s">
        <v>49</v>
      </c>
      <c r="D34" s="11" t="s">
        <v>16</v>
      </c>
      <c r="E34" s="14" t="s">
        <v>14</v>
      </c>
      <c r="F34" s="12">
        <f t="shared" si="11"/>
        <v>0.52777777777777757</v>
      </c>
      <c r="G34" s="14">
        <v>1</v>
      </c>
      <c r="H34" s="19">
        <f t="shared" si="4"/>
        <v>33</v>
      </c>
      <c r="I34" s="14">
        <v>70</v>
      </c>
      <c r="J34" s="14">
        <v>32</v>
      </c>
      <c r="K34" s="14">
        <f t="shared" si="5"/>
        <v>0.36893203883495146</v>
      </c>
      <c r="L34" s="14">
        <f>I34</f>
        <v>70</v>
      </c>
      <c r="M34" s="14">
        <f>J34</f>
        <v>32</v>
      </c>
      <c r="N34" s="14">
        <f t="shared" si="1"/>
        <v>0.36893203883495146</v>
      </c>
      <c r="O34" s="20"/>
      <c r="P34">
        <f t="shared" si="6"/>
        <v>103</v>
      </c>
    </row>
    <row r="35" spans="1:17">
      <c r="A35" s="10">
        <f t="shared" si="2"/>
        <v>34</v>
      </c>
      <c r="B35" s="11" t="s">
        <v>51</v>
      </c>
      <c r="C35" s="11" t="s">
        <v>49</v>
      </c>
      <c r="D35" s="11" t="s">
        <v>16</v>
      </c>
      <c r="E35" s="11" t="s">
        <v>15</v>
      </c>
      <c r="F35" s="12">
        <f>F34+TIME(0,5,0)</f>
        <v>0.53124999999999978</v>
      </c>
      <c r="G35" s="11">
        <v>3</v>
      </c>
      <c r="H35" s="10">
        <f t="shared" si="4"/>
        <v>34</v>
      </c>
      <c r="I35" s="11">
        <v>34</v>
      </c>
      <c r="J35" s="11">
        <v>55</v>
      </c>
      <c r="K35" s="14">
        <f t="shared" si="5"/>
        <v>-0.22826086956521738</v>
      </c>
      <c r="L35" s="11">
        <f>J35</f>
        <v>55</v>
      </c>
      <c r="M35" s="11">
        <f>I35</f>
        <v>34</v>
      </c>
      <c r="N35" s="14">
        <f t="shared" si="1"/>
        <v>0.22826086956521738</v>
      </c>
      <c r="O35" s="4"/>
      <c r="P35">
        <f t="shared" si="6"/>
        <v>92</v>
      </c>
    </row>
    <row r="36" spans="1:17">
      <c r="A36" s="10">
        <f t="shared" si="2"/>
        <v>35</v>
      </c>
      <c r="B36" s="11" t="s">
        <v>51</v>
      </c>
      <c r="C36" s="11" t="s">
        <v>49</v>
      </c>
      <c r="D36" s="11" t="s">
        <v>16</v>
      </c>
      <c r="E36" s="11" t="s">
        <v>14</v>
      </c>
      <c r="F36" s="12">
        <f>F35+TIME(0,5,0)</f>
        <v>0.53472222222222199</v>
      </c>
      <c r="G36" s="11">
        <v>2</v>
      </c>
      <c r="H36" s="10">
        <f t="shared" si="4"/>
        <v>35</v>
      </c>
      <c r="I36" s="11">
        <v>68</v>
      </c>
      <c r="J36" s="11">
        <v>26</v>
      </c>
      <c r="K36" s="14">
        <f t="shared" si="5"/>
        <v>0.4375</v>
      </c>
      <c r="L36" s="14">
        <f>I36</f>
        <v>68</v>
      </c>
      <c r="M36" s="14">
        <f>J36</f>
        <v>26</v>
      </c>
      <c r="N36" s="14">
        <f t="shared" si="1"/>
        <v>0.4375</v>
      </c>
      <c r="O36" s="4"/>
      <c r="P36">
        <f t="shared" si="6"/>
        <v>96</v>
      </c>
    </row>
    <row r="37" spans="1:17">
      <c r="A37" s="10">
        <f t="shared" si="2"/>
        <v>36</v>
      </c>
      <c r="B37" s="11" t="s">
        <v>51</v>
      </c>
      <c r="C37" s="11" t="s">
        <v>49</v>
      </c>
      <c r="D37" s="11" t="s">
        <v>16</v>
      </c>
      <c r="E37" s="11" t="s">
        <v>15</v>
      </c>
      <c r="F37" s="12">
        <f>F36+TIME(0,5,0)</f>
        <v>0.5381944444444442</v>
      </c>
      <c r="G37" s="11">
        <v>3</v>
      </c>
      <c r="H37" s="10">
        <f t="shared" si="4"/>
        <v>36</v>
      </c>
      <c r="I37" s="11">
        <v>28</v>
      </c>
      <c r="J37" s="11">
        <v>55</v>
      </c>
      <c r="K37" s="14">
        <f t="shared" si="5"/>
        <v>-0.31395348837209303</v>
      </c>
      <c r="L37" s="14">
        <f>J37</f>
        <v>55</v>
      </c>
      <c r="M37" s="14">
        <f>I37</f>
        <v>28</v>
      </c>
      <c r="N37" s="14">
        <f t="shared" si="1"/>
        <v>0.31395348837209303</v>
      </c>
      <c r="O37" s="4"/>
      <c r="P37">
        <f t="shared" si="6"/>
        <v>86</v>
      </c>
    </row>
    <row r="38" spans="1:17" s="18" customFormat="1">
      <c r="A38" s="15">
        <f t="shared" si="2"/>
        <v>37</v>
      </c>
      <c r="B38" s="16" t="s">
        <v>52</v>
      </c>
      <c r="C38" s="16" t="s">
        <v>49</v>
      </c>
      <c r="D38" s="7" t="s">
        <v>16</v>
      </c>
      <c r="E38" s="16" t="s">
        <v>14</v>
      </c>
      <c r="F38" s="17">
        <f>F37+TIME(0,25,0)</f>
        <v>0.55555555555555536</v>
      </c>
      <c r="G38" s="16">
        <v>1</v>
      </c>
      <c r="H38" s="15">
        <f t="shared" si="4"/>
        <v>37</v>
      </c>
      <c r="I38" s="16">
        <v>46</v>
      </c>
      <c r="J38" s="16">
        <v>30</v>
      </c>
      <c r="K38" s="16">
        <f t="shared" si="5"/>
        <v>0.20779220779220781</v>
      </c>
      <c r="L38" s="16">
        <f>I38</f>
        <v>46</v>
      </c>
      <c r="M38" s="16">
        <f>J38</f>
        <v>30</v>
      </c>
      <c r="N38" s="16">
        <f t="shared" si="1"/>
        <v>0.20779220779220781</v>
      </c>
      <c r="O38" s="4">
        <f>(N38+N39+N40+N41+N42+N43)/6</f>
        <v>0.40287355621510318</v>
      </c>
      <c r="P38">
        <f t="shared" si="6"/>
        <v>77</v>
      </c>
      <c r="Q38">
        <f>AVERAGE(P38:P43)</f>
        <v>77.333333333333329</v>
      </c>
    </row>
    <row r="39" spans="1:17">
      <c r="A39" s="10">
        <f t="shared" si="2"/>
        <v>38</v>
      </c>
      <c r="B39" s="11" t="s">
        <v>52</v>
      </c>
      <c r="C39" s="11" t="s">
        <v>49</v>
      </c>
      <c r="D39" s="11" t="s">
        <v>16</v>
      </c>
      <c r="E39" s="11" t="s">
        <v>15</v>
      </c>
      <c r="F39" s="12">
        <f t="shared" ref="F39:F40" si="12">F38+TIME(0,5,0)</f>
        <v>0.55902777777777757</v>
      </c>
      <c r="G39" s="11">
        <v>5</v>
      </c>
      <c r="H39" s="10">
        <f t="shared" si="4"/>
        <v>38</v>
      </c>
      <c r="I39" s="11">
        <v>28</v>
      </c>
      <c r="J39" s="11">
        <v>49</v>
      </c>
      <c r="K39" s="14">
        <f t="shared" si="5"/>
        <v>-0.25609756097560976</v>
      </c>
      <c r="L39" s="14">
        <f>J39</f>
        <v>49</v>
      </c>
      <c r="M39" s="14">
        <f>I39</f>
        <v>28</v>
      </c>
      <c r="N39" s="14">
        <f t="shared" si="1"/>
        <v>0.25609756097560976</v>
      </c>
      <c r="O39" s="4"/>
      <c r="P39">
        <f t="shared" si="6"/>
        <v>82</v>
      </c>
    </row>
    <row r="40" spans="1:17" s="21" customFormat="1">
      <c r="A40" s="19">
        <f t="shared" si="2"/>
        <v>39</v>
      </c>
      <c r="B40" s="11" t="s">
        <v>52</v>
      </c>
      <c r="C40" s="11" t="s">
        <v>49</v>
      </c>
      <c r="D40" s="11" t="s">
        <v>16</v>
      </c>
      <c r="E40" s="14" t="s">
        <v>14</v>
      </c>
      <c r="F40" s="12">
        <f t="shared" si="12"/>
        <v>0.56249999999999978</v>
      </c>
      <c r="G40" s="14">
        <v>1</v>
      </c>
      <c r="H40" s="19">
        <f t="shared" si="4"/>
        <v>39</v>
      </c>
      <c r="I40" s="14">
        <v>63</v>
      </c>
      <c r="J40" s="14">
        <v>9</v>
      </c>
      <c r="K40" s="14">
        <f t="shared" si="5"/>
        <v>0.73972602739726023</v>
      </c>
      <c r="L40" s="14">
        <f>I40</f>
        <v>63</v>
      </c>
      <c r="M40" s="14">
        <f>J40</f>
        <v>9</v>
      </c>
      <c r="N40" s="14">
        <f t="shared" si="1"/>
        <v>0.73972602739726023</v>
      </c>
      <c r="O40" s="20"/>
      <c r="P40">
        <f t="shared" si="6"/>
        <v>73</v>
      </c>
    </row>
    <row r="41" spans="1:17">
      <c r="A41" s="10">
        <f t="shared" si="2"/>
        <v>40</v>
      </c>
      <c r="B41" s="11" t="s">
        <v>52</v>
      </c>
      <c r="C41" s="11" t="s">
        <v>49</v>
      </c>
      <c r="D41" s="11" t="s">
        <v>16</v>
      </c>
      <c r="E41" s="11" t="s">
        <v>15</v>
      </c>
      <c r="F41" s="12">
        <f>F40+TIME(0,5,0)</f>
        <v>0.56597222222222199</v>
      </c>
      <c r="G41" s="11">
        <v>5</v>
      </c>
      <c r="H41" s="10">
        <f t="shared" si="4"/>
        <v>40</v>
      </c>
      <c r="I41" s="11">
        <v>25</v>
      </c>
      <c r="J41" s="11">
        <v>50</v>
      </c>
      <c r="K41" s="14">
        <f t="shared" si="5"/>
        <v>-0.3125</v>
      </c>
      <c r="L41" s="11">
        <f>J41</f>
        <v>50</v>
      </c>
      <c r="M41" s="11">
        <f>I41</f>
        <v>25</v>
      </c>
      <c r="N41" s="14">
        <f t="shared" si="1"/>
        <v>0.3125</v>
      </c>
      <c r="O41" s="4"/>
      <c r="P41">
        <f t="shared" si="6"/>
        <v>80</v>
      </c>
    </row>
    <row r="42" spans="1:17">
      <c r="A42" s="10">
        <f t="shared" si="2"/>
        <v>41</v>
      </c>
      <c r="B42" s="11" t="s">
        <v>52</v>
      </c>
      <c r="C42" s="11" t="s">
        <v>49</v>
      </c>
      <c r="D42" s="11" t="s">
        <v>16</v>
      </c>
      <c r="E42" s="11" t="s">
        <v>14</v>
      </c>
      <c r="F42" s="12">
        <f>F41+TIME(0,5,0)</f>
        <v>0.5694444444444442</v>
      </c>
      <c r="G42" s="11">
        <v>1</v>
      </c>
      <c r="H42" s="10">
        <f t="shared" si="4"/>
        <v>41</v>
      </c>
      <c r="I42" s="11">
        <v>63</v>
      </c>
      <c r="J42" s="11">
        <v>11</v>
      </c>
      <c r="K42" s="14">
        <f t="shared" si="5"/>
        <v>0.69333333333333336</v>
      </c>
      <c r="L42" s="14">
        <f>I42</f>
        <v>63</v>
      </c>
      <c r="M42" s="14">
        <f>J42</f>
        <v>11</v>
      </c>
      <c r="N42" s="14">
        <f t="shared" si="1"/>
        <v>0.69333333333333336</v>
      </c>
      <c r="O42" s="4"/>
      <c r="P42">
        <f t="shared" si="6"/>
        <v>75</v>
      </c>
    </row>
    <row r="43" spans="1:17">
      <c r="A43" s="10">
        <f t="shared" si="2"/>
        <v>42</v>
      </c>
      <c r="B43" s="11" t="s">
        <v>52</v>
      </c>
      <c r="C43" s="11" t="s">
        <v>49</v>
      </c>
      <c r="D43" s="11" t="s">
        <v>16</v>
      </c>
      <c r="E43" s="11" t="s">
        <v>15</v>
      </c>
      <c r="F43" s="12">
        <f>F42+TIME(0,5,0)</f>
        <v>0.57291666666666641</v>
      </c>
      <c r="G43" s="11">
        <v>5</v>
      </c>
      <c r="H43" s="10">
        <f t="shared" si="4"/>
        <v>42</v>
      </c>
      <c r="I43" s="11">
        <v>28</v>
      </c>
      <c r="J43" s="11">
        <v>44</v>
      </c>
      <c r="K43" s="14">
        <f t="shared" si="5"/>
        <v>-0.20779220779220781</v>
      </c>
      <c r="L43" s="14">
        <f>J43</f>
        <v>44</v>
      </c>
      <c r="M43" s="14">
        <f>I43</f>
        <v>28</v>
      </c>
      <c r="N43" s="14">
        <f t="shared" si="1"/>
        <v>0.20779220779220781</v>
      </c>
      <c r="O43" s="4"/>
      <c r="P43">
        <f t="shared" si="6"/>
        <v>77</v>
      </c>
    </row>
    <row r="44" spans="1:17" s="18" customFormat="1">
      <c r="A44" s="15">
        <f t="shared" si="2"/>
        <v>43</v>
      </c>
      <c r="B44" s="16" t="s">
        <v>53</v>
      </c>
      <c r="C44" s="16" t="s">
        <v>49</v>
      </c>
      <c r="D44" s="7" t="s">
        <v>16</v>
      </c>
      <c r="E44" s="16" t="s">
        <v>14</v>
      </c>
      <c r="F44" s="17">
        <f>F43+TIME(0,25,0)</f>
        <v>0.59027777777777757</v>
      </c>
      <c r="G44" s="16">
        <v>6</v>
      </c>
      <c r="H44" s="15">
        <f t="shared" si="4"/>
        <v>43</v>
      </c>
      <c r="I44" s="16">
        <v>56</v>
      </c>
      <c r="J44" s="16">
        <v>18</v>
      </c>
      <c r="K44" s="16">
        <f t="shared" si="5"/>
        <v>0.47499999999999998</v>
      </c>
      <c r="L44" s="16">
        <f>I44</f>
        <v>56</v>
      </c>
      <c r="M44" s="16">
        <f>J44</f>
        <v>18</v>
      </c>
      <c r="N44" s="16">
        <f t="shared" si="1"/>
        <v>0.47499999999999998</v>
      </c>
      <c r="O44" s="4">
        <f>(N44+N45+N46+N47+N48+N49)/6</f>
        <v>0.38342919533772379</v>
      </c>
      <c r="P44">
        <f t="shared" si="6"/>
        <v>80</v>
      </c>
      <c r="Q44">
        <f>AVERAGE(P44:P49)</f>
        <v>80.833333333333329</v>
      </c>
    </row>
    <row r="45" spans="1:17">
      <c r="A45" s="10">
        <f t="shared" si="2"/>
        <v>44</v>
      </c>
      <c r="B45" s="11" t="s">
        <v>53</v>
      </c>
      <c r="C45" s="11" t="s">
        <v>49</v>
      </c>
      <c r="D45" s="11" t="s">
        <v>16</v>
      </c>
      <c r="E45" s="11" t="s">
        <v>15</v>
      </c>
      <c r="F45" s="12">
        <f t="shared" ref="F45:F46" si="13">F44+TIME(0,5,0)</f>
        <v>0.59374999999999978</v>
      </c>
      <c r="G45" s="11">
        <v>12</v>
      </c>
      <c r="H45" s="10">
        <f t="shared" si="4"/>
        <v>44</v>
      </c>
      <c r="I45" s="11">
        <v>20</v>
      </c>
      <c r="J45" s="11">
        <v>49</v>
      </c>
      <c r="K45" s="14">
        <f t="shared" si="5"/>
        <v>-0.35802469135802467</v>
      </c>
      <c r="L45" s="14">
        <f>J45</f>
        <v>49</v>
      </c>
      <c r="M45" s="14">
        <f>I45</f>
        <v>20</v>
      </c>
      <c r="N45" s="14">
        <f t="shared" si="1"/>
        <v>0.35802469135802467</v>
      </c>
      <c r="O45" s="4"/>
      <c r="P45">
        <f t="shared" si="6"/>
        <v>81</v>
      </c>
    </row>
    <row r="46" spans="1:17" s="21" customFormat="1">
      <c r="A46" s="19">
        <f t="shared" si="2"/>
        <v>45</v>
      </c>
      <c r="B46" s="11" t="s">
        <v>53</v>
      </c>
      <c r="C46" s="11" t="s">
        <v>49</v>
      </c>
      <c r="D46" s="11" t="s">
        <v>16</v>
      </c>
      <c r="E46" s="14" t="s">
        <v>14</v>
      </c>
      <c r="F46" s="12">
        <f t="shared" si="13"/>
        <v>0.59722222222222199</v>
      </c>
      <c r="G46" s="14">
        <v>6</v>
      </c>
      <c r="H46" s="19">
        <f t="shared" si="4"/>
        <v>45</v>
      </c>
      <c r="I46" s="14">
        <v>61</v>
      </c>
      <c r="J46" s="14">
        <v>15</v>
      </c>
      <c r="K46" s="14">
        <f t="shared" si="5"/>
        <v>0.56097560975609762</v>
      </c>
      <c r="L46" s="14">
        <f>I46</f>
        <v>61</v>
      </c>
      <c r="M46" s="14">
        <f>J46</f>
        <v>15</v>
      </c>
      <c r="N46" s="14">
        <f t="shared" si="1"/>
        <v>0.56097560975609762</v>
      </c>
      <c r="O46" s="20"/>
      <c r="P46">
        <f t="shared" si="6"/>
        <v>82</v>
      </c>
    </row>
    <row r="47" spans="1:17">
      <c r="A47" s="10">
        <f t="shared" si="2"/>
        <v>46</v>
      </c>
      <c r="B47" s="11" t="s">
        <v>53</v>
      </c>
      <c r="C47" s="11" t="s">
        <v>49</v>
      </c>
      <c r="D47" s="11" t="s">
        <v>16</v>
      </c>
      <c r="E47" s="11" t="s">
        <v>15</v>
      </c>
      <c r="F47" s="12">
        <f>F46+TIME(0,5,0)</f>
        <v>0.6006944444444442</v>
      </c>
      <c r="G47" s="11">
        <v>7</v>
      </c>
      <c r="H47" s="10">
        <f t="shared" si="4"/>
        <v>46</v>
      </c>
      <c r="I47" s="11">
        <v>35</v>
      </c>
      <c r="J47" s="11">
        <v>41</v>
      </c>
      <c r="K47" s="14">
        <f t="shared" si="5"/>
        <v>-7.2289156626506021E-2</v>
      </c>
      <c r="L47" s="11">
        <f>J47</f>
        <v>41</v>
      </c>
      <c r="M47" s="11">
        <f>I47</f>
        <v>35</v>
      </c>
      <c r="N47" s="14">
        <f t="shared" si="1"/>
        <v>7.2289156626506021E-2</v>
      </c>
      <c r="O47" s="4"/>
      <c r="P47">
        <f t="shared" si="6"/>
        <v>83</v>
      </c>
    </row>
    <row r="48" spans="1:17">
      <c r="A48" s="10">
        <f t="shared" si="2"/>
        <v>47</v>
      </c>
      <c r="B48" s="11" t="s">
        <v>53</v>
      </c>
      <c r="C48" s="11" t="s">
        <v>49</v>
      </c>
      <c r="D48" s="11" t="s">
        <v>16</v>
      </c>
      <c r="E48" s="11" t="s">
        <v>14</v>
      </c>
      <c r="F48" s="12">
        <f>F47+TIME(0,5,0)</f>
        <v>0.60416666666666641</v>
      </c>
      <c r="G48" s="11">
        <v>9</v>
      </c>
      <c r="H48" s="10">
        <f t="shared" si="4"/>
        <v>47</v>
      </c>
      <c r="I48" s="11">
        <v>50</v>
      </c>
      <c r="J48" s="11">
        <v>16</v>
      </c>
      <c r="K48" s="14">
        <f t="shared" si="5"/>
        <v>0.45333333333333331</v>
      </c>
      <c r="L48" s="14">
        <f>I48</f>
        <v>50</v>
      </c>
      <c r="M48" s="14">
        <f>J48</f>
        <v>16</v>
      </c>
      <c r="N48" s="14">
        <f t="shared" si="1"/>
        <v>0.45333333333333331</v>
      </c>
      <c r="O48" s="4"/>
      <c r="P48">
        <f t="shared" si="6"/>
        <v>75</v>
      </c>
    </row>
    <row r="49" spans="1:16">
      <c r="A49" s="10">
        <f t="shared" si="2"/>
        <v>48</v>
      </c>
      <c r="B49" s="11" t="s">
        <v>53</v>
      </c>
      <c r="C49" s="11" t="s">
        <v>49</v>
      </c>
      <c r="D49" s="11" t="s">
        <v>16</v>
      </c>
      <c r="E49" s="11" t="s">
        <v>15</v>
      </c>
      <c r="F49" s="12">
        <f>F48+TIME(0,5,0)</f>
        <v>0.60763888888888862</v>
      </c>
      <c r="G49" s="11">
        <v>10</v>
      </c>
      <c r="H49" s="10">
        <f t="shared" si="4"/>
        <v>48</v>
      </c>
      <c r="I49" s="11">
        <v>21</v>
      </c>
      <c r="J49" s="11">
        <v>53</v>
      </c>
      <c r="K49" s="14">
        <f t="shared" si="5"/>
        <v>-0.38095238095238093</v>
      </c>
      <c r="L49" s="14">
        <f>J49</f>
        <v>53</v>
      </c>
      <c r="M49" s="14">
        <f>I49</f>
        <v>21</v>
      </c>
      <c r="N49" s="14">
        <f t="shared" si="1"/>
        <v>0.38095238095238093</v>
      </c>
      <c r="O49" s="4"/>
      <c r="P49">
        <f t="shared" si="6"/>
        <v>84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workbookViewId="0">
      <selection activeCell="O8" sqref="O8"/>
    </sheetView>
  </sheetViews>
  <sheetFormatPr baseColWidth="10" defaultRowHeight="15" x14ac:dyDescent="0"/>
  <cols>
    <col min="1" max="1" width="13.5" customWidth="1"/>
    <col min="2" max="2" width="15" customWidth="1"/>
    <col min="3" max="3" width="25.1640625" customWidth="1"/>
    <col min="4" max="4" width="25.33203125" customWidth="1"/>
    <col min="6" max="6" width="11.83203125" bestFit="1" customWidth="1"/>
  </cols>
  <sheetData>
    <row r="1" spans="1:1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4"/>
      <c r="P1" s="5" t="s">
        <v>11</v>
      </c>
    </row>
    <row r="2" spans="1:17">
      <c r="A2" s="6">
        <v>1</v>
      </c>
      <c r="B2" s="7" t="s">
        <v>12</v>
      </c>
      <c r="C2" s="7" t="s">
        <v>13</v>
      </c>
      <c r="D2" s="7" t="s">
        <v>13</v>
      </c>
      <c r="E2" s="7" t="s">
        <v>14</v>
      </c>
      <c r="F2" s="8">
        <f>TIME(8,20,0)</f>
        <v>0.34722222222222227</v>
      </c>
      <c r="G2" s="7">
        <v>13</v>
      </c>
      <c r="H2" s="6">
        <v>1</v>
      </c>
      <c r="I2" s="9">
        <v>32</v>
      </c>
      <c r="J2" s="9">
        <v>29</v>
      </c>
      <c r="K2" s="7">
        <f t="shared" ref="K2:K49" si="0">(I2-J2)/(G2+I2+J2)</f>
        <v>4.0540540540540543E-2</v>
      </c>
      <c r="L2" s="7">
        <f>I2</f>
        <v>32</v>
      </c>
      <c r="M2" s="7">
        <f>J2</f>
        <v>29</v>
      </c>
      <c r="N2" s="7">
        <f t="shared" ref="N2:N49" si="1">(L2-M2)/(G2+L2+M2)</f>
        <v>4.0540540540540543E-2</v>
      </c>
      <c r="O2" s="4">
        <f>(N2+N3+N4+N5+N6+N7)/6</f>
        <v>-2.9969271781456288E-3</v>
      </c>
      <c r="P2">
        <f>G2+I2+J2</f>
        <v>74</v>
      </c>
      <c r="Q2">
        <f>AVERAGE(P2:P7)</f>
        <v>70.166666666666671</v>
      </c>
    </row>
    <row r="3" spans="1:17">
      <c r="A3" s="10">
        <f t="shared" ref="A3:A49" si="2">A2+1</f>
        <v>2</v>
      </c>
      <c r="B3" s="11" t="s">
        <v>12</v>
      </c>
      <c r="C3" s="11" t="s">
        <v>13</v>
      </c>
      <c r="D3" s="11" t="s">
        <v>13</v>
      </c>
      <c r="E3" s="11" t="s">
        <v>15</v>
      </c>
      <c r="F3" s="12">
        <f t="shared" ref="F3:F10" si="3">F2+TIME(0,5,0)</f>
        <v>0.35069444444444448</v>
      </c>
      <c r="G3" s="11">
        <v>12</v>
      </c>
      <c r="H3" s="10">
        <f t="shared" ref="H3:H49" si="4">H2+1</f>
        <v>2</v>
      </c>
      <c r="I3" s="13">
        <v>26</v>
      </c>
      <c r="J3" s="13">
        <v>26</v>
      </c>
      <c r="K3" s="14">
        <f t="shared" si="0"/>
        <v>0</v>
      </c>
      <c r="L3" s="11">
        <f>J3</f>
        <v>26</v>
      </c>
      <c r="M3" s="11">
        <f>I3</f>
        <v>26</v>
      </c>
      <c r="N3" s="14">
        <f t="shared" si="1"/>
        <v>0</v>
      </c>
      <c r="O3" s="4"/>
      <c r="P3">
        <f t="shared" ref="P3:P49" si="5">G3+I3+J3</f>
        <v>64</v>
      </c>
    </row>
    <row r="4" spans="1:17">
      <c r="A4" s="10">
        <f t="shared" si="2"/>
        <v>3</v>
      </c>
      <c r="B4" s="11" t="s">
        <v>12</v>
      </c>
      <c r="C4" s="11" t="s">
        <v>13</v>
      </c>
      <c r="D4" s="11" t="s">
        <v>13</v>
      </c>
      <c r="E4" s="11" t="s">
        <v>14</v>
      </c>
      <c r="F4" s="12">
        <f t="shared" si="3"/>
        <v>0.35416666666666669</v>
      </c>
      <c r="G4" s="11">
        <v>10</v>
      </c>
      <c r="H4" s="10">
        <f t="shared" si="4"/>
        <v>3</v>
      </c>
      <c r="I4" s="11">
        <v>28</v>
      </c>
      <c r="J4" s="11">
        <v>18</v>
      </c>
      <c r="K4" s="14">
        <f t="shared" si="0"/>
        <v>0.17857142857142858</v>
      </c>
      <c r="L4" s="14">
        <f>I4</f>
        <v>28</v>
      </c>
      <c r="M4" s="14">
        <f>J4</f>
        <v>18</v>
      </c>
      <c r="N4" s="14">
        <f t="shared" si="1"/>
        <v>0.17857142857142858</v>
      </c>
      <c r="O4" s="4"/>
      <c r="P4">
        <f t="shared" si="5"/>
        <v>56</v>
      </c>
    </row>
    <row r="5" spans="1:17">
      <c r="A5" s="10">
        <f t="shared" si="2"/>
        <v>4</v>
      </c>
      <c r="B5" s="11" t="s">
        <v>12</v>
      </c>
      <c r="C5" s="11" t="s">
        <v>13</v>
      </c>
      <c r="D5" s="11" t="s">
        <v>13</v>
      </c>
      <c r="E5" s="11" t="s">
        <v>15</v>
      </c>
      <c r="F5" s="12">
        <f t="shared" si="3"/>
        <v>0.3576388888888889</v>
      </c>
      <c r="G5" s="11">
        <v>14</v>
      </c>
      <c r="H5" s="10">
        <f t="shared" si="4"/>
        <v>4</v>
      </c>
      <c r="I5" s="11">
        <v>36</v>
      </c>
      <c r="J5" s="11">
        <v>21</v>
      </c>
      <c r="K5" s="14">
        <f t="shared" si="0"/>
        <v>0.21126760563380281</v>
      </c>
      <c r="L5" s="14">
        <f>J5</f>
        <v>21</v>
      </c>
      <c r="M5" s="14">
        <f>I5</f>
        <v>36</v>
      </c>
      <c r="N5" s="14">
        <f t="shared" si="1"/>
        <v>-0.21126760563380281</v>
      </c>
      <c r="O5" s="4"/>
      <c r="P5">
        <f t="shared" si="5"/>
        <v>71</v>
      </c>
    </row>
    <row r="6" spans="1:17">
      <c r="A6" s="10">
        <f t="shared" si="2"/>
        <v>5</v>
      </c>
      <c r="B6" s="11" t="s">
        <v>12</v>
      </c>
      <c r="C6" s="11" t="s">
        <v>13</v>
      </c>
      <c r="D6" s="11" t="s">
        <v>13</v>
      </c>
      <c r="E6" s="11" t="s">
        <v>14</v>
      </c>
      <c r="F6" s="12">
        <f t="shared" si="3"/>
        <v>0.3611111111111111</v>
      </c>
      <c r="G6" s="11">
        <v>8</v>
      </c>
      <c r="H6" s="10">
        <f t="shared" si="4"/>
        <v>5</v>
      </c>
      <c r="I6" s="11">
        <v>44</v>
      </c>
      <c r="J6" s="11">
        <v>37</v>
      </c>
      <c r="K6" s="14">
        <f t="shared" si="0"/>
        <v>7.8651685393258425E-2</v>
      </c>
      <c r="L6" s="14">
        <f>I6</f>
        <v>44</v>
      </c>
      <c r="M6" s="14">
        <f>J6</f>
        <v>37</v>
      </c>
      <c r="N6" s="14">
        <f t="shared" si="1"/>
        <v>7.8651685393258425E-2</v>
      </c>
      <c r="O6" s="4"/>
      <c r="P6">
        <f t="shared" si="5"/>
        <v>89</v>
      </c>
    </row>
    <row r="7" spans="1:17">
      <c r="A7" s="10">
        <f t="shared" si="2"/>
        <v>6</v>
      </c>
      <c r="B7" s="11" t="s">
        <v>12</v>
      </c>
      <c r="C7" s="11" t="s">
        <v>13</v>
      </c>
      <c r="D7" s="11" t="s">
        <v>13</v>
      </c>
      <c r="E7" s="11" t="s">
        <v>15</v>
      </c>
      <c r="F7" s="12">
        <f t="shared" si="3"/>
        <v>0.36458333333333331</v>
      </c>
      <c r="G7" s="11">
        <v>8</v>
      </c>
      <c r="H7" s="10">
        <f t="shared" si="4"/>
        <v>6</v>
      </c>
      <c r="I7" s="11">
        <v>33</v>
      </c>
      <c r="J7" s="11">
        <v>26</v>
      </c>
      <c r="K7" s="14">
        <f t="shared" si="0"/>
        <v>0.1044776119402985</v>
      </c>
      <c r="L7" s="14">
        <f>J7</f>
        <v>26</v>
      </c>
      <c r="M7" s="14">
        <f>I7</f>
        <v>33</v>
      </c>
      <c r="N7" s="14">
        <f t="shared" si="1"/>
        <v>-0.1044776119402985</v>
      </c>
      <c r="O7" s="4"/>
      <c r="P7">
        <f t="shared" si="5"/>
        <v>67</v>
      </c>
    </row>
    <row r="8" spans="1:17" s="18" customFormat="1">
      <c r="A8" s="15">
        <f t="shared" si="2"/>
        <v>7</v>
      </c>
      <c r="B8" s="16" t="s">
        <v>12</v>
      </c>
      <c r="C8" s="16" t="s">
        <v>50</v>
      </c>
      <c r="D8" s="7" t="s">
        <v>16</v>
      </c>
      <c r="E8" s="16" t="s">
        <v>14</v>
      </c>
      <c r="F8" s="17">
        <f>F7+TIME(0,25,0)</f>
        <v>0.38194444444444442</v>
      </c>
      <c r="G8" s="16">
        <v>4</v>
      </c>
      <c r="H8" s="15">
        <f t="shared" si="4"/>
        <v>7</v>
      </c>
      <c r="I8" s="16">
        <v>67</v>
      </c>
      <c r="J8" s="16">
        <v>19</v>
      </c>
      <c r="K8" s="16">
        <f t="shared" si="0"/>
        <v>0.53333333333333333</v>
      </c>
      <c r="L8" s="16">
        <f>I8</f>
        <v>67</v>
      </c>
      <c r="M8" s="16">
        <f>J8</f>
        <v>19</v>
      </c>
      <c r="N8" s="16">
        <f t="shared" si="1"/>
        <v>0.53333333333333333</v>
      </c>
      <c r="O8" s="4">
        <f>(N8+N9+N10+N11+N12+N13)/6</f>
        <v>0.4313933811250818</v>
      </c>
      <c r="P8">
        <f t="shared" si="5"/>
        <v>90</v>
      </c>
      <c r="Q8">
        <f>AVERAGE(P8:P13)</f>
        <v>77</v>
      </c>
    </row>
    <row r="9" spans="1:17">
      <c r="A9" s="10">
        <f t="shared" si="2"/>
        <v>8</v>
      </c>
      <c r="B9" s="11" t="s">
        <v>12</v>
      </c>
      <c r="C9" s="11" t="s">
        <v>50</v>
      </c>
      <c r="D9" s="11" t="s">
        <v>16</v>
      </c>
      <c r="E9" s="11" t="s">
        <v>15</v>
      </c>
      <c r="F9" s="12">
        <f t="shared" si="3"/>
        <v>0.38541666666666663</v>
      </c>
      <c r="G9" s="11">
        <v>5</v>
      </c>
      <c r="H9" s="10">
        <f t="shared" si="4"/>
        <v>8</v>
      </c>
      <c r="I9" s="11">
        <v>26</v>
      </c>
      <c r="J9" s="11">
        <v>47</v>
      </c>
      <c r="K9" s="14">
        <f t="shared" si="0"/>
        <v>-0.26923076923076922</v>
      </c>
      <c r="L9" s="14">
        <f>J9</f>
        <v>47</v>
      </c>
      <c r="M9" s="14">
        <f>I9</f>
        <v>26</v>
      </c>
      <c r="N9" s="14">
        <f t="shared" si="1"/>
        <v>0.26923076923076922</v>
      </c>
      <c r="O9" s="4"/>
      <c r="P9">
        <f t="shared" si="5"/>
        <v>78</v>
      </c>
    </row>
    <row r="10" spans="1:17" s="21" customFormat="1">
      <c r="A10" s="19">
        <f t="shared" si="2"/>
        <v>9</v>
      </c>
      <c r="B10" s="14" t="s">
        <v>12</v>
      </c>
      <c r="C10" s="11" t="s">
        <v>50</v>
      </c>
      <c r="D10" s="11" t="s">
        <v>16</v>
      </c>
      <c r="E10" s="14" t="s">
        <v>14</v>
      </c>
      <c r="F10" s="12">
        <f t="shared" si="3"/>
        <v>0.38888888888888884</v>
      </c>
      <c r="G10" s="14">
        <v>6</v>
      </c>
      <c r="H10" s="19">
        <f t="shared" si="4"/>
        <v>9</v>
      </c>
      <c r="I10" s="14">
        <v>46</v>
      </c>
      <c r="J10" s="14">
        <v>27</v>
      </c>
      <c r="K10" s="14">
        <f t="shared" si="0"/>
        <v>0.24050632911392406</v>
      </c>
      <c r="L10" s="14">
        <f>I10</f>
        <v>46</v>
      </c>
      <c r="M10" s="14">
        <f>J10</f>
        <v>27</v>
      </c>
      <c r="N10" s="14">
        <f t="shared" si="1"/>
        <v>0.24050632911392406</v>
      </c>
      <c r="O10" s="20"/>
      <c r="P10">
        <f t="shared" si="5"/>
        <v>79</v>
      </c>
    </row>
    <row r="11" spans="1:17">
      <c r="A11" s="10">
        <f t="shared" si="2"/>
        <v>10</v>
      </c>
      <c r="B11" s="11" t="s">
        <v>12</v>
      </c>
      <c r="C11" s="11" t="s">
        <v>50</v>
      </c>
      <c r="D11" s="11" t="s">
        <v>16</v>
      </c>
      <c r="E11" s="11" t="s">
        <v>15</v>
      </c>
      <c r="F11" s="12">
        <f>F10+TIME(0,5,0)</f>
        <v>0.39236111111111105</v>
      </c>
      <c r="G11" s="11">
        <v>5</v>
      </c>
      <c r="H11" s="10">
        <f t="shared" si="4"/>
        <v>10</v>
      </c>
      <c r="I11" s="11">
        <v>23</v>
      </c>
      <c r="J11" s="11">
        <v>44</v>
      </c>
      <c r="K11" s="14">
        <f t="shared" si="0"/>
        <v>-0.29166666666666669</v>
      </c>
      <c r="L11" s="11">
        <f>J11</f>
        <v>44</v>
      </c>
      <c r="M11" s="11">
        <f>I11</f>
        <v>23</v>
      </c>
      <c r="N11" s="14">
        <f t="shared" si="1"/>
        <v>0.29166666666666669</v>
      </c>
      <c r="O11" s="4"/>
      <c r="P11">
        <f t="shared" si="5"/>
        <v>72</v>
      </c>
    </row>
    <row r="12" spans="1:17">
      <c r="A12" s="10">
        <f t="shared" si="2"/>
        <v>11</v>
      </c>
      <c r="B12" s="11" t="s">
        <v>12</v>
      </c>
      <c r="C12" s="11" t="s">
        <v>50</v>
      </c>
      <c r="D12" s="11" t="s">
        <v>16</v>
      </c>
      <c r="E12" s="11" t="s">
        <v>14</v>
      </c>
      <c r="F12" s="12">
        <f>F11+TIME(0,5,0)</f>
        <v>0.39583333333333326</v>
      </c>
      <c r="G12" s="11">
        <v>1</v>
      </c>
      <c r="H12" s="10">
        <f t="shared" si="4"/>
        <v>11</v>
      </c>
      <c r="I12" s="11">
        <v>60</v>
      </c>
      <c r="J12" s="11">
        <v>8</v>
      </c>
      <c r="K12" s="14">
        <f t="shared" si="0"/>
        <v>0.75362318840579712</v>
      </c>
      <c r="L12" s="14">
        <f>I12</f>
        <v>60</v>
      </c>
      <c r="M12" s="14">
        <f>J12</f>
        <v>8</v>
      </c>
      <c r="N12" s="14">
        <f t="shared" si="1"/>
        <v>0.75362318840579712</v>
      </c>
      <c r="O12" s="4"/>
      <c r="P12">
        <f t="shared" si="5"/>
        <v>69</v>
      </c>
    </row>
    <row r="13" spans="1:17">
      <c r="A13" s="10">
        <f t="shared" si="2"/>
        <v>12</v>
      </c>
      <c r="B13" s="11" t="s">
        <v>12</v>
      </c>
      <c r="C13" s="11" t="s">
        <v>50</v>
      </c>
      <c r="D13" s="11" t="s">
        <v>16</v>
      </c>
      <c r="E13" s="11" t="s">
        <v>15</v>
      </c>
      <c r="F13" s="12">
        <f>F12+TIME(0,5,0)</f>
        <v>0.39930555555555547</v>
      </c>
      <c r="G13" s="11">
        <v>3</v>
      </c>
      <c r="H13" s="10">
        <f t="shared" si="4"/>
        <v>12</v>
      </c>
      <c r="I13" s="11">
        <v>17</v>
      </c>
      <c r="J13" s="11">
        <v>54</v>
      </c>
      <c r="K13" s="14">
        <f t="shared" si="0"/>
        <v>-0.5</v>
      </c>
      <c r="L13" s="14">
        <f>J13</f>
        <v>54</v>
      </c>
      <c r="M13" s="14">
        <f>I13</f>
        <v>17</v>
      </c>
      <c r="N13" s="14">
        <f t="shared" si="1"/>
        <v>0.5</v>
      </c>
      <c r="O13" s="4"/>
      <c r="P13">
        <f t="shared" si="5"/>
        <v>74</v>
      </c>
    </row>
    <row r="14" spans="1:17" s="18" customFormat="1">
      <c r="A14" s="15">
        <f t="shared" si="2"/>
        <v>13</v>
      </c>
      <c r="B14" s="16" t="s">
        <v>17</v>
      </c>
      <c r="C14" s="16" t="s">
        <v>50</v>
      </c>
      <c r="D14" s="7" t="s">
        <v>16</v>
      </c>
      <c r="E14" s="16" t="s">
        <v>14</v>
      </c>
      <c r="F14" s="17">
        <f>F13+TIME(0,25,0)</f>
        <v>0.41666666666666657</v>
      </c>
      <c r="G14" s="16">
        <v>3</v>
      </c>
      <c r="H14" s="15">
        <f t="shared" si="4"/>
        <v>13</v>
      </c>
      <c r="I14" s="16">
        <v>55</v>
      </c>
      <c r="J14" s="16">
        <v>25</v>
      </c>
      <c r="K14" s="16">
        <f t="shared" si="0"/>
        <v>0.36144578313253012</v>
      </c>
      <c r="L14" s="16">
        <f>I14</f>
        <v>55</v>
      </c>
      <c r="M14" s="16">
        <f>J14</f>
        <v>25</v>
      </c>
      <c r="N14" s="16">
        <f t="shared" si="1"/>
        <v>0.36144578313253012</v>
      </c>
      <c r="O14" s="4">
        <f>(N15+N16+N17+N18+N19)/5</f>
        <v>0.17185016780942078</v>
      </c>
      <c r="P14">
        <f t="shared" si="5"/>
        <v>83</v>
      </c>
      <c r="Q14">
        <f>AVERAGE(P15:P19)</f>
        <v>82.8</v>
      </c>
    </row>
    <row r="15" spans="1:17">
      <c r="A15" s="10">
        <f t="shared" si="2"/>
        <v>14</v>
      </c>
      <c r="B15" s="11" t="s">
        <v>18</v>
      </c>
      <c r="C15" s="11" t="s">
        <v>50</v>
      </c>
      <c r="D15" s="11" t="s">
        <v>16</v>
      </c>
      <c r="E15" s="11" t="s">
        <v>15</v>
      </c>
      <c r="F15" s="12">
        <f t="shared" ref="F15:F16" si="6">F14+TIME(0,5,0)</f>
        <v>0.42013888888888878</v>
      </c>
      <c r="G15" s="11">
        <v>2</v>
      </c>
      <c r="H15" s="10">
        <f t="shared" si="4"/>
        <v>14</v>
      </c>
      <c r="I15" s="11">
        <v>24</v>
      </c>
      <c r="J15" s="11">
        <v>48</v>
      </c>
      <c r="K15" s="14">
        <f t="shared" si="0"/>
        <v>-0.32432432432432434</v>
      </c>
      <c r="L15" s="14">
        <f>J15</f>
        <v>48</v>
      </c>
      <c r="M15" s="14">
        <f>I15</f>
        <v>24</v>
      </c>
      <c r="N15" s="14">
        <f t="shared" si="1"/>
        <v>0.32432432432432434</v>
      </c>
      <c r="O15" s="4"/>
      <c r="P15">
        <f t="shared" si="5"/>
        <v>74</v>
      </c>
    </row>
    <row r="16" spans="1:17" s="21" customFormat="1">
      <c r="A16" s="19">
        <f t="shared" si="2"/>
        <v>15</v>
      </c>
      <c r="B16" s="11" t="s">
        <v>18</v>
      </c>
      <c r="C16" s="11" t="s">
        <v>50</v>
      </c>
      <c r="D16" s="11" t="s">
        <v>16</v>
      </c>
      <c r="E16" s="14" t="s">
        <v>14</v>
      </c>
      <c r="F16" s="12">
        <f t="shared" si="6"/>
        <v>0.42361111111111099</v>
      </c>
      <c r="G16" s="14">
        <v>2</v>
      </c>
      <c r="H16" s="19">
        <f t="shared" si="4"/>
        <v>15</v>
      </c>
      <c r="I16" s="14">
        <v>48</v>
      </c>
      <c r="J16" s="14">
        <v>34</v>
      </c>
      <c r="K16" s="14">
        <f t="shared" si="0"/>
        <v>0.16666666666666666</v>
      </c>
      <c r="L16" s="14">
        <f>I16</f>
        <v>48</v>
      </c>
      <c r="M16" s="14">
        <f>J16</f>
        <v>34</v>
      </c>
      <c r="N16" s="14">
        <f t="shared" si="1"/>
        <v>0.16666666666666666</v>
      </c>
      <c r="O16" s="20"/>
      <c r="P16">
        <f t="shared" si="5"/>
        <v>84</v>
      </c>
    </row>
    <row r="17" spans="1:17">
      <c r="A17" s="10">
        <f t="shared" si="2"/>
        <v>16</v>
      </c>
      <c r="B17" s="11" t="s">
        <v>18</v>
      </c>
      <c r="C17" s="11" t="s">
        <v>50</v>
      </c>
      <c r="D17" s="11" t="s">
        <v>16</v>
      </c>
      <c r="E17" s="11" t="s">
        <v>15</v>
      </c>
      <c r="F17" s="12">
        <f>F16+TIME(0,5,0)</f>
        <v>0.4270833333333332</v>
      </c>
      <c r="G17" s="11">
        <v>6</v>
      </c>
      <c r="H17" s="10">
        <f t="shared" si="4"/>
        <v>16</v>
      </c>
      <c r="I17" s="11">
        <v>36</v>
      </c>
      <c r="J17" s="11">
        <v>53</v>
      </c>
      <c r="K17" s="14">
        <f t="shared" si="0"/>
        <v>-0.17894736842105263</v>
      </c>
      <c r="L17" s="14">
        <f>J17</f>
        <v>53</v>
      </c>
      <c r="M17" s="14">
        <f>I17</f>
        <v>36</v>
      </c>
      <c r="N17" s="14">
        <f t="shared" si="1"/>
        <v>0.17894736842105263</v>
      </c>
      <c r="O17" s="4"/>
      <c r="P17">
        <f t="shared" si="5"/>
        <v>95</v>
      </c>
    </row>
    <row r="18" spans="1:17">
      <c r="A18" s="10">
        <f t="shared" si="2"/>
        <v>17</v>
      </c>
      <c r="B18" s="11" t="s">
        <v>18</v>
      </c>
      <c r="C18" s="11" t="s">
        <v>50</v>
      </c>
      <c r="D18" s="11" t="s">
        <v>16</v>
      </c>
      <c r="E18" s="11" t="s">
        <v>14</v>
      </c>
      <c r="F18" s="12">
        <f>F17+TIME(0,5,0)</f>
        <v>0.43055555555555541</v>
      </c>
      <c r="G18" s="11">
        <v>2</v>
      </c>
      <c r="H18" s="10">
        <f t="shared" si="4"/>
        <v>17</v>
      </c>
      <c r="I18" s="11">
        <v>39</v>
      </c>
      <c r="J18" s="11">
        <v>21</v>
      </c>
      <c r="K18" s="14">
        <f t="shared" si="0"/>
        <v>0.29032258064516131</v>
      </c>
      <c r="L18" s="14">
        <f>I18</f>
        <v>39</v>
      </c>
      <c r="M18" s="14">
        <f>J18</f>
        <v>21</v>
      </c>
      <c r="N18" s="14">
        <f t="shared" si="1"/>
        <v>0.29032258064516131</v>
      </c>
      <c r="O18" s="4"/>
      <c r="P18">
        <f t="shared" si="5"/>
        <v>62</v>
      </c>
    </row>
    <row r="19" spans="1:17">
      <c r="A19" s="10">
        <f t="shared" si="2"/>
        <v>18</v>
      </c>
      <c r="B19" s="11" t="s">
        <v>18</v>
      </c>
      <c r="C19" s="11" t="s">
        <v>50</v>
      </c>
      <c r="D19" s="11" t="s">
        <v>16</v>
      </c>
      <c r="E19" s="11" t="s">
        <v>15</v>
      </c>
      <c r="F19" s="12">
        <f>F18+TIME(0,5,0)</f>
        <v>0.43402777777777762</v>
      </c>
      <c r="G19" s="11">
        <v>3</v>
      </c>
      <c r="H19" s="10">
        <f t="shared" si="4"/>
        <v>18</v>
      </c>
      <c r="I19" s="11">
        <v>53</v>
      </c>
      <c r="J19" s="11">
        <v>43</v>
      </c>
      <c r="K19" s="14">
        <f t="shared" si="0"/>
        <v>0.10101010101010101</v>
      </c>
      <c r="L19" s="14">
        <f>J19</f>
        <v>43</v>
      </c>
      <c r="M19" s="14">
        <f>I19</f>
        <v>53</v>
      </c>
      <c r="N19" s="14">
        <f t="shared" si="1"/>
        <v>-0.10101010101010101</v>
      </c>
      <c r="O19" s="4"/>
      <c r="P19">
        <f t="shared" si="5"/>
        <v>99</v>
      </c>
    </row>
    <row r="20" spans="1:17" s="18" customFormat="1">
      <c r="A20" s="15">
        <f t="shared" si="2"/>
        <v>19</v>
      </c>
      <c r="B20" s="16" t="s">
        <v>19</v>
      </c>
      <c r="C20" s="16" t="s">
        <v>50</v>
      </c>
      <c r="D20" s="7" t="s">
        <v>16</v>
      </c>
      <c r="E20" s="16" t="s">
        <v>14</v>
      </c>
      <c r="F20" s="17">
        <f>F19+TIME(0,25,0)</f>
        <v>0.45138888888888873</v>
      </c>
      <c r="G20" s="16">
        <v>6</v>
      </c>
      <c r="H20" s="15">
        <f t="shared" si="4"/>
        <v>19</v>
      </c>
      <c r="I20" s="16">
        <v>61</v>
      </c>
      <c r="J20" s="16">
        <v>26</v>
      </c>
      <c r="K20" s="16">
        <f t="shared" si="0"/>
        <v>0.37634408602150538</v>
      </c>
      <c r="L20" s="16">
        <f>I20</f>
        <v>61</v>
      </c>
      <c r="M20" s="16">
        <f>J20</f>
        <v>26</v>
      </c>
      <c r="N20" s="16">
        <f t="shared" si="1"/>
        <v>0.37634408602150538</v>
      </c>
      <c r="O20" s="22">
        <f>(N20+N21+N22+N23+N24+N25)/6</f>
        <v>0.28253404831964651</v>
      </c>
      <c r="P20">
        <f t="shared" si="5"/>
        <v>93</v>
      </c>
      <c r="Q20">
        <f>AVERAGE(P20:P25)</f>
        <v>83.666666666666671</v>
      </c>
    </row>
    <row r="21" spans="1:17">
      <c r="A21" s="10">
        <f t="shared" si="2"/>
        <v>20</v>
      </c>
      <c r="B21" s="11" t="s">
        <v>19</v>
      </c>
      <c r="C21" s="11" t="s">
        <v>50</v>
      </c>
      <c r="D21" s="11" t="s">
        <v>16</v>
      </c>
      <c r="E21" s="11" t="s">
        <v>15</v>
      </c>
      <c r="F21" s="12">
        <f t="shared" ref="F21:F22" si="7">F20+TIME(0,5,0)</f>
        <v>0.45486111111111094</v>
      </c>
      <c r="G21" s="11">
        <v>9</v>
      </c>
      <c r="H21" s="10">
        <f t="shared" si="4"/>
        <v>20</v>
      </c>
      <c r="I21" s="11">
        <v>23</v>
      </c>
      <c r="J21" s="11">
        <v>59</v>
      </c>
      <c r="K21" s="14">
        <f t="shared" si="0"/>
        <v>-0.39560439560439559</v>
      </c>
      <c r="L21" s="14">
        <f>J21</f>
        <v>59</v>
      </c>
      <c r="M21" s="14">
        <f>I21</f>
        <v>23</v>
      </c>
      <c r="N21" s="14">
        <f t="shared" si="1"/>
        <v>0.39560439560439559</v>
      </c>
      <c r="O21" s="4"/>
      <c r="P21">
        <f t="shared" si="5"/>
        <v>91</v>
      </c>
    </row>
    <row r="22" spans="1:17" s="21" customFormat="1">
      <c r="A22" s="19">
        <f t="shared" si="2"/>
        <v>21</v>
      </c>
      <c r="B22" s="11" t="s">
        <v>19</v>
      </c>
      <c r="C22" s="11" t="s">
        <v>50</v>
      </c>
      <c r="D22" s="11" t="s">
        <v>16</v>
      </c>
      <c r="E22" s="14" t="s">
        <v>14</v>
      </c>
      <c r="F22" s="12">
        <f t="shared" si="7"/>
        <v>0.45833333333333315</v>
      </c>
      <c r="G22" s="14">
        <v>11</v>
      </c>
      <c r="H22" s="19">
        <f t="shared" si="4"/>
        <v>21</v>
      </c>
      <c r="I22" s="14">
        <v>39</v>
      </c>
      <c r="J22" s="14">
        <v>21</v>
      </c>
      <c r="K22" s="14">
        <f t="shared" si="0"/>
        <v>0.25352112676056338</v>
      </c>
      <c r="L22" s="14">
        <f>I22</f>
        <v>39</v>
      </c>
      <c r="M22" s="14">
        <f>J22</f>
        <v>21</v>
      </c>
      <c r="N22" s="14">
        <f t="shared" si="1"/>
        <v>0.25352112676056338</v>
      </c>
      <c r="O22" s="20"/>
      <c r="P22">
        <f t="shared" si="5"/>
        <v>71</v>
      </c>
    </row>
    <row r="23" spans="1:17">
      <c r="A23" s="10">
        <f t="shared" si="2"/>
        <v>22</v>
      </c>
      <c r="B23" s="11" t="s">
        <v>19</v>
      </c>
      <c r="C23" s="11" t="s">
        <v>50</v>
      </c>
      <c r="D23" s="11" t="s">
        <v>16</v>
      </c>
      <c r="E23" s="11" t="s">
        <v>15</v>
      </c>
      <c r="F23" s="12">
        <f>F22+TIME(0,5,0)</f>
        <v>0.46180555555555536</v>
      </c>
      <c r="G23" s="11">
        <v>7</v>
      </c>
      <c r="H23" s="10">
        <f t="shared" si="4"/>
        <v>22</v>
      </c>
      <c r="I23" s="11">
        <v>30</v>
      </c>
      <c r="J23" s="11">
        <v>50</v>
      </c>
      <c r="K23" s="14">
        <f t="shared" si="0"/>
        <v>-0.22988505747126436</v>
      </c>
      <c r="L23" s="11">
        <f>J23</f>
        <v>50</v>
      </c>
      <c r="M23" s="11">
        <f>I23</f>
        <v>30</v>
      </c>
      <c r="N23" s="14">
        <f t="shared" si="1"/>
        <v>0.22988505747126436</v>
      </c>
      <c r="O23" s="4"/>
      <c r="P23">
        <f t="shared" si="5"/>
        <v>87</v>
      </c>
    </row>
    <row r="24" spans="1:17">
      <c r="A24" s="10">
        <f t="shared" si="2"/>
        <v>23</v>
      </c>
      <c r="B24" s="11" t="s">
        <v>19</v>
      </c>
      <c r="C24" s="11" t="s">
        <v>50</v>
      </c>
      <c r="D24" s="11" t="s">
        <v>16</v>
      </c>
      <c r="E24" s="11" t="s">
        <v>14</v>
      </c>
      <c r="F24" s="12">
        <f>F23+TIME(0,5,0)</f>
        <v>0.46527777777777757</v>
      </c>
      <c r="G24" s="11">
        <v>2</v>
      </c>
      <c r="H24" s="10">
        <f t="shared" si="4"/>
        <v>23</v>
      </c>
      <c r="I24" s="11">
        <v>51</v>
      </c>
      <c r="J24" s="11">
        <v>23</v>
      </c>
      <c r="K24" s="14">
        <f t="shared" si="0"/>
        <v>0.36842105263157893</v>
      </c>
      <c r="L24" s="14">
        <f>I24</f>
        <v>51</v>
      </c>
      <c r="M24" s="14">
        <f>J24</f>
        <v>23</v>
      </c>
      <c r="N24" s="14">
        <f t="shared" si="1"/>
        <v>0.36842105263157893</v>
      </c>
      <c r="O24" s="4"/>
      <c r="P24">
        <f t="shared" si="5"/>
        <v>76</v>
      </c>
    </row>
    <row r="25" spans="1:17">
      <c r="A25" s="10">
        <f t="shared" si="2"/>
        <v>24</v>
      </c>
      <c r="B25" s="11" t="s">
        <v>19</v>
      </c>
      <c r="C25" s="11" t="s">
        <v>50</v>
      </c>
      <c r="D25" s="11" t="s">
        <v>16</v>
      </c>
      <c r="E25" s="11" t="s">
        <v>15</v>
      </c>
      <c r="F25" s="12">
        <f>F24+TIME(0,5,0)</f>
        <v>0.46874999999999978</v>
      </c>
      <c r="G25" s="11">
        <v>8</v>
      </c>
      <c r="H25" s="10">
        <f t="shared" si="4"/>
        <v>24</v>
      </c>
      <c r="I25" s="11">
        <v>35</v>
      </c>
      <c r="J25" s="11">
        <v>41</v>
      </c>
      <c r="K25" s="14">
        <f t="shared" si="0"/>
        <v>-7.1428571428571425E-2</v>
      </c>
      <c r="L25" s="14">
        <f>J25</f>
        <v>41</v>
      </c>
      <c r="M25" s="14">
        <f>I25</f>
        <v>35</v>
      </c>
      <c r="N25" s="14">
        <f t="shared" si="1"/>
        <v>7.1428571428571425E-2</v>
      </c>
      <c r="O25" s="4"/>
      <c r="P25">
        <f t="shared" si="5"/>
        <v>84</v>
      </c>
    </row>
    <row r="26" spans="1:17" s="18" customFormat="1">
      <c r="A26" s="15">
        <f t="shared" si="2"/>
        <v>25</v>
      </c>
      <c r="B26" s="16" t="s">
        <v>20</v>
      </c>
      <c r="C26" s="16" t="s">
        <v>50</v>
      </c>
      <c r="D26" s="7" t="s">
        <v>16</v>
      </c>
      <c r="E26" s="16" t="s">
        <v>14</v>
      </c>
      <c r="F26" s="17">
        <f>F25+TIME(0,25,0)</f>
        <v>0.48611111111111088</v>
      </c>
      <c r="G26" s="16">
        <v>1</v>
      </c>
      <c r="H26" s="15">
        <f t="shared" si="4"/>
        <v>25</v>
      </c>
      <c r="I26" s="16">
        <v>52</v>
      </c>
      <c r="J26" s="16">
        <v>33</v>
      </c>
      <c r="K26" s="16">
        <f t="shared" si="0"/>
        <v>0.22093023255813954</v>
      </c>
      <c r="L26" s="16">
        <f>I26</f>
        <v>52</v>
      </c>
      <c r="M26" s="16">
        <f>J26</f>
        <v>33</v>
      </c>
      <c r="N26" s="16">
        <f t="shared" si="1"/>
        <v>0.22093023255813954</v>
      </c>
      <c r="O26" s="22">
        <f>(N26+N27+N28+N29+N30+N31)/6</f>
        <v>0.1619944809835436</v>
      </c>
      <c r="P26">
        <f t="shared" si="5"/>
        <v>86</v>
      </c>
      <c r="Q26">
        <f>AVERAGE(P26:P31)</f>
        <v>85.5</v>
      </c>
    </row>
    <row r="27" spans="1:17">
      <c r="A27" s="10">
        <f t="shared" si="2"/>
        <v>26</v>
      </c>
      <c r="B27" s="11" t="s">
        <v>20</v>
      </c>
      <c r="C27" s="11" t="s">
        <v>50</v>
      </c>
      <c r="D27" s="11" t="s">
        <v>16</v>
      </c>
      <c r="E27" s="11" t="s">
        <v>15</v>
      </c>
      <c r="F27" s="12">
        <f t="shared" ref="F27:F28" si="8">F26+TIME(0,5,0)</f>
        <v>0.48958333333333309</v>
      </c>
      <c r="G27" s="11">
        <v>6</v>
      </c>
      <c r="H27" s="10">
        <f t="shared" si="4"/>
        <v>26</v>
      </c>
      <c r="I27" s="11">
        <v>40</v>
      </c>
      <c r="J27" s="11">
        <v>46</v>
      </c>
      <c r="K27" s="14">
        <f t="shared" si="0"/>
        <v>-6.5217391304347824E-2</v>
      </c>
      <c r="L27" s="14">
        <f>J27</f>
        <v>46</v>
      </c>
      <c r="M27" s="14">
        <f>I27</f>
        <v>40</v>
      </c>
      <c r="N27" s="14">
        <f t="shared" si="1"/>
        <v>6.5217391304347824E-2</v>
      </c>
      <c r="O27" s="4"/>
      <c r="P27">
        <f t="shared" si="5"/>
        <v>92</v>
      </c>
    </row>
    <row r="28" spans="1:17" s="21" customFormat="1">
      <c r="A28" s="19">
        <f t="shared" si="2"/>
        <v>27</v>
      </c>
      <c r="B28" s="11" t="s">
        <v>20</v>
      </c>
      <c r="C28" s="11" t="s">
        <v>50</v>
      </c>
      <c r="D28" s="11" t="s">
        <v>16</v>
      </c>
      <c r="E28" s="14" t="s">
        <v>14</v>
      </c>
      <c r="F28" s="12">
        <f t="shared" si="8"/>
        <v>0.4930555555555553</v>
      </c>
      <c r="G28" s="14">
        <v>5</v>
      </c>
      <c r="H28" s="19">
        <f t="shared" si="4"/>
        <v>27</v>
      </c>
      <c r="I28" s="14">
        <v>51</v>
      </c>
      <c r="J28" s="14">
        <v>22</v>
      </c>
      <c r="K28" s="14">
        <f t="shared" si="0"/>
        <v>0.37179487179487181</v>
      </c>
      <c r="L28" s="14">
        <f>I28</f>
        <v>51</v>
      </c>
      <c r="M28" s="14">
        <f>J28</f>
        <v>22</v>
      </c>
      <c r="N28" s="14">
        <f t="shared" si="1"/>
        <v>0.37179487179487181</v>
      </c>
      <c r="O28" s="20"/>
      <c r="P28">
        <f t="shared" si="5"/>
        <v>78</v>
      </c>
    </row>
    <row r="29" spans="1:17">
      <c r="A29" s="10">
        <f t="shared" si="2"/>
        <v>28</v>
      </c>
      <c r="B29" s="11" t="s">
        <v>20</v>
      </c>
      <c r="C29" s="11" t="s">
        <v>50</v>
      </c>
      <c r="D29" s="11" t="s">
        <v>16</v>
      </c>
      <c r="E29" s="11" t="s">
        <v>15</v>
      </c>
      <c r="F29" s="12">
        <f>F28+TIME(0,5,0)</f>
        <v>0.49652777777777751</v>
      </c>
      <c r="G29" s="11">
        <v>3</v>
      </c>
      <c r="H29" s="10">
        <f t="shared" si="4"/>
        <v>28</v>
      </c>
      <c r="I29" s="11">
        <v>42</v>
      </c>
      <c r="J29" s="11">
        <v>42</v>
      </c>
      <c r="K29" s="14">
        <f t="shared" si="0"/>
        <v>0</v>
      </c>
      <c r="L29" s="11">
        <f>J29</f>
        <v>42</v>
      </c>
      <c r="M29" s="11">
        <f>I29</f>
        <v>42</v>
      </c>
      <c r="N29" s="14">
        <f t="shared" si="1"/>
        <v>0</v>
      </c>
      <c r="O29" s="4"/>
      <c r="P29">
        <f t="shared" si="5"/>
        <v>87</v>
      </c>
    </row>
    <row r="30" spans="1:17">
      <c r="A30" s="10">
        <f t="shared" si="2"/>
        <v>29</v>
      </c>
      <c r="B30" s="11" t="s">
        <v>20</v>
      </c>
      <c r="C30" s="11" t="s">
        <v>50</v>
      </c>
      <c r="D30" s="11" t="s">
        <v>16</v>
      </c>
      <c r="E30" s="11" t="s">
        <v>14</v>
      </c>
      <c r="F30" s="12">
        <f>F29+TIME(0,5,0)</f>
        <v>0.49999999999999972</v>
      </c>
      <c r="G30" s="11">
        <v>5</v>
      </c>
      <c r="H30" s="10">
        <f t="shared" si="4"/>
        <v>29</v>
      </c>
      <c r="I30" s="11">
        <v>58</v>
      </c>
      <c r="J30" s="11">
        <v>25</v>
      </c>
      <c r="K30" s="14">
        <f t="shared" si="0"/>
        <v>0.375</v>
      </c>
      <c r="L30" s="14">
        <f>I30</f>
        <v>58</v>
      </c>
      <c r="M30" s="14">
        <f>J30</f>
        <v>25</v>
      </c>
      <c r="N30" s="14">
        <f t="shared" si="1"/>
        <v>0.375</v>
      </c>
      <c r="O30" s="4"/>
      <c r="P30">
        <f t="shared" si="5"/>
        <v>88</v>
      </c>
    </row>
    <row r="31" spans="1:17">
      <c r="A31" s="10">
        <f t="shared" si="2"/>
        <v>30</v>
      </c>
      <c r="B31" s="11" t="s">
        <v>20</v>
      </c>
      <c r="C31" s="11" t="s">
        <v>50</v>
      </c>
      <c r="D31" s="11" t="s">
        <v>16</v>
      </c>
      <c r="E31" s="11" t="s">
        <v>15</v>
      </c>
      <c r="F31" s="12">
        <f>F30+TIME(0,5,0)</f>
        <v>0.50347222222222199</v>
      </c>
      <c r="G31" s="11">
        <v>3</v>
      </c>
      <c r="H31" s="10">
        <f t="shared" si="4"/>
        <v>30</v>
      </c>
      <c r="I31" s="11">
        <v>42</v>
      </c>
      <c r="J31" s="11">
        <v>37</v>
      </c>
      <c r="K31" s="14">
        <f t="shared" si="0"/>
        <v>6.097560975609756E-2</v>
      </c>
      <c r="L31" s="14">
        <f>J31</f>
        <v>37</v>
      </c>
      <c r="M31" s="14">
        <f>I31</f>
        <v>42</v>
      </c>
      <c r="N31" s="14">
        <f t="shared" si="1"/>
        <v>-6.097560975609756E-2</v>
      </c>
      <c r="O31" s="4"/>
      <c r="P31">
        <f t="shared" si="5"/>
        <v>82</v>
      </c>
    </row>
    <row r="32" spans="1:17" s="18" customFormat="1">
      <c r="A32" s="15">
        <f t="shared" si="2"/>
        <v>31</v>
      </c>
      <c r="B32" s="16" t="s">
        <v>51</v>
      </c>
      <c r="C32" s="16" t="s">
        <v>50</v>
      </c>
      <c r="D32" s="7" t="s">
        <v>16</v>
      </c>
      <c r="E32" s="16" t="s">
        <v>14</v>
      </c>
      <c r="F32" s="17">
        <f>F31+TIME(0,25,0)</f>
        <v>0.52083333333333315</v>
      </c>
      <c r="G32" s="16">
        <v>8</v>
      </c>
      <c r="H32" s="15">
        <f t="shared" si="4"/>
        <v>31</v>
      </c>
      <c r="I32" s="16">
        <v>79</v>
      </c>
      <c r="J32" s="16">
        <v>31</v>
      </c>
      <c r="K32" s="16">
        <f t="shared" si="0"/>
        <v>0.40677966101694918</v>
      </c>
      <c r="L32" s="16">
        <f>I32</f>
        <v>79</v>
      </c>
      <c r="M32" s="16">
        <f>J32</f>
        <v>31</v>
      </c>
      <c r="N32" s="16">
        <f t="shared" si="1"/>
        <v>0.40677966101694918</v>
      </c>
      <c r="O32" s="4">
        <f>(N32+N33+N34+N35+N36+N37)/6</f>
        <v>0.29270490739004956</v>
      </c>
      <c r="P32">
        <f t="shared" si="5"/>
        <v>118</v>
      </c>
      <c r="Q32">
        <f>AVERAGE(P32:P37)</f>
        <v>92</v>
      </c>
    </row>
    <row r="33" spans="1:17">
      <c r="A33" s="10">
        <f t="shared" si="2"/>
        <v>32</v>
      </c>
      <c r="B33" s="11" t="s">
        <v>51</v>
      </c>
      <c r="C33" s="11" t="s">
        <v>50</v>
      </c>
      <c r="D33" s="11" t="s">
        <v>16</v>
      </c>
      <c r="E33" s="11" t="s">
        <v>15</v>
      </c>
      <c r="F33" s="12">
        <f t="shared" ref="F33:F34" si="9">F32+TIME(0,5,0)</f>
        <v>0.52430555555555536</v>
      </c>
      <c r="G33" s="11">
        <v>7</v>
      </c>
      <c r="H33" s="10">
        <f t="shared" si="4"/>
        <v>32</v>
      </c>
      <c r="I33" s="11">
        <v>32</v>
      </c>
      <c r="J33" s="11">
        <v>45</v>
      </c>
      <c r="K33" s="14">
        <f t="shared" si="0"/>
        <v>-0.15476190476190477</v>
      </c>
      <c r="L33" s="14">
        <f>J33</f>
        <v>45</v>
      </c>
      <c r="M33" s="14">
        <f>I33</f>
        <v>32</v>
      </c>
      <c r="N33" s="14">
        <f t="shared" si="1"/>
        <v>0.15476190476190477</v>
      </c>
      <c r="O33" s="4"/>
      <c r="P33">
        <f t="shared" si="5"/>
        <v>84</v>
      </c>
    </row>
    <row r="34" spans="1:17" s="21" customFormat="1">
      <c r="A34" s="19">
        <f t="shared" si="2"/>
        <v>33</v>
      </c>
      <c r="B34" s="11" t="s">
        <v>51</v>
      </c>
      <c r="C34" s="11" t="s">
        <v>50</v>
      </c>
      <c r="D34" s="11" t="s">
        <v>16</v>
      </c>
      <c r="E34" s="14" t="s">
        <v>14</v>
      </c>
      <c r="F34" s="12">
        <f t="shared" si="9"/>
        <v>0.52777777777777757</v>
      </c>
      <c r="G34" s="14">
        <v>3</v>
      </c>
      <c r="H34" s="19">
        <f t="shared" si="4"/>
        <v>33</v>
      </c>
      <c r="I34" s="14">
        <v>61</v>
      </c>
      <c r="J34" s="14">
        <v>18</v>
      </c>
      <c r="K34" s="14">
        <f t="shared" si="0"/>
        <v>0.52439024390243905</v>
      </c>
      <c r="L34" s="14">
        <f>I34</f>
        <v>61</v>
      </c>
      <c r="M34" s="14">
        <f>J34</f>
        <v>18</v>
      </c>
      <c r="N34" s="14">
        <f t="shared" si="1"/>
        <v>0.52439024390243905</v>
      </c>
      <c r="O34" s="20"/>
      <c r="P34">
        <f t="shared" si="5"/>
        <v>82</v>
      </c>
    </row>
    <row r="35" spans="1:17">
      <c r="A35" s="10">
        <f t="shared" si="2"/>
        <v>34</v>
      </c>
      <c r="B35" s="11" t="s">
        <v>51</v>
      </c>
      <c r="C35" s="11" t="s">
        <v>50</v>
      </c>
      <c r="D35" s="11" t="s">
        <v>16</v>
      </c>
      <c r="E35" s="11" t="s">
        <v>15</v>
      </c>
      <c r="F35" s="12">
        <f>F34+TIME(0,5,0)</f>
        <v>0.53124999999999978</v>
      </c>
      <c r="G35" s="11">
        <v>5</v>
      </c>
      <c r="H35" s="10">
        <f t="shared" si="4"/>
        <v>34</v>
      </c>
      <c r="I35" s="11">
        <v>34</v>
      </c>
      <c r="J35" s="11">
        <v>59</v>
      </c>
      <c r="K35" s="14">
        <f t="shared" si="0"/>
        <v>-0.25510204081632654</v>
      </c>
      <c r="L35" s="11">
        <f>J35</f>
        <v>59</v>
      </c>
      <c r="M35" s="11">
        <f>I35</f>
        <v>34</v>
      </c>
      <c r="N35" s="14">
        <f t="shared" si="1"/>
        <v>0.25510204081632654</v>
      </c>
      <c r="O35" s="4"/>
      <c r="P35">
        <f t="shared" si="5"/>
        <v>98</v>
      </c>
    </row>
    <row r="36" spans="1:17">
      <c r="A36" s="10">
        <f t="shared" si="2"/>
        <v>35</v>
      </c>
      <c r="B36" s="11" t="s">
        <v>51</v>
      </c>
      <c r="C36" s="11" t="s">
        <v>50</v>
      </c>
      <c r="D36" s="11" t="s">
        <v>16</v>
      </c>
      <c r="E36" s="11" t="s">
        <v>14</v>
      </c>
      <c r="F36" s="12">
        <f>F35+TIME(0,5,0)</f>
        <v>0.53472222222222199</v>
      </c>
      <c r="G36" s="11">
        <v>2</v>
      </c>
      <c r="H36" s="10">
        <f t="shared" si="4"/>
        <v>35</v>
      </c>
      <c r="I36" s="11">
        <v>59</v>
      </c>
      <c r="J36" s="11">
        <v>36</v>
      </c>
      <c r="K36" s="14">
        <f t="shared" si="0"/>
        <v>0.23711340206185566</v>
      </c>
      <c r="L36" s="14">
        <f>I36</f>
        <v>59</v>
      </c>
      <c r="M36" s="14">
        <f>J36</f>
        <v>36</v>
      </c>
      <c r="N36" s="14">
        <f t="shared" si="1"/>
        <v>0.23711340206185566</v>
      </c>
      <c r="O36" s="4"/>
      <c r="P36">
        <f t="shared" si="5"/>
        <v>97</v>
      </c>
    </row>
    <row r="37" spans="1:17">
      <c r="A37" s="10">
        <f t="shared" si="2"/>
        <v>36</v>
      </c>
      <c r="B37" s="11" t="s">
        <v>51</v>
      </c>
      <c r="C37" s="11" t="s">
        <v>50</v>
      </c>
      <c r="D37" s="11" t="s">
        <v>16</v>
      </c>
      <c r="E37" s="11" t="s">
        <v>15</v>
      </c>
      <c r="F37" s="12">
        <f>F36+TIME(0,5,0)</f>
        <v>0.5381944444444442</v>
      </c>
      <c r="G37" s="11">
        <v>2</v>
      </c>
      <c r="H37" s="10">
        <f t="shared" si="4"/>
        <v>36</v>
      </c>
      <c r="I37" s="11">
        <v>29</v>
      </c>
      <c r="J37" s="11">
        <v>42</v>
      </c>
      <c r="K37" s="14">
        <f t="shared" si="0"/>
        <v>-0.17808219178082191</v>
      </c>
      <c r="L37" s="14">
        <f>J37</f>
        <v>42</v>
      </c>
      <c r="M37" s="14">
        <f>I37</f>
        <v>29</v>
      </c>
      <c r="N37" s="14">
        <f t="shared" si="1"/>
        <v>0.17808219178082191</v>
      </c>
      <c r="O37" s="4"/>
      <c r="P37">
        <f t="shared" si="5"/>
        <v>73</v>
      </c>
    </row>
    <row r="38" spans="1:17" s="18" customFormat="1">
      <c r="A38" s="15">
        <f t="shared" si="2"/>
        <v>37</v>
      </c>
      <c r="B38" s="16" t="s">
        <v>52</v>
      </c>
      <c r="C38" s="16" t="s">
        <v>50</v>
      </c>
      <c r="D38" s="7" t="s">
        <v>16</v>
      </c>
      <c r="E38" s="16" t="s">
        <v>14</v>
      </c>
      <c r="F38" s="17">
        <f>F37+TIME(0,25,0)</f>
        <v>0.55555555555555536</v>
      </c>
      <c r="G38" s="16">
        <v>3</v>
      </c>
      <c r="H38" s="15">
        <f t="shared" si="4"/>
        <v>37</v>
      </c>
      <c r="I38" s="16">
        <v>56</v>
      </c>
      <c r="J38" s="16">
        <v>30</v>
      </c>
      <c r="K38" s="16">
        <f t="shared" si="0"/>
        <v>0.29213483146067415</v>
      </c>
      <c r="L38" s="16">
        <f>I38</f>
        <v>56</v>
      </c>
      <c r="M38" s="16">
        <f>J38</f>
        <v>30</v>
      </c>
      <c r="N38" s="16">
        <f t="shared" si="1"/>
        <v>0.29213483146067415</v>
      </c>
      <c r="O38" s="4">
        <f>(N38+N39+N40+N41+N42+N43)/6</f>
        <v>0.27012821054830533</v>
      </c>
      <c r="P38">
        <f t="shared" si="5"/>
        <v>89</v>
      </c>
      <c r="Q38">
        <f>AVERAGE(P38:P43)</f>
        <v>88</v>
      </c>
    </row>
    <row r="39" spans="1:17">
      <c r="A39" s="10">
        <f t="shared" si="2"/>
        <v>38</v>
      </c>
      <c r="B39" s="11" t="s">
        <v>52</v>
      </c>
      <c r="C39" s="11" t="s">
        <v>50</v>
      </c>
      <c r="D39" s="11" t="s">
        <v>16</v>
      </c>
      <c r="E39" s="11" t="s">
        <v>15</v>
      </c>
      <c r="F39" s="12">
        <f t="shared" ref="F39:F40" si="10">F38+TIME(0,5,0)</f>
        <v>0.55902777777777757</v>
      </c>
      <c r="G39" s="11">
        <v>4</v>
      </c>
      <c r="H39" s="10">
        <f t="shared" si="4"/>
        <v>38</v>
      </c>
      <c r="I39" s="11">
        <v>30</v>
      </c>
      <c r="J39" s="11">
        <v>53</v>
      </c>
      <c r="K39" s="14">
        <f t="shared" si="0"/>
        <v>-0.26436781609195403</v>
      </c>
      <c r="L39" s="14">
        <f>J39</f>
        <v>53</v>
      </c>
      <c r="M39" s="14">
        <f>I39</f>
        <v>30</v>
      </c>
      <c r="N39" s="14">
        <f t="shared" si="1"/>
        <v>0.26436781609195403</v>
      </c>
      <c r="O39" s="4"/>
      <c r="P39">
        <f t="shared" si="5"/>
        <v>87</v>
      </c>
    </row>
    <row r="40" spans="1:17" s="21" customFormat="1">
      <c r="A40" s="19">
        <f t="shared" si="2"/>
        <v>39</v>
      </c>
      <c r="B40" s="11" t="s">
        <v>52</v>
      </c>
      <c r="C40" s="11" t="s">
        <v>50</v>
      </c>
      <c r="D40" s="11" t="s">
        <v>16</v>
      </c>
      <c r="E40" s="14" t="s">
        <v>14</v>
      </c>
      <c r="F40" s="12">
        <f t="shared" si="10"/>
        <v>0.56249999999999978</v>
      </c>
      <c r="G40" s="14">
        <v>3</v>
      </c>
      <c r="H40" s="19">
        <f t="shared" si="4"/>
        <v>39</v>
      </c>
      <c r="I40" s="14">
        <v>55</v>
      </c>
      <c r="J40" s="14">
        <v>26</v>
      </c>
      <c r="K40" s="14">
        <f t="shared" si="0"/>
        <v>0.34523809523809523</v>
      </c>
      <c r="L40" s="14">
        <f>I40</f>
        <v>55</v>
      </c>
      <c r="M40" s="14">
        <f>J40</f>
        <v>26</v>
      </c>
      <c r="N40" s="14">
        <f t="shared" si="1"/>
        <v>0.34523809523809523</v>
      </c>
      <c r="O40" s="20"/>
      <c r="P40">
        <f t="shared" si="5"/>
        <v>84</v>
      </c>
    </row>
    <row r="41" spans="1:17">
      <c r="A41" s="10">
        <f t="shared" si="2"/>
        <v>40</v>
      </c>
      <c r="B41" s="11" t="s">
        <v>52</v>
      </c>
      <c r="C41" s="11" t="s">
        <v>50</v>
      </c>
      <c r="D41" s="11" t="s">
        <v>16</v>
      </c>
      <c r="E41" s="11" t="s">
        <v>15</v>
      </c>
      <c r="F41" s="12">
        <f>F40+TIME(0,5,0)</f>
        <v>0.56597222222222199</v>
      </c>
      <c r="G41" s="11">
        <v>7</v>
      </c>
      <c r="H41" s="10">
        <f t="shared" si="4"/>
        <v>40</v>
      </c>
      <c r="I41" s="11">
        <v>30</v>
      </c>
      <c r="J41" s="11">
        <v>51</v>
      </c>
      <c r="K41" s="14">
        <f t="shared" si="0"/>
        <v>-0.23863636363636365</v>
      </c>
      <c r="L41" s="11">
        <f>J41</f>
        <v>51</v>
      </c>
      <c r="M41" s="11">
        <f>I41</f>
        <v>30</v>
      </c>
      <c r="N41" s="14">
        <f t="shared" si="1"/>
        <v>0.23863636363636365</v>
      </c>
      <c r="O41" s="4"/>
      <c r="P41">
        <f t="shared" si="5"/>
        <v>88</v>
      </c>
    </row>
    <row r="42" spans="1:17">
      <c r="A42" s="10">
        <f t="shared" si="2"/>
        <v>41</v>
      </c>
      <c r="B42" s="11" t="s">
        <v>52</v>
      </c>
      <c r="C42" s="11" t="s">
        <v>50</v>
      </c>
      <c r="D42" s="11" t="s">
        <v>16</v>
      </c>
      <c r="E42" s="11" t="s">
        <v>14</v>
      </c>
      <c r="F42" s="12">
        <f>F41+TIME(0,5,0)</f>
        <v>0.5694444444444442</v>
      </c>
      <c r="G42" s="11">
        <v>6</v>
      </c>
      <c r="H42" s="10">
        <f t="shared" si="4"/>
        <v>41</v>
      </c>
      <c r="I42" s="11">
        <v>49</v>
      </c>
      <c r="J42" s="11">
        <v>23</v>
      </c>
      <c r="K42" s="14">
        <f t="shared" si="0"/>
        <v>0.33333333333333331</v>
      </c>
      <c r="L42" s="14">
        <f>I42</f>
        <v>49</v>
      </c>
      <c r="M42" s="14">
        <f>J42</f>
        <v>23</v>
      </c>
      <c r="N42" s="14">
        <f t="shared" si="1"/>
        <v>0.33333333333333331</v>
      </c>
      <c r="O42" s="4"/>
      <c r="P42">
        <f t="shared" si="5"/>
        <v>78</v>
      </c>
    </row>
    <row r="43" spans="1:17">
      <c r="A43" s="10">
        <f t="shared" si="2"/>
        <v>42</v>
      </c>
      <c r="B43" s="11" t="s">
        <v>52</v>
      </c>
      <c r="C43" s="11" t="s">
        <v>50</v>
      </c>
      <c r="D43" s="11" t="s">
        <v>16</v>
      </c>
      <c r="E43" s="11" t="s">
        <v>15</v>
      </c>
      <c r="F43" s="12">
        <f>F42+TIME(0,5,0)</f>
        <v>0.57291666666666641</v>
      </c>
      <c r="G43" s="11">
        <v>9</v>
      </c>
      <c r="H43" s="10">
        <f t="shared" si="4"/>
        <v>42</v>
      </c>
      <c r="I43" s="11">
        <v>39</v>
      </c>
      <c r="J43" s="11">
        <v>54</v>
      </c>
      <c r="K43" s="14">
        <f t="shared" si="0"/>
        <v>-0.14705882352941177</v>
      </c>
      <c r="L43" s="14">
        <f>J43</f>
        <v>54</v>
      </c>
      <c r="M43" s="14">
        <f>I43</f>
        <v>39</v>
      </c>
      <c r="N43" s="14">
        <f t="shared" si="1"/>
        <v>0.14705882352941177</v>
      </c>
      <c r="O43" s="4"/>
      <c r="P43">
        <f t="shared" si="5"/>
        <v>102</v>
      </c>
    </row>
    <row r="44" spans="1:17" s="18" customFormat="1">
      <c r="A44" s="15">
        <f t="shared" si="2"/>
        <v>43</v>
      </c>
      <c r="B44" s="16" t="s">
        <v>53</v>
      </c>
      <c r="C44" s="16" t="s">
        <v>50</v>
      </c>
      <c r="D44" s="7" t="s">
        <v>16</v>
      </c>
      <c r="E44" s="16" t="s">
        <v>14</v>
      </c>
      <c r="F44" s="17">
        <f>F43+TIME(0,25,0)</f>
        <v>0.59027777777777757</v>
      </c>
      <c r="G44" s="16">
        <v>10</v>
      </c>
      <c r="H44" s="15">
        <f t="shared" si="4"/>
        <v>43</v>
      </c>
      <c r="I44" s="16">
        <v>64</v>
      </c>
      <c r="J44" s="16">
        <v>18</v>
      </c>
      <c r="K44" s="16">
        <f t="shared" si="0"/>
        <v>0.5</v>
      </c>
      <c r="L44" s="16">
        <f>I44</f>
        <v>64</v>
      </c>
      <c r="M44" s="16">
        <f>J44</f>
        <v>18</v>
      </c>
      <c r="N44" s="16">
        <f t="shared" si="1"/>
        <v>0.5</v>
      </c>
      <c r="O44" s="4">
        <f>(N44+N45+N46+N47+N48+N49)/6</f>
        <v>0.37047251535477405</v>
      </c>
      <c r="P44">
        <f t="shared" si="5"/>
        <v>92</v>
      </c>
      <c r="Q44">
        <f>AVERAGE(P44:P49)</f>
        <v>77.5</v>
      </c>
    </row>
    <row r="45" spans="1:17">
      <c r="A45" s="10">
        <f t="shared" si="2"/>
        <v>44</v>
      </c>
      <c r="B45" s="11" t="s">
        <v>53</v>
      </c>
      <c r="C45" s="11" t="s">
        <v>50</v>
      </c>
      <c r="D45" s="11" t="s">
        <v>16</v>
      </c>
      <c r="E45" s="11" t="s">
        <v>15</v>
      </c>
      <c r="F45" s="12">
        <f t="shared" ref="F45:F46" si="11">F44+TIME(0,5,0)</f>
        <v>0.59374999999999978</v>
      </c>
      <c r="G45" s="11">
        <v>6</v>
      </c>
      <c r="H45" s="10">
        <f t="shared" si="4"/>
        <v>44</v>
      </c>
      <c r="I45" s="11">
        <v>18</v>
      </c>
      <c r="J45" s="11">
        <v>43</v>
      </c>
      <c r="K45" s="14">
        <f t="shared" si="0"/>
        <v>-0.37313432835820898</v>
      </c>
      <c r="L45" s="14">
        <f>J45</f>
        <v>43</v>
      </c>
      <c r="M45" s="14">
        <f>I45</f>
        <v>18</v>
      </c>
      <c r="N45" s="14">
        <f t="shared" si="1"/>
        <v>0.37313432835820898</v>
      </c>
      <c r="O45" s="4"/>
      <c r="P45">
        <f t="shared" si="5"/>
        <v>67</v>
      </c>
    </row>
    <row r="46" spans="1:17" s="21" customFormat="1">
      <c r="A46" s="19">
        <f t="shared" si="2"/>
        <v>45</v>
      </c>
      <c r="B46" s="11" t="s">
        <v>53</v>
      </c>
      <c r="C46" s="11" t="s">
        <v>50</v>
      </c>
      <c r="D46" s="11" t="s">
        <v>16</v>
      </c>
      <c r="E46" s="14" t="s">
        <v>14</v>
      </c>
      <c r="F46" s="12">
        <f t="shared" si="11"/>
        <v>0.59722222222222199</v>
      </c>
      <c r="G46" s="14">
        <v>8</v>
      </c>
      <c r="H46" s="19">
        <f t="shared" si="4"/>
        <v>45</v>
      </c>
      <c r="I46" s="14">
        <v>51</v>
      </c>
      <c r="J46" s="14">
        <v>16</v>
      </c>
      <c r="K46" s="14">
        <f t="shared" si="0"/>
        <v>0.46666666666666667</v>
      </c>
      <c r="L46" s="14">
        <f>I46</f>
        <v>51</v>
      </c>
      <c r="M46" s="14">
        <f>J46</f>
        <v>16</v>
      </c>
      <c r="N46" s="14">
        <f t="shared" si="1"/>
        <v>0.46666666666666667</v>
      </c>
      <c r="O46" s="20"/>
      <c r="P46">
        <f t="shared" si="5"/>
        <v>75</v>
      </c>
    </row>
    <row r="47" spans="1:17">
      <c r="A47" s="10">
        <f t="shared" si="2"/>
        <v>46</v>
      </c>
      <c r="B47" s="11" t="s">
        <v>53</v>
      </c>
      <c r="C47" s="11" t="s">
        <v>50</v>
      </c>
      <c r="D47" s="11" t="s">
        <v>16</v>
      </c>
      <c r="E47" s="11" t="s">
        <v>15</v>
      </c>
      <c r="F47" s="12">
        <f>F46+TIME(0,5,0)</f>
        <v>0.6006944444444442</v>
      </c>
      <c r="G47" s="11">
        <v>8</v>
      </c>
      <c r="H47" s="10">
        <f t="shared" si="4"/>
        <v>46</v>
      </c>
      <c r="I47" s="11">
        <v>21</v>
      </c>
      <c r="J47" s="11">
        <v>53</v>
      </c>
      <c r="K47" s="14">
        <f t="shared" si="0"/>
        <v>-0.3902439024390244</v>
      </c>
      <c r="L47" s="11">
        <f>J47</f>
        <v>53</v>
      </c>
      <c r="M47" s="11">
        <f>I47</f>
        <v>21</v>
      </c>
      <c r="N47" s="14">
        <f t="shared" si="1"/>
        <v>0.3902439024390244</v>
      </c>
      <c r="O47" s="4"/>
      <c r="P47">
        <f t="shared" si="5"/>
        <v>82</v>
      </c>
    </row>
    <row r="48" spans="1:17">
      <c r="A48" s="10">
        <f t="shared" si="2"/>
        <v>47</v>
      </c>
      <c r="B48" s="11" t="s">
        <v>53</v>
      </c>
      <c r="C48" s="11" t="s">
        <v>50</v>
      </c>
      <c r="D48" s="11" t="s">
        <v>16</v>
      </c>
      <c r="E48" s="11" t="s">
        <v>14</v>
      </c>
      <c r="F48" s="12">
        <f>F47+TIME(0,5,0)</f>
        <v>0.60416666666666641</v>
      </c>
      <c r="G48" s="11">
        <v>14</v>
      </c>
      <c r="H48" s="10">
        <f t="shared" si="4"/>
        <v>47</v>
      </c>
      <c r="I48" s="11">
        <v>35</v>
      </c>
      <c r="J48" s="11">
        <v>24</v>
      </c>
      <c r="K48" s="14">
        <f t="shared" si="0"/>
        <v>0.15068493150684931</v>
      </c>
      <c r="L48" s="14">
        <f>I48</f>
        <v>35</v>
      </c>
      <c r="M48" s="14">
        <f>J48</f>
        <v>24</v>
      </c>
      <c r="N48" s="14">
        <f t="shared" si="1"/>
        <v>0.15068493150684931</v>
      </c>
      <c r="O48" s="4"/>
      <c r="P48">
        <f t="shared" si="5"/>
        <v>73</v>
      </c>
    </row>
    <row r="49" spans="1:16">
      <c r="A49" s="10">
        <f t="shared" si="2"/>
        <v>48</v>
      </c>
      <c r="B49" s="11" t="s">
        <v>53</v>
      </c>
      <c r="C49" s="11" t="s">
        <v>50</v>
      </c>
      <c r="D49" s="11" t="s">
        <v>16</v>
      </c>
      <c r="E49" s="11" t="s">
        <v>15</v>
      </c>
      <c r="F49" s="12">
        <f>F48+TIME(0,5,0)</f>
        <v>0.60763888888888862</v>
      </c>
      <c r="G49" s="11">
        <v>8</v>
      </c>
      <c r="H49" s="10">
        <f t="shared" si="4"/>
        <v>48</v>
      </c>
      <c r="I49" s="11">
        <v>21</v>
      </c>
      <c r="J49" s="11">
        <v>47</v>
      </c>
      <c r="K49" s="14">
        <f t="shared" si="0"/>
        <v>-0.34210526315789475</v>
      </c>
      <c r="L49" s="14">
        <f>J49</f>
        <v>47</v>
      </c>
      <c r="M49" s="14">
        <f>I49</f>
        <v>21</v>
      </c>
      <c r="N49" s="14">
        <f t="shared" si="1"/>
        <v>0.34210526315789475</v>
      </c>
      <c r="O49" s="4"/>
      <c r="P49">
        <f t="shared" si="5"/>
        <v>76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workbookViewId="0">
      <selection activeCell="O8" sqref="O8"/>
    </sheetView>
  </sheetViews>
  <sheetFormatPr baseColWidth="10" defaultRowHeight="15" x14ac:dyDescent="0"/>
  <cols>
    <col min="1" max="1" width="13.5" customWidth="1"/>
    <col min="2" max="2" width="15" customWidth="1"/>
    <col min="3" max="3" width="25.1640625" customWidth="1"/>
    <col min="4" max="4" width="25.33203125" customWidth="1"/>
    <col min="6" max="6" width="11.83203125" bestFit="1" customWidth="1"/>
  </cols>
  <sheetData>
    <row r="1" spans="1:17">
      <c r="A1" s="1" t="s">
        <v>54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4"/>
      <c r="P1" s="5" t="s">
        <v>11</v>
      </c>
    </row>
    <row r="2" spans="1:17">
      <c r="A2" s="6">
        <v>1</v>
      </c>
      <c r="B2" s="7" t="s">
        <v>12</v>
      </c>
      <c r="C2" s="7" t="s">
        <v>13</v>
      </c>
      <c r="D2" s="7" t="s">
        <v>13</v>
      </c>
      <c r="E2" s="7" t="s">
        <v>14</v>
      </c>
      <c r="F2" s="8">
        <f>TIME(8,20,0)</f>
        <v>0.34722222222222227</v>
      </c>
      <c r="G2" s="7">
        <v>15</v>
      </c>
      <c r="H2" s="6">
        <v>1</v>
      </c>
      <c r="I2" s="9">
        <v>40</v>
      </c>
      <c r="J2" s="9">
        <v>27</v>
      </c>
      <c r="K2" s="7">
        <f t="shared" ref="K2:K49" si="0">(I2-J2)/(G2+I2+J2)</f>
        <v>0.15853658536585366</v>
      </c>
      <c r="L2" s="7">
        <f>I2</f>
        <v>40</v>
      </c>
      <c r="M2" s="7">
        <f>J2</f>
        <v>27</v>
      </c>
      <c r="N2" s="7">
        <f t="shared" ref="N2:N49" si="1">(L2-M2)/(G2+L2+M2)</f>
        <v>0.15853658536585366</v>
      </c>
      <c r="O2" s="4">
        <f>(N2+N3+N4+N5+N6+N7)/6</f>
        <v>-2.8094560378968042E-2</v>
      </c>
      <c r="P2">
        <f>G2+I2+J2</f>
        <v>82</v>
      </c>
      <c r="Q2">
        <f>AVERAGE(P2:P7)</f>
        <v>68.5</v>
      </c>
    </row>
    <row r="3" spans="1:17">
      <c r="A3" s="10">
        <v>2</v>
      </c>
      <c r="B3" s="11" t="s">
        <v>12</v>
      </c>
      <c r="C3" s="11" t="s">
        <v>13</v>
      </c>
      <c r="D3" s="11" t="s">
        <v>13</v>
      </c>
      <c r="E3" s="11" t="s">
        <v>15</v>
      </c>
      <c r="F3" s="12">
        <f t="shared" ref="F3:F10" si="2">F2+TIME(0,5,0)</f>
        <v>0.35069444444444448</v>
      </c>
      <c r="G3" s="11">
        <v>7</v>
      </c>
      <c r="H3" s="10">
        <f t="shared" ref="H3:H49" si="3">H2+1</f>
        <v>2</v>
      </c>
      <c r="I3" s="13">
        <v>42</v>
      </c>
      <c r="J3" s="13">
        <v>29</v>
      </c>
      <c r="K3" s="14">
        <f t="shared" si="0"/>
        <v>0.16666666666666666</v>
      </c>
      <c r="L3" s="11">
        <f>J3</f>
        <v>29</v>
      </c>
      <c r="M3" s="11">
        <f>I3</f>
        <v>42</v>
      </c>
      <c r="N3" s="14">
        <f t="shared" si="1"/>
        <v>-0.16666666666666666</v>
      </c>
      <c r="O3" s="4"/>
      <c r="P3">
        <f t="shared" ref="P3:P49" si="4">G3+I3+J3</f>
        <v>78</v>
      </c>
    </row>
    <row r="4" spans="1:17">
      <c r="A4" s="10">
        <v>3</v>
      </c>
      <c r="B4" s="11" t="s">
        <v>12</v>
      </c>
      <c r="C4" s="11" t="s">
        <v>13</v>
      </c>
      <c r="D4" s="11" t="s">
        <v>13</v>
      </c>
      <c r="E4" s="11" t="s">
        <v>14</v>
      </c>
      <c r="F4" s="12">
        <f t="shared" si="2"/>
        <v>0.35416666666666669</v>
      </c>
      <c r="G4" s="11">
        <v>10</v>
      </c>
      <c r="H4" s="10">
        <f t="shared" si="3"/>
        <v>3</v>
      </c>
      <c r="I4" s="11">
        <v>17</v>
      </c>
      <c r="J4" s="11">
        <v>22</v>
      </c>
      <c r="K4" s="14">
        <f t="shared" si="0"/>
        <v>-0.10204081632653061</v>
      </c>
      <c r="L4" s="14">
        <f>I4</f>
        <v>17</v>
      </c>
      <c r="M4" s="14">
        <f>J4</f>
        <v>22</v>
      </c>
      <c r="N4" s="14">
        <f t="shared" si="1"/>
        <v>-0.10204081632653061</v>
      </c>
      <c r="O4" s="4"/>
      <c r="P4">
        <f t="shared" si="4"/>
        <v>49</v>
      </c>
    </row>
    <row r="5" spans="1:17">
      <c r="A5" s="10">
        <v>4</v>
      </c>
      <c r="B5" s="11" t="s">
        <v>12</v>
      </c>
      <c r="C5" s="11" t="s">
        <v>13</v>
      </c>
      <c r="D5" s="11" t="s">
        <v>13</v>
      </c>
      <c r="E5" s="11" t="s">
        <v>15</v>
      </c>
      <c r="F5" s="12">
        <f t="shared" si="2"/>
        <v>0.3576388888888889</v>
      </c>
      <c r="G5" s="11">
        <v>12</v>
      </c>
      <c r="H5" s="10">
        <f t="shared" si="3"/>
        <v>4</v>
      </c>
      <c r="I5" s="11">
        <v>29</v>
      </c>
      <c r="J5" s="11">
        <v>23</v>
      </c>
      <c r="K5" s="14">
        <f t="shared" si="0"/>
        <v>9.375E-2</v>
      </c>
      <c r="L5" s="14">
        <f>J5</f>
        <v>23</v>
      </c>
      <c r="M5" s="14">
        <f>I5</f>
        <v>29</v>
      </c>
      <c r="N5" s="14">
        <f t="shared" si="1"/>
        <v>-9.375E-2</v>
      </c>
      <c r="O5" s="4"/>
      <c r="P5">
        <f t="shared" si="4"/>
        <v>64</v>
      </c>
    </row>
    <row r="6" spans="1:17">
      <c r="A6" s="10">
        <v>5</v>
      </c>
      <c r="B6" s="11" t="s">
        <v>12</v>
      </c>
      <c r="C6" s="11" t="s">
        <v>13</v>
      </c>
      <c r="D6" s="11" t="s">
        <v>13</v>
      </c>
      <c r="E6" s="11" t="s">
        <v>14</v>
      </c>
      <c r="F6" s="12">
        <f t="shared" si="2"/>
        <v>0.3611111111111111</v>
      </c>
      <c r="G6" s="11">
        <v>12</v>
      </c>
      <c r="H6" s="10">
        <f t="shared" si="3"/>
        <v>5</v>
      </c>
      <c r="I6" s="11">
        <v>30</v>
      </c>
      <c r="J6" s="11">
        <v>24</v>
      </c>
      <c r="K6" s="14">
        <f t="shared" si="0"/>
        <v>9.0909090909090912E-2</v>
      </c>
      <c r="L6" s="14">
        <f>I6</f>
        <v>30</v>
      </c>
      <c r="M6" s="14">
        <f>J6</f>
        <v>24</v>
      </c>
      <c r="N6" s="14">
        <f t="shared" si="1"/>
        <v>9.0909090909090912E-2</v>
      </c>
      <c r="O6" s="4"/>
      <c r="P6">
        <f t="shared" si="4"/>
        <v>66</v>
      </c>
    </row>
    <row r="7" spans="1:17">
      <c r="A7" s="10">
        <v>6</v>
      </c>
      <c r="B7" s="11" t="s">
        <v>12</v>
      </c>
      <c r="C7" s="11" t="s">
        <v>13</v>
      </c>
      <c r="D7" s="11" t="s">
        <v>13</v>
      </c>
      <c r="E7" s="11" t="s">
        <v>15</v>
      </c>
      <c r="F7" s="12">
        <f t="shared" si="2"/>
        <v>0.36458333333333331</v>
      </c>
      <c r="G7" s="11">
        <v>12</v>
      </c>
      <c r="H7" s="10">
        <f t="shared" si="3"/>
        <v>6</v>
      </c>
      <c r="I7" s="11">
        <v>32</v>
      </c>
      <c r="J7" s="11">
        <v>28</v>
      </c>
      <c r="K7" s="14">
        <f t="shared" si="0"/>
        <v>5.5555555555555552E-2</v>
      </c>
      <c r="L7" s="14">
        <f>J7</f>
        <v>28</v>
      </c>
      <c r="M7" s="14">
        <f>I7</f>
        <v>32</v>
      </c>
      <c r="N7" s="14">
        <f t="shared" si="1"/>
        <v>-5.5555555555555552E-2</v>
      </c>
      <c r="O7" s="4"/>
      <c r="P7">
        <f t="shared" si="4"/>
        <v>72</v>
      </c>
    </row>
    <row r="8" spans="1:17" s="18" customFormat="1">
      <c r="A8" s="15">
        <f t="shared" ref="A8:A49" si="5">A7+1</f>
        <v>7</v>
      </c>
      <c r="B8" s="16" t="s">
        <v>12</v>
      </c>
      <c r="C8" s="16" t="s">
        <v>21</v>
      </c>
      <c r="D8" s="7" t="s">
        <v>16</v>
      </c>
      <c r="E8" s="16" t="s">
        <v>14</v>
      </c>
      <c r="F8" s="17">
        <f>F7+TIME(0,25,0)</f>
        <v>0.38194444444444442</v>
      </c>
      <c r="G8" s="16">
        <v>5</v>
      </c>
      <c r="H8" s="15">
        <f t="shared" si="3"/>
        <v>7</v>
      </c>
      <c r="I8" s="16">
        <v>59</v>
      </c>
      <c r="J8" s="16">
        <v>27</v>
      </c>
      <c r="K8" s="16">
        <f t="shared" si="0"/>
        <v>0.35164835164835168</v>
      </c>
      <c r="L8" s="16">
        <f>I8</f>
        <v>59</v>
      </c>
      <c r="M8" s="16">
        <f>J8</f>
        <v>27</v>
      </c>
      <c r="N8" s="16">
        <f t="shared" si="1"/>
        <v>0.35164835164835168</v>
      </c>
      <c r="O8" s="4">
        <f>(N8+N9+N10+N11+N12+N13)/6</f>
        <v>0.45560885796034317</v>
      </c>
      <c r="P8">
        <f t="shared" si="4"/>
        <v>91</v>
      </c>
      <c r="Q8">
        <f>AVERAGE(P8:P13)</f>
        <v>85.833333333333329</v>
      </c>
    </row>
    <row r="9" spans="1:17">
      <c r="A9" s="10">
        <f t="shared" si="5"/>
        <v>8</v>
      </c>
      <c r="B9" s="11" t="s">
        <v>12</v>
      </c>
      <c r="C9" s="11" t="s">
        <v>21</v>
      </c>
      <c r="D9" s="11" t="s">
        <v>16</v>
      </c>
      <c r="E9" s="11" t="s">
        <v>15</v>
      </c>
      <c r="F9" s="12">
        <f t="shared" si="2"/>
        <v>0.38541666666666663</v>
      </c>
      <c r="G9" s="11">
        <v>6</v>
      </c>
      <c r="H9" s="10">
        <f t="shared" si="3"/>
        <v>8</v>
      </c>
      <c r="I9" s="11">
        <v>19</v>
      </c>
      <c r="J9" s="11">
        <v>49</v>
      </c>
      <c r="K9" s="14">
        <f t="shared" si="0"/>
        <v>-0.40540540540540543</v>
      </c>
      <c r="L9" s="14">
        <f>J9</f>
        <v>49</v>
      </c>
      <c r="M9" s="14">
        <f>I9</f>
        <v>19</v>
      </c>
      <c r="N9" s="14">
        <f t="shared" si="1"/>
        <v>0.40540540540540543</v>
      </c>
      <c r="O9" s="4"/>
      <c r="P9">
        <f t="shared" si="4"/>
        <v>74</v>
      </c>
    </row>
    <row r="10" spans="1:17" s="21" customFormat="1">
      <c r="A10" s="19">
        <f t="shared" si="5"/>
        <v>9</v>
      </c>
      <c r="B10" s="14" t="s">
        <v>12</v>
      </c>
      <c r="C10" s="11" t="s">
        <v>21</v>
      </c>
      <c r="D10" s="11" t="s">
        <v>16</v>
      </c>
      <c r="E10" s="14" t="s">
        <v>14</v>
      </c>
      <c r="F10" s="12">
        <f t="shared" si="2"/>
        <v>0.38888888888888884</v>
      </c>
      <c r="G10" s="14">
        <v>5</v>
      </c>
      <c r="H10" s="19">
        <f t="shared" si="3"/>
        <v>9</v>
      </c>
      <c r="I10" s="14">
        <v>53</v>
      </c>
      <c r="J10" s="14">
        <v>12</v>
      </c>
      <c r="K10" s="14">
        <f t="shared" si="0"/>
        <v>0.58571428571428574</v>
      </c>
      <c r="L10" s="14">
        <f>I10</f>
        <v>53</v>
      </c>
      <c r="M10" s="14">
        <f>J10</f>
        <v>12</v>
      </c>
      <c r="N10" s="14">
        <f t="shared" si="1"/>
        <v>0.58571428571428574</v>
      </c>
      <c r="O10" s="20"/>
      <c r="P10">
        <f t="shared" si="4"/>
        <v>70</v>
      </c>
    </row>
    <row r="11" spans="1:17">
      <c r="A11" s="10">
        <f t="shared" si="5"/>
        <v>10</v>
      </c>
      <c r="B11" s="11" t="s">
        <v>12</v>
      </c>
      <c r="C11" s="11" t="s">
        <v>21</v>
      </c>
      <c r="D11" s="11" t="s">
        <v>16</v>
      </c>
      <c r="E11" s="11" t="s">
        <v>15</v>
      </c>
      <c r="F11" s="12">
        <f>F10+TIME(0,5,0)</f>
        <v>0.39236111111111105</v>
      </c>
      <c r="G11" s="11">
        <v>4</v>
      </c>
      <c r="H11" s="10">
        <f t="shared" si="3"/>
        <v>10</v>
      </c>
      <c r="I11" s="11">
        <v>18</v>
      </c>
      <c r="J11" s="11">
        <v>69</v>
      </c>
      <c r="K11" s="14">
        <f t="shared" si="0"/>
        <v>-0.56043956043956045</v>
      </c>
      <c r="L11" s="11">
        <f>J11</f>
        <v>69</v>
      </c>
      <c r="M11" s="11">
        <f>I11</f>
        <v>18</v>
      </c>
      <c r="N11" s="14">
        <f t="shared" si="1"/>
        <v>0.56043956043956045</v>
      </c>
      <c r="O11" s="4"/>
      <c r="P11">
        <f t="shared" si="4"/>
        <v>91</v>
      </c>
    </row>
    <row r="12" spans="1:17">
      <c r="A12" s="10">
        <f t="shared" si="5"/>
        <v>11</v>
      </c>
      <c r="B12" s="11" t="s">
        <v>12</v>
      </c>
      <c r="C12" s="11" t="s">
        <v>21</v>
      </c>
      <c r="D12" s="11" t="s">
        <v>16</v>
      </c>
      <c r="E12" s="11" t="s">
        <v>14</v>
      </c>
      <c r="F12" s="12">
        <f>F11+TIME(0,5,0)</f>
        <v>0.39583333333333326</v>
      </c>
      <c r="G12" s="11">
        <v>9</v>
      </c>
      <c r="H12" s="10">
        <f t="shared" si="3"/>
        <v>11</v>
      </c>
      <c r="I12" s="11">
        <v>69</v>
      </c>
      <c r="J12" s="11">
        <v>23</v>
      </c>
      <c r="K12" s="14">
        <f t="shared" si="0"/>
        <v>0.45544554455445546</v>
      </c>
      <c r="L12" s="14">
        <f>I12</f>
        <v>69</v>
      </c>
      <c r="M12" s="14">
        <f>J12</f>
        <v>23</v>
      </c>
      <c r="N12" s="14">
        <f t="shared" si="1"/>
        <v>0.45544554455445546</v>
      </c>
      <c r="O12" s="4"/>
      <c r="P12">
        <f t="shared" si="4"/>
        <v>101</v>
      </c>
    </row>
    <row r="13" spans="1:17">
      <c r="A13" s="10">
        <f t="shared" si="5"/>
        <v>12</v>
      </c>
      <c r="B13" s="11" t="s">
        <v>12</v>
      </c>
      <c r="C13" s="11" t="s">
        <v>21</v>
      </c>
      <c r="D13" s="11" t="s">
        <v>16</v>
      </c>
      <c r="E13" s="11" t="s">
        <v>15</v>
      </c>
      <c r="F13" s="12">
        <f>F12+TIME(0,5,0)</f>
        <v>0.39930555555555547</v>
      </c>
      <c r="G13" s="11">
        <v>5</v>
      </c>
      <c r="H13" s="10">
        <f t="shared" si="3"/>
        <v>12</v>
      </c>
      <c r="I13" s="11">
        <v>25</v>
      </c>
      <c r="J13" s="11">
        <v>58</v>
      </c>
      <c r="K13" s="14">
        <f t="shared" si="0"/>
        <v>-0.375</v>
      </c>
      <c r="L13" s="14">
        <f>J13</f>
        <v>58</v>
      </c>
      <c r="M13" s="14">
        <f>I13</f>
        <v>25</v>
      </c>
      <c r="N13" s="14">
        <f t="shared" si="1"/>
        <v>0.375</v>
      </c>
      <c r="O13" s="4"/>
      <c r="P13">
        <f t="shared" si="4"/>
        <v>88</v>
      </c>
    </row>
    <row r="14" spans="1:17" s="18" customFormat="1">
      <c r="A14" s="15">
        <f t="shared" si="5"/>
        <v>13</v>
      </c>
      <c r="B14" s="16" t="s">
        <v>17</v>
      </c>
      <c r="C14" s="16" t="s">
        <v>21</v>
      </c>
      <c r="D14" s="7" t="s">
        <v>16</v>
      </c>
      <c r="E14" s="16" t="s">
        <v>14</v>
      </c>
      <c r="F14" s="17">
        <f>F13+TIME(0,25,0)</f>
        <v>0.41666666666666657</v>
      </c>
      <c r="G14" s="16">
        <v>2</v>
      </c>
      <c r="H14" s="15">
        <f t="shared" si="3"/>
        <v>13</v>
      </c>
      <c r="I14" s="16">
        <v>58</v>
      </c>
      <c r="J14" s="16">
        <v>37</v>
      </c>
      <c r="K14" s="16">
        <f t="shared" si="0"/>
        <v>0.21649484536082475</v>
      </c>
      <c r="L14" s="16">
        <f>I14</f>
        <v>58</v>
      </c>
      <c r="M14" s="16">
        <f>J14</f>
        <v>37</v>
      </c>
      <c r="N14" s="16">
        <f t="shared" si="1"/>
        <v>0.21649484536082475</v>
      </c>
      <c r="O14" s="4">
        <f>(N15+N16+N17+N18+N19)/5</f>
        <v>0.20977915840035527</v>
      </c>
      <c r="P14">
        <f t="shared" si="4"/>
        <v>97</v>
      </c>
      <c r="Q14">
        <f>AVERAGE(P15:P19)</f>
        <v>88</v>
      </c>
    </row>
    <row r="15" spans="1:17">
      <c r="A15" s="10">
        <f t="shared" si="5"/>
        <v>14</v>
      </c>
      <c r="B15" s="11" t="s">
        <v>18</v>
      </c>
      <c r="C15" s="11" t="s">
        <v>21</v>
      </c>
      <c r="D15" s="11" t="s">
        <v>16</v>
      </c>
      <c r="E15" s="11" t="s">
        <v>15</v>
      </c>
      <c r="F15" s="12">
        <f t="shared" ref="F15:F16" si="6">F14+TIME(0,5,0)</f>
        <v>0.42013888888888878</v>
      </c>
      <c r="G15" s="11">
        <v>3</v>
      </c>
      <c r="H15" s="10">
        <f t="shared" si="3"/>
        <v>14</v>
      </c>
      <c r="I15" s="11">
        <v>38</v>
      </c>
      <c r="J15" s="11">
        <v>42</v>
      </c>
      <c r="K15" s="14">
        <f t="shared" si="0"/>
        <v>-4.8192771084337352E-2</v>
      </c>
      <c r="L15" s="14">
        <f>J15</f>
        <v>42</v>
      </c>
      <c r="M15" s="14">
        <f>I15</f>
        <v>38</v>
      </c>
      <c r="N15" s="14">
        <f t="shared" si="1"/>
        <v>4.8192771084337352E-2</v>
      </c>
      <c r="O15" s="4"/>
      <c r="P15">
        <f t="shared" si="4"/>
        <v>83</v>
      </c>
    </row>
    <row r="16" spans="1:17" s="21" customFormat="1">
      <c r="A16" s="19">
        <f t="shared" si="5"/>
        <v>15</v>
      </c>
      <c r="B16" s="11" t="s">
        <v>18</v>
      </c>
      <c r="C16" s="11" t="s">
        <v>21</v>
      </c>
      <c r="D16" s="11" t="s">
        <v>16</v>
      </c>
      <c r="E16" s="14" t="s">
        <v>14</v>
      </c>
      <c r="F16" s="12">
        <f t="shared" si="6"/>
        <v>0.42361111111111099</v>
      </c>
      <c r="G16" s="14">
        <v>6</v>
      </c>
      <c r="H16" s="19">
        <f t="shared" si="3"/>
        <v>15</v>
      </c>
      <c r="I16" s="14">
        <v>60</v>
      </c>
      <c r="J16" s="14">
        <v>29</v>
      </c>
      <c r="K16" s="14">
        <f t="shared" si="0"/>
        <v>0.32631578947368423</v>
      </c>
      <c r="L16" s="14">
        <f>I16</f>
        <v>60</v>
      </c>
      <c r="M16" s="14">
        <f>J16</f>
        <v>29</v>
      </c>
      <c r="N16" s="14">
        <f t="shared" si="1"/>
        <v>0.32631578947368423</v>
      </c>
      <c r="O16" s="20"/>
      <c r="P16">
        <f t="shared" si="4"/>
        <v>95</v>
      </c>
    </row>
    <row r="17" spans="1:17">
      <c r="A17" s="10">
        <f t="shared" si="5"/>
        <v>16</v>
      </c>
      <c r="B17" s="11" t="s">
        <v>18</v>
      </c>
      <c r="C17" s="11" t="s">
        <v>21</v>
      </c>
      <c r="D17" s="11" t="s">
        <v>16</v>
      </c>
      <c r="E17" s="11" t="s">
        <v>15</v>
      </c>
      <c r="F17" s="12">
        <f>F16+TIME(0,5,0)</f>
        <v>0.4270833333333332</v>
      </c>
      <c r="G17" s="11">
        <v>2</v>
      </c>
      <c r="H17" s="10">
        <f t="shared" si="3"/>
        <v>16</v>
      </c>
      <c r="I17" s="11">
        <v>34</v>
      </c>
      <c r="J17" s="11">
        <v>51</v>
      </c>
      <c r="K17" s="14">
        <f t="shared" si="0"/>
        <v>-0.19540229885057472</v>
      </c>
      <c r="L17" s="14">
        <f>J17</f>
        <v>51</v>
      </c>
      <c r="M17" s="14">
        <f>I17</f>
        <v>34</v>
      </c>
      <c r="N17" s="14">
        <f t="shared" si="1"/>
        <v>0.19540229885057472</v>
      </c>
      <c r="O17" s="4"/>
      <c r="P17">
        <f t="shared" si="4"/>
        <v>87</v>
      </c>
    </row>
    <row r="18" spans="1:17">
      <c r="A18" s="10">
        <f t="shared" si="5"/>
        <v>17</v>
      </c>
      <c r="B18" s="11" t="s">
        <v>18</v>
      </c>
      <c r="C18" s="11" t="s">
        <v>21</v>
      </c>
      <c r="D18" s="11" t="s">
        <v>16</v>
      </c>
      <c r="E18" s="11" t="s">
        <v>14</v>
      </c>
      <c r="F18" s="12">
        <f>F17+TIME(0,5,0)</f>
        <v>0.43055555555555541</v>
      </c>
      <c r="G18" s="11">
        <v>4</v>
      </c>
      <c r="H18" s="10">
        <f t="shared" si="3"/>
        <v>17</v>
      </c>
      <c r="I18" s="11">
        <v>66</v>
      </c>
      <c r="J18" s="11">
        <v>27</v>
      </c>
      <c r="K18" s="14">
        <f t="shared" si="0"/>
        <v>0.40206185567010311</v>
      </c>
      <c r="L18" s="14">
        <f>I18</f>
        <v>66</v>
      </c>
      <c r="M18" s="14">
        <f>J18</f>
        <v>27</v>
      </c>
      <c r="N18" s="14">
        <f t="shared" si="1"/>
        <v>0.40206185567010311</v>
      </c>
      <c r="O18" s="4"/>
      <c r="P18">
        <f t="shared" si="4"/>
        <v>97</v>
      </c>
    </row>
    <row r="19" spans="1:17">
      <c r="A19" s="10">
        <f t="shared" si="5"/>
        <v>18</v>
      </c>
      <c r="B19" s="11" t="s">
        <v>18</v>
      </c>
      <c r="C19" s="11" t="s">
        <v>21</v>
      </c>
      <c r="D19" s="11" t="s">
        <v>16</v>
      </c>
      <c r="E19" s="11" t="s">
        <v>15</v>
      </c>
      <c r="F19" s="12">
        <f>F18+TIME(0,5,0)</f>
        <v>0.43402777777777762</v>
      </c>
      <c r="G19" s="11">
        <v>4</v>
      </c>
      <c r="H19" s="10">
        <f t="shared" si="3"/>
        <v>18</v>
      </c>
      <c r="I19" s="11">
        <v>34</v>
      </c>
      <c r="J19" s="11">
        <v>40</v>
      </c>
      <c r="K19" s="14">
        <f t="shared" si="0"/>
        <v>-7.6923076923076927E-2</v>
      </c>
      <c r="L19" s="14">
        <f>J19</f>
        <v>40</v>
      </c>
      <c r="M19" s="14">
        <f>I19</f>
        <v>34</v>
      </c>
      <c r="N19" s="14">
        <f t="shared" si="1"/>
        <v>7.6923076923076927E-2</v>
      </c>
      <c r="O19" s="4"/>
      <c r="P19">
        <f t="shared" si="4"/>
        <v>78</v>
      </c>
    </row>
    <row r="20" spans="1:17" s="18" customFormat="1">
      <c r="A20" s="15">
        <f t="shared" si="5"/>
        <v>19</v>
      </c>
      <c r="B20" s="16" t="s">
        <v>19</v>
      </c>
      <c r="C20" s="16" t="s">
        <v>21</v>
      </c>
      <c r="D20" s="7" t="s">
        <v>16</v>
      </c>
      <c r="E20" s="16" t="s">
        <v>14</v>
      </c>
      <c r="F20" s="17">
        <f>F19+TIME(0,25,0)</f>
        <v>0.45138888888888873</v>
      </c>
      <c r="G20" s="16">
        <v>8</v>
      </c>
      <c r="H20" s="15">
        <f t="shared" si="3"/>
        <v>19</v>
      </c>
      <c r="I20" s="16">
        <v>40</v>
      </c>
      <c r="J20" s="16">
        <v>23</v>
      </c>
      <c r="K20" s="16">
        <f t="shared" si="0"/>
        <v>0.23943661971830985</v>
      </c>
      <c r="L20" s="16">
        <f>I20</f>
        <v>40</v>
      </c>
      <c r="M20" s="16">
        <f>J20</f>
        <v>23</v>
      </c>
      <c r="N20" s="16">
        <f t="shared" si="1"/>
        <v>0.23943661971830985</v>
      </c>
      <c r="O20" s="22">
        <f>(N20+N21+N22+N23+N24+N25)/6</f>
        <v>0.31427522544962477</v>
      </c>
      <c r="P20">
        <f t="shared" si="4"/>
        <v>71</v>
      </c>
      <c r="Q20">
        <f>AVERAGE(P20:P25)</f>
        <v>69.833333333333329</v>
      </c>
    </row>
    <row r="21" spans="1:17">
      <c r="A21" s="10">
        <f t="shared" si="5"/>
        <v>20</v>
      </c>
      <c r="B21" s="11" t="s">
        <v>19</v>
      </c>
      <c r="C21" s="11" t="s">
        <v>21</v>
      </c>
      <c r="D21" s="11" t="s">
        <v>16</v>
      </c>
      <c r="E21" s="11" t="s">
        <v>15</v>
      </c>
      <c r="F21" s="12">
        <f t="shared" ref="F21:F22" si="7">F20+TIME(0,5,0)</f>
        <v>0.45486111111111094</v>
      </c>
      <c r="G21" s="11">
        <v>10</v>
      </c>
      <c r="H21" s="10">
        <f t="shared" si="3"/>
        <v>20</v>
      </c>
      <c r="I21" s="11">
        <v>27</v>
      </c>
      <c r="J21" s="11">
        <v>40</v>
      </c>
      <c r="K21" s="14">
        <f t="shared" si="0"/>
        <v>-0.16883116883116883</v>
      </c>
      <c r="L21" s="14">
        <f>J21</f>
        <v>40</v>
      </c>
      <c r="M21" s="14">
        <f>I21</f>
        <v>27</v>
      </c>
      <c r="N21" s="14">
        <f t="shared" si="1"/>
        <v>0.16883116883116883</v>
      </c>
      <c r="O21" s="4"/>
      <c r="P21">
        <f t="shared" si="4"/>
        <v>77</v>
      </c>
    </row>
    <row r="22" spans="1:17" s="21" customFormat="1">
      <c r="A22" s="19">
        <f t="shared" si="5"/>
        <v>21</v>
      </c>
      <c r="B22" s="11" t="s">
        <v>19</v>
      </c>
      <c r="C22" s="11" t="s">
        <v>21</v>
      </c>
      <c r="D22" s="11" t="s">
        <v>16</v>
      </c>
      <c r="E22" s="14" t="s">
        <v>14</v>
      </c>
      <c r="F22" s="12">
        <f t="shared" si="7"/>
        <v>0.45833333333333315</v>
      </c>
      <c r="G22" s="14">
        <v>7</v>
      </c>
      <c r="H22" s="19">
        <f t="shared" si="3"/>
        <v>21</v>
      </c>
      <c r="I22" s="14">
        <v>50</v>
      </c>
      <c r="J22" s="14">
        <v>9</v>
      </c>
      <c r="K22" s="14">
        <f t="shared" si="0"/>
        <v>0.62121212121212122</v>
      </c>
      <c r="L22" s="14">
        <f>I22</f>
        <v>50</v>
      </c>
      <c r="M22" s="14">
        <f>J22</f>
        <v>9</v>
      </c>
      <c r="N22" s="14">
        <f t="shared" si="1"/>
        <v>0.62121212121212122</v>
      </c>
      <c r="O22" s="20"/>
      <c r="P22">
        <f t="shared" si="4"/>
        <v>66</v>
      </c>
    </row>
    <row r="23" spans="1:17">
      <c r="A23" s="10">
        <f t="shared" si="5"/>
        <v>22</v>
      </c>
      <c r="B23" s="11" t="s">
        <v>19</v>
      </c>
      <c r="C23" s="11" t="s">
        <v>21</v>
      </c>
      <c r="D23" s="11" t="s">
        <v>16</v>
      </c>
      <c r="E23" s="11" t="s">
        <v>15</v>
      </c>
      <c r="F23" s="12">
        <f>F22+TIME(0,5,0)</f>
        <v>0.46180555555555536</v>
      </c>
      <c r="G23" s="11">
        <v>6</v>
      </c>
      <c r="H23" s="10">
        <f t="shared" si="3"/>
        <v>22</v>
      </c>
      <c r="I23" s="11">
        <v>25</v>
      </c>
      <c r="J23" s="11">
        <v>37</v>
      </c>
      <c r="K23" s="14">
        <f t="shared" si="0"/>
        <v>-0.17647058823529413</v>
      </c>
      <c r="L23" s="11">
        <f>J23</f>
        <v>37</v>
      </c>
      <c r="M23" s="11">
        <f>I23</f>
        <v>25</v>
      </c>
      <c r="N23" s="14">
        <f t="shared" si="1"/>
        <v>0.17647058823529413</v>
      </c>
      <c r="O23" s="4"/>
      <c r="P23">
        <f t="shared" si="4"/>
        <v>68</v>
      </c>
    </row>
    <row r="24" spans="1:17">
      <c r="A24" s="10">
        <f t="shared" si="5"/>
        <v>23</v>
      </c>
      <c r="B24" s="11" t="s">
        <v>19</v>
      </c>
      <c r="C24" s="11" t="s">
        <v>21</v>
      </c>
      <c r="D24" s="11" t="s">
        <v>16</v>
      </c>
      <c r="E24" s="11" t="s">
        <v>14</v>
      </c>
      <c r="F24" s="12">
        <f>F23+TIME(0,5,0)</f>
        <v>0.46527777777777757</v>
      </c>
      <c r="G24" s="11">
        <v>5</v>
      </c>
      <c r="H24" s="10">
        <f t="shared" si="3"/>
        <v>23</v>
      </c>
      <c r="I24" s="11">
        <v>48</v>
      </c>
      <c r="J24" s="11">
        <v>19</v>
      </c>
      <c r="K24" s="14">
        <f t="shared" si="0"/>
        <v>0.40277777777777779</v>
      </c>
      <c r="L24" s="14">
        <f>I24</f>
        <v>48</v>
      </c>
      <c r="M24" s="14">
        <f>J24</f>
        <v>19</v>
      </c>
      <c r="N24" s="14">
        <f t="shared" si="1"/>
        <v>0.40277777777777779</v>
      </c>
      <c r="O24" s="4"/>
      <c r="P24">
        <f t="shared" si="4"/>
        <v>72</v>
      </c>
    </row>
    <row r="25" spans="1:17">
      <c r="A25" s="10">
        <f t="shared" si="5"/>
        <v>24</v>
      </c>
      <c r="B25" s="11" t="s">
        <v>19</v>
      </c>
      <c r="C25" s="11" t="s">
        <v>21</v>
      </c>
      <c r="D25" s="11" t="s">
        <v>16</v>
      </c>
      <c r="E25" s="11" t="s">
        <v>15</v>
      </c>
      <c r="F25" s="12">
        <f>F24+TIME(0,5,0)</f>
        <v>0.46874999999999978</v>
      </c>
      <c r="G25" s="11">
        <v>7</v>
      </c>
      <c r="H25" s="10">
        <f t="shared" si="3"/>
        <v>24</v>
      </c>
      <c r="I25" s="11">
        <v>20</v>
      </c>
      <c r="J25" s="11">
        <v>38</v>
      </c>
      <c r="K25" s="14">
        <f t="shared" si="0"/>
        <v>-0.27692307692307694</v>
      </c>
      <c r="L25" s="14">
        <f>J25</f>
        <v>38</v>
      </c>
      <c r="M25" s="14">
        <f>I25</f>
        <v>20</v>
      </c>
      <c r="N25" s="14">
        <f t="shared" si="1"/>
        <v>0.27692307692307694</v>
      </c>
      <c r="O25" s="4"/>
      <c r="P25">
        <f t="shared" si="4"/>
        <v>65</v>
      </c>
    </row>
    <row r="26" spans="1:17" s="18" customFormat="1">
      <c r="A26" s="15">
        <f t="shared" si="5"/>
        <v>25</v>
      </c>
      <c r="B26" s="16" t="s">
        <v>20</v>
      </c>
      <c r="C26" s="16" t="s">
        <v>21</v>
      </c>
      <c r="D26" s="7" t="s">
        <v>16</v>
      </c>
      <c r="E26" s="16" t="s">
        <v>14</v>
      </c>
      <c r="F26" s="17">
        <f>F25+TIME(0,25,0)</f>
        <v>0.48611111111111088</v>
      </c>
      <c r="G26" s="16">
        <v>5</v>
      </c>
      <c r="H26" s="15">
        <f t="shared" si="3"/>
        <v>25</v>
      </c>
      <c r="I26" s="16">
        <v>61</v>
      </c>
      <c r="J26" s="16">
        <v>33</v>
      </c>
      <c r="K26" s="16">
        <f t="shared" si="0"/>
        <v>0.28282828282828282</v>
      </c>
      <c r="L26" s="16">
        <f>I26</f>
        <v>61</v>
      </c>
      <c r="M26" s="16">
        <f>J26</f>
        <v>33</v>
      </c>
      <c r="N26" s="16">
        <f t="shared" si="1"/>
        <v>0.28282828282828282</v>
      </c>
      <c r="O26" s="22">
        <f>(N26+N27+N28+N29+N30+N31)/6</f>
        <v>0.21660076647825235</v>
      </c>
      <c r="P26">
        <f t="shared" si="4"/>
        <v>99</v>
      </c>
      <c r="Q26">
        <f>AVERAGE(P26:P31)</f>
        <v>100.83333333333333</v>
      </c>
    </row>
    <row r="27" spans="1:17">
      <c r="A27" s="10">
        <f t="shared" si="5"/>
        <v>26</v>
      </c>
      <c r="B27" s="11" t="s">
        <v>20</v>
      </c>
      <c r="C27" s="11" t="s">
        <v>21</v>
      </c>
      <c r="D27" s="11" t="s">
        <v>16</v>
      </c>
      <c r="E27" s="11" t="s">
        <v>15</v>
      </c>
      <c r="F27" s="12">
        <f t="shared" ref="F27:F28" si="8">F26+TIME(0,5,0)</f>
        <v>0.48958333333333309</v>
      </c>
      <c r="G27" s="11">
        <v>6</v>
      </c>
      <c r="H27" s="10">
        <f t="shared" si="3"/>
        <v>26</v>
      </c>
      <c r="I27" s="11">
        <v>36</v>
      </c>
      <c r="J27" s="11">
        <v>48</v>
      </c>
      <c r="K27" s="14">
        <f t="shared" si="0"/>
        <v>-0.13333333333333333</v>
      </c>
      <c r="L27" s="14">
        <f>J27</f>
        <v>48</v>
      </c>
      <c r="M27" s="14">
        <f>I27</f>
        <v>36</v>
      </c>
      <c r="N27" s="14">
        <f t="shared" si="1"/>
        <v>0.13333333333333333</v>
      </c>
      <c r="O27" s="4"/>
      <c r="P27">
        <f t="shared" si="4"/>
        <v>90</v>
      </c>
    </row>
    <row r="28" spans="1:17" s="21" customFormat="1">
      <c r="A28" s="19">
        <f t="shared" si="5"/>
        <v>27</v>
      </c>
      <c r="B28" s="11" t="s">
        <v>20</v>
      </c>
      <c r="C28" s="11" t="s">
        <v>21</v>
      </c>
      <c r="D28" s="11" t="s">
        <v>16</v>
      </c>
      <c r="E28" s="14" t="s">
        <v>14</v>
      </c>
      <c r="F28" s="12">
        <f t="shared" si="8"/>
        <v>0.4930555555555553</v>
      </c>
      <c r="G28" s="14">
        <v>8</v>
      </c>
      <c r="H28" s="19">
        <f t="shared" si="3"/>
        <v>27</v>
      </c>
      <c r="I28" s="14">
        <v>73</v>
      </c>
      <c r="J28" s="14">
        <v>36</v>
      </c>
      <c r="K28" s="14">
        <f t="shared" si="0"/>
        <v>0.31623931623931623</v>
      </c>
      <c r="L28" s="14">
        <f>I28</f>
        <v>73</v>
      </c>
      <c r="M28" s="14">
        <f>J28</f>
        <v>36</v>
      </c>
      <c r="N28" s="14">
        <f t="shared" si="1"/>
        <v>0.31623931623931623</v>
      </c>
      <c r="O28" s="20"/>
      <c r="P28">
        <f t="shared" si="4"/>
        <v>117</v>
      </c>
    </row>
    <row r="29" spans="1:17">
      <c r="A29" s="10">
        <f t="shared" si="5"/>
        <v>28</v>
      </c>
      <c r="B29" s="11" t="s">
        <v>20</v>
      </c>
      <c r="C29" s="11" t="s">
        <v>21</v>
      </c>
      <c r="D29" s="11" t="s">
        <v>16</v>
      </c>
      <c r="E29" s="11" t="s">
        <v>15</v>
      </c>
      <c r="F29" s="12">
        <f>F28+TIME(0,5,0)</f>
        <v>0.49652777777777751</v>
      </c>
      <c r="G29" s="11">
        <v>4</v>
      </c>
      <c r="H29" s="10">
        <f t="shared" si="3"/>
        <v>28</v>
      </c>
      <c r="I29" s="11">
        <v>40</v>
      </c>
      <c r="J29" s="11">
        <v>48</v>
      </c>
      <c r="K29" s="14">
        <f t="shared" si="0"/>
        <v>-8.6956521739130432E-2</v>
      </c>
      <c r="L29" s="11">
        <f>J29</f>
        <v>48</v>
      </c>
      <c r="M29" s="11">
        <f>I29</f>
        <v>40</v>
      </c>
      <c r="N29" s="14">
        <f t="shared" si="1"/>
        <v>8.6956521739130432E-2</v>
      </c>
      <c r="O29" s="4"/>
      <c r="P29">
        <f t="shared" si="4"/>
        <v>92</v>
      </c>
    </row>
    <row r="30" spans="1:17">
      <c r="A30" s="10">
        <f t="shared" si="5"/>
        <v>29</v>
      </c>
      <c r="B30" s="11" t="s">
        <v>20</v>
      </c>
      <c r="C30" s="11" t="s">
        <v>21</v>
      </c>
      <c r="D30" s="11" t="s">
        <v>16</v>
      </c>
      <c r="E30" s="11" t="s">
        <v>14</v>
      </c>
      <c r="F30" s="12">
        <f>F29+TIME(0,5,0)</f>
        <v>0.49999999999999972</v>
      </c>
      <c r="G30" s="11">
        <v>2</v>
      </c>
      <c r="H30" s="10">
        <f t="shared" si="3"/>
        <v>29</v>
      </c>
      <c r="I30" s="11">
        <v>73</v>
      </c>
      <c r="J30" s="11">
        <v>34</v>
      </c>
      <c r="K30" s="14">
        <f t="shared" si="0"/>
        <v>0.3577981651376147</v>
      </c>
      <c r="L30" s="14">
        <f>I30</f>
        <v>73</v>
      </c>
      <c r="M30" s="14">
        <f>J30</f>
        <v>34</v>
      </c>
      <c r="N30" s="14">
        <f t="shared" si="1"/>
        <v>0.3577981651376147</v>
      </c>
      <c r="O30" s="4"/>
      <c r="P30">
        <f t="shared" si="4"/>
        <v>109</v>
      </c>
    </row>
    <row r="31" spans="1:17">
      <c r="A31" s="10">
        <f t="shared" si="5"/>
        <v>30</v>
      </c>
      <c r="B31" s="11" t="s">
        <v>20</v>
      </c>
      <c r="C31" s="11" t="s">
        <v>21</v>
      </c>
      <c r="D31" s="11" t="s">
        <v>16</v>
      </c>
      <c r="E31" s="11" t="s">
        <v>15</v>
      </c>
      <c r="F31" s="12">
        <f>F30+TIME(0,5,0)</f>
        <v>0.50347222222222199</v>
      </c>
      <c r="G31" s="11">
        <v>8</v>
      </c>
      <c r="H31" s="10">
        <f t="shared" si="3"/>
        <v>30</v>
      </c>
      <c r="I31" s="11">
        <v>39</v>
      </c>
      <c r="J31" s="11">
        <v>51</v>
      </c>
      <c r="K31" s="14">
        <f t="shared" si="0"/>
        <v>-0.12244897959183673</v>
      </c>
      <c r="L31" s="14">
        <f>J31</f>
        <v>51</v>
      </c>
      <c r="M31" s="14">
        <f>I31</f>
        <v>39</v>
      </c>
      <c r="N31" s="14">
        <f t="shared" si="1"/>
        <v>0.12244897959183673</v>
      </c>
      <c r="O31" s="4"/>
      <c r="P31">
        <f t="shared" si="4"/>
        <v>98</v>
      </c>
    </row>
    <row r="32" spans="1:17" s="18" customFormat="1">
      <c r="A32" s="15">
        <f t="shared" si="5"/>
        <v>31</v>
      </c>
      <c r="B32" s="16" t="s">
        <v>51</v>
      </c>
      <c r="C32" s="16" t="s">
        <v>21</v>
      </c>
      <c r="D32" s="7" t="s">
        <v>16</v>
      </c>
      <c r="E32" s="16" t="s">
        <v>14</v>
      </c>
      <c r="F32" s="17">
        <f>F31+TIME(0,25,0)</f>
        <v>0.52083333333333315</v>
      </c>
      <c r="G32" s="16">
        <v>8</v>
      </c>
      <c r="H32" s="15">
        <f t="shared" si="3"/>
        <v>31</v>
      </c>
      <c r="I32" s="16">
        <v>66</v>
      </c>
      <c r="J32" s="16">
        <v>31</v>
      </c>
      <c r="K32" s="16">
        <f t="shared" si="0"/>
        <v>0.33333333333333331</v>
      </c>
      <c r="L32" s="16">
        <f>I32</f>
        <v>66</v>
      </c>
      <c r="M32" s="16">
        <f>J32</f>
        <v>31</v>
      </c>
      <c r="N32" s="16">
        <f t="shared" si="1"/>
        <v>0.33333333333333331</v>
      </c>
      <c r="O32" s="4">
        <f>(N32+N33+N34+N35+N36+N37)/6</f>
        <v>0.41701940326887627</v>
      </c>
      <c r="P32">
        <f t="shared" si="4"/>
        <v>105</v>
      </c>
      <c r="Q32">
        <f>AVERAGE(P32:P37)</f>
        <v>90.666666666666671</v>
      </c>
    </row>
    <row r="33" spans="1:17">
      <c r="A33" s="10">
        <f t="shared" si="5"/>
        <v>32</v>
      </c>
      <c r="B33" s="11" t="s">
        <v>51</v>
      </c>
      <c r="C33" s="11" t="s">
        <v>21</v>
      </c>
      <c r="D33" s="11" t="s">
        <v>16</v>
      </c>
      <c r="E33" s="11" t="s">
        <v>15</v>
      </c>
      <c r="F33" s="12">
        <f t="shared" ref="F33:F34" si="9">F32+TIME(0,5,0)</f>
        <v>0.52430555555555536</v>
      </c>
      <c r="G33" s="11">
        <v>8</v>
      </c>
      <c r="H33" s="10">
        <f t="shared" si="3"/>
        <v>32</v>
      </c>
      <c r="I33" s="11">
        <v>20</v>
      </c>
      <c r="J33" s="11">
        <v>58</v>
      </c>
      <c r="K33" s="14">
        <f t="shared" si="0"/>
        <v>-0.44186046511627908</v>
      </c>
      <c r="L33" s="14">
        <f>J33</f>
        <v>58</v>
      </c>
      <c r="M33" s="14">
        <f>I33</f>
        <v>20</v>
      </c>
      <c r="N33" s="14">
        <f t="shared" si="1"/>
        <v>0.44186046511627908</v>
      </c>
      <c r="O33" s="4"/>
      <c r="P33">
        <f t="shared" si="4"/>
        <v>86</v>
      </c>
    </row>
    <row r="34" spans="1:17" s="21" customFormat="1">
      <c r="A34" s="19">
        <f t="shared" si="5"/>
        <v>33</v>
      </c>
      <c r="B34" s="11" t="s">
        <v>51</v>
      </c>
      <c r="C34" s="11" t="s">
        <v>21</v>
      </c>
      <c r="D34" s="11" t="s">
        <v>16</v>
      </c>
      <c r="E34" s="14" t="s">
        <v>14</v>
      </c>
      <c r="F34" s="12">
        <f t="shared" si="9"/>
        <v>0.52777777777777757</v>
      </c>
      <c r="G34" s="14">
        <v>4</v>
      </c>
      <c r="H34" s="19">
        <f t="shared" si="3"/>
        <v>33</v>
      </c>
      <c r="I34" s="14">
        <v>72</v>
      </c>
      <c r="J34" s="14">
        <v>21</v>
      </c>
      <c r="K34" s="14">
        <f t="shared" si="0"/>
        <v>0.52577319587628868</v>
      </c>
      <c r="L34" s="14">
        <f>I34</f>
        <v>72</v>
      </c>
      <c r="M34" s="14">
        <f>J34</f>
        <v>21</v>
      </c>
      <c r="N34" s="14">
        <f t="shared" si="1"/>
        <v>0.52577319587628868</v>
      </c>
      <c r="O34" s="20"/>
      <c r="P34">
        <f t="shared" si="4"/>
        <v>97</v>
      </c>
    </row>
    <row r="35" spans="1:17">
      <c r="A35" s="10">
        <f t="shared" si="5"/>
        <v>34</v>
      </c>
      <c r="B35" s="11" t="s">
        <v>51</v>
      </c>
      <c r="C35" s="11" t="s">
        <v>21</v>
      </c>
      <c r="D35" s="11" t="s">
        <v>16</v>
      </c>
      <c r="E35" s="11" t="s">
        <v>15</v>
      </c>
      <c r="F35" s="12">
        <f>F34+TIME(0,5,0)</f>
        <v>0.53124999999999978</v>
      </c>
      <c r="G35" s="11">
        <v>6</v>
      </c>
      <c r="H35" s="10">
        <f t="shared" si="3"/>
        <v>34</v>
      </c>
      <c r="I35" s="11">
        <v>24</v>
      </c>
      <c r="J35" s="11">
        <v>57</v>
      </c>
      <c r="K35" s="14">
        <f t="shared" si="0"/>
        <v>-0.37931034482758619</v>
      </c>
      <c r="L35" s="11">
        <f>J35</f>
        <v>57</v>
      </c>
      <c r="M35" s="11">
        <f>I35</f>
        <v>24</v>
      </c>
      <c r="N35" s="14">
        <f t="shared" si="1"/>
        <v>0.37931034482758619</v>
      </c>
      <c r="O35" s="4"/>
      <c r="P35">
        <f t="shared" si="4"/>
        <v>87</v>
      </c>
    </row>
    <row r="36" spans="1:17">
      <c r="A36" s="10">
        <f t="shared" si="5"/>
        <v>35</v>
      </c>
      <c r="B36" s="11" t="s">
        <v>51</v>
      </c>
      <c r="C36" s="11" t="s">
        <v>21</v>
      </c>
      <c r="D36" s="11" t="s">
        <v>16</v>
      </c>
      <c r="E36" s="11" t="s">
        <v>14</v>
      </c>
      <c r="F36" s="12">
        <f>F35+TIME(0,5,0)</f>
        <v>0.53472222222222199</v>
      </c>
      <c r="G36" s="11">
        <v>9</v>
      </c>
      <c r="H36" s="10">
        <f t="shared" si="3"/>
        <v>35</v>
      </c>
      <c r="I36" s="11">
        <v>57</v>
      </c>
      <c r="J36" s="11">
        <v>16</v>
      </c>
      <c r="K36" s="14">
        <f t="shared" si="0"/>
        <v>0.5</v>
      </c>
      <c r="L36" s="14">
        <f>I36</f>
        <v>57</v>
      </c>
      <c r="M36" s="14">
        <f>J36</f>
        <v>16</v>
      </c>
      <c r="N36" s="14">
        <f t="shared" si="1"/>
        <v>0.5</v>
      </c>
      <c r="O36" s="4"/>
      <c r="P36">
        <f t="shared" si="4"/>
        <v>82</v>
      </c>
    </row>
    <row r="37" spans="1:17">
      <c r="A37" s="10">
        <f t="shared" si="5"/>
        <v>36</v>
      </c>
      <c r="B37" s="11" t="s">
        <v>51</v>
      </c>
      <c r="C37" s="11" t="s">
        <v>21</v>
      </c>
      <c r="D37" s="11" t="s">
        <v>16</v>
      </c>
      <c r="E37" s="11" t="s">
        <v>15</v>
      </c>
      <c r="F37" s="12">
        <f>F36+TIME(0,5,0)</f>
        <v>0.5381944444444442</v>
      </c>
      <c r="G37" s="11">
        <v>3</v>
      </c>
      <c r="H37" s="10">
        <f t="shared" si="3"/>
        <v>36</v>
      </c>
      <c r="I37" s="11">
        <v>28</v>
      </c>
      <c r="J37" s="11">
        <v>56</v>
      </c>
      <c r="K37" s="14">
        <f t="shared" si="0"/>
        <v>-0.32183908045977011</v>
      </c>
      <c r="L37" s="14">
        <f>J37</f>
        <v>56</v>
      </c>
      <c r="M37" s="14">
        <f>I37</f>
        <v>28</v>
      </c>
      <c r="N37" s="14">
        <f t="shared" si="1"/>
        <v>0.32183908045977011</v>
      </c>
      <c r="O37" s="4"/>
      <c r="P37">
        <f t="shared" si="4"/>
        <v>87</v>
      </c>
    </row>
    <row r="38" spans="1:17" s="18" customFormat="1">
      <c r="A38" s="15">
        <f t="shared" si="5"/>
        <v>37</v>
      </c>
      <c r="B38" s="16" t="s">
        <v>52</v>
      </c>
      <c r="C38" s="16" t="s">
        <v>21</v>
      </c>
      <c r="D38" s="7" t="s">
        <v>16</v>
      </c>
      <c r="E38" s="16" t="s">
        <v>14</v>
      </c>
      <c r="F38" s="17">
        <f>F37+TIME(0,25,0)</f>
        <v>0.55555555555555536</v>
      </c>
      <c r="G38" s="16">
        <v>7</v>
      </c>
      <c r="H38" s="15">
        <f t="shared" si="3"/>
        <v>37</v>
      </c>
      <c r="I38" s="16">
        <v>53</v>
      </c>
      <c r="J38" s="16">
        <v>22</v>
      </c>
      <c r="K38" s="16">
        <f t="shared" si="0"/>
        <v>0.37804878048780488</v>
      </c>
      <c r="L38" s="16">
        <f>I38</f>
        <v>53</v>
      </c>
      <c r="M38" s="16">
        <f>J38</f>
        <v>22</v>
      </c>
      <c r="N38" s="16">
        <f t="shared" si="1"/>
        <v>0.37804878048780488</v>
      </c>
      <c r="O38" s="4">
        <f>(N38+N39+N40+N41+N42+N43)/6</f>
        <v>0.36157215911443891</v>
      </c>
      <c r="P38">
        <f t="shared" si="4"/>
        <v>82</v>
      </c>
      <c r="Q38">
        <f>AVERAGE(P38:P43)</f>
        <v>84.833333333333329</v>
      </c>
    </row>
    <row r="39" spans="1:17">
      <c r="A39" s="10">
        <f t="shared" si="5"/>
        <v>38</v>
      </c>
      <c r="B39" s="11" t="s">
        <v>52</v>
      </c>
      <c r="C39" s="11" t="s">
        <v>21</v>
      </c>
      <c r="D39" s="11" t="s">
        <v>16</v>
      </c>
      <c r="E39" s="11" t="s">
        <v>15</v>
      </c>
      <c r="F39" s="12">
        <f t="shared" ref="F39:F40" si="10">F38+TIME(0,5,0)</f>
        <v>0.55902777777777757</v>
      </c>
      <c r="G39" s="11">
        <v>3</v>
      </c>
      <c r="H39" s="10">
        <f t="shared" si="3"/>
        <v>38</v>
      </c>
      <c r="I39" s="11">
        <v>18</v>
      </c>
      <c r="J39" s="11">
        <v>52</v>
      </c>
      <c r="K39" s="14">
        <f t="shared" si="0"/>
        <v>-0.46575342465753422</v>
      </c>
      <c r="L39" s="14">
        <f>J39</f>
        <v>52</v>
      </c>
      <c r="M39" s="14">
        <f>I39</f>
        <v>18</v>
      </c>
      <c r="N39" s="14">
        <f t="shared" si="1"/>
        <v>0.46575342465753422</v>
      </c>
      <c r="O39" s="4"/>
      <c r="P39">
        <f t="shared" si="4"/>
        <v>73</v>
      </c>
    </row>
    <row r="40" spans="1:17" s="21" customFormat="1">
      <c r="A40" s="19">
        <f t="shared" si="5"/>
        <v>39</v>
      </c>
      <c r="B40" s="11" t="s">
        <v>52</v>
      </c>
      <c r="C40" s="11" t="s">
        <v>21</v>
      </c>
      <c r="D40" s="11" t="s">
        <v>16</v>
      </c>
      <c r="E40" s="14" t="s">
        <v>14</v>
      </c>
      <c r="F40" s="12">
        <f t="shared" si="10"/>
        <v>0.56249999999999978</v>
      </c>
      <c r="G40" s="14">
        <v>7</v>
      </c>
      <c r="H40" s="19">
        <f t="shared" si="3"/>
        <v>39</v>
      </c>
      <c r="I40" s="14">
        <v>63</v>
      </c>
      <c r="J40" s="14">
        <v>25</v>
      </c>
      <c r="K40" s="14">
        <f t="shared" si="0"/>
        <v>0.4</v>
      </c>
      <c r="L40" s="14">
        <f>I40</f>
        <v>63</v>
      </c>
      <c r="M40" s="14">
        <f>J40</f>
        <v>25</v>
      </c>
      <c r="N40" s="14">
        <f t="shared" si="1"/>
        <v>0.4</v>
      </c>
      <c r="O40" s="20"/>
      <c r="P40">
        <f t="shared" si="4"/>
        <v>95</v>
      </c>
    </row>
    <row r="41" spans="1:17">
      <c r="A41" s="10">
        <f t="shared" si="5"/>
        <v>40</v>
      </c>
      <c r="B41" s="11" t="s">
        <v>52</v>
      </c>
      <c r="C41" s="11" t="s">
        <v>21</v>
      </c>
      <c r="D41" s="11" t="s">
        <v>16</v>
      </c>
      <c r="E41" s="11" t="s">
        <v>15</v>
      </c>
      <c r="F41" s="12">
        <f>F40+TIME(0,5,0)</f>
        <v>0.56597222222222199</v>
      </c>
      <c r="G41" s="11">
        <v>4</v>
      </c>
      <c r="H41" s="10">
        <f t="shared" si="3"/>
        <v>40</v>
      </c>
      <c r="I41" s="11">
        <v>37</v>
      </c>
      <c r="J41" s="11">
        <v>56</v>
      </c>
      <c r="K41" s="14">
        <f t="shared" si="0"/>
        <v>-0.19587628865979381</v>
      </c>
      <c r="L41" s="11">
        <f>J41</f>
        <v>56</v>
      </c>
      <c r="M41" s="11">
        <f>I41</f>
        <v>37</v>
      </c>
      <c r="N41" s="14">
        <f t="shared" si="1"/>
        <v>0.19587628865979381</v>
      </c>
      <c r="O41" s="4"/>
      <c r="P41">
        <f t="shared" si="4"/>
        <v>97</v>
      </c>
    </row>
    <row r="42" spans="1:17">
      <c r="A42" s="10">
        <f t="shared" si="5"/>
        <v>41</v>
      </c>
      <c r="B42" s="11" t="s">
        <v>52</v>
      </c>
      <c r="C42" s="11" t="s">
        <v>21</v>
      </c>
      <c r="D42" s="11" t="s">
        <v>16</v>
      </c>
      <c r="E42" s="11" t="s">
        <v>14</v>
      </c>
      <c r="F42" s="12">
        <f>F41+TIME(0,5,0)</f>
        <v>0.5694444444444442</v>
      </c>
      <c r="G42" s="11">
        <v>2</v>
      </c>
      <c r="H42" s="10">
        <f t="shared" si="3"/>
        <v>41</v>
      </c>
      <c r="I42" s="11">
        <v>54</v>
      </c>
      <c r="J42" s="11">
        <v>23</v>
      </c>
      <c r="K42" s="14">
        <f t="shared" si="0"/>
        <v>0.39240506329113922</v>
      </c>
      <c r="L42" s="14">
        <f>I42</f>
        <v>54</v>
      </c>
      <c r="M42" s="14">
        <f>J42</f>
        <v>23</v>
      </c>
      <c r="N42" s="14">
        <f t="shared" si="1"/>
        <v>0.39240506329113922</v>
      </c>
      <c r="O42" s="4"/>
      <c r="P42">
        <f t="shared" si="4"/>
        <v>79</v>
      </c>
    </row>
    <row r="43" spans="1:17">
      <c r="A43" s="10">
        <f t="shared" si="5"/>
        <v>42</v>
      </c>
      <c r="B43" s="11" t="s">
        <v>52</v>
      </c>
      <c r="C43" s="11" t="s">
        <v>21</v>
      </c>
      <c r="D43" s="11" t="s">
        <v>16</v>
      </c>
      <c r="E43" s="11" t="s">
        <v>15</v>
      </c>
      <c r="F43" s="12">
        <f>F42+TIME(0,5,0)</f>
        <v>0.57291666666666641</v>
      </c>
      <c r="G43" s="11">
        <v>3</v>
      </c>
      <c r="H43" s="10">
        <f t="shared" si="3"/>
        <v>42</v>
      </c>
      <c r="I43" s="11">
        <v>26</v>
      </c>
      <c r="J43" s="11">
        <v>54</v>
      </c>
      <c r="K43" s="14">
        <f t="shared" si="0"/>
        <v>-0.33734939759036142</v>
      </c>
      <c r="L43" s="14">
        <f>J43</f>
        <v>54</v>
      </c>
      <c r="M43" s="14">
        <f>I43</f>
        <v>26</v>
      </c>
      <c r="N43" s="14">
        <f t="shared" si="1"/>
        <v>0.33734939759036142</v>
      </c>
      <c r="O43" s="4"/>
      <c r="P43">
        <f t="shared" si="4"/>
        <v>83</v>
      </c>
    </row>
    <row r="44" spans="1:17" s="18" customFormat="1">
      <c r="A44" s="15">
        <f t="shared" si="5"/>
        <v>43</v>
      </c>
      <c r="B44" s="16" t="s">
        <v>53</v>
      </c>
      <c r="C44" s="16" t="s">
        <v>21</v>
      </c>
      <c r="D44" s="7" t="s">
        <v>16</v>
      </c>
      <c r="E44" s="16" t="s">
        <v>14</v>
      </c>
      <c r="F44" s="17">
        <f>F43+TIME(0,25,0)</f>
        <v>0.59027777777777757</v>
      </c>
      <c r="G44" s="16">
        <v>11</v>
      </c>
      <c r="H44" s="15">
        <f t="shared" si="3"/>
        <v>43</v>
      </c>
      <c r="I44" s="16">
        <v>42</v>
      </c>
      <c r="J44" s="16">
        <v>25</v>
      </c>
      <c r="K44" s="16">
        <f t="shared" si="0"/>
        <v>0.21794871794871795</v>
      </c>
      <c r="L44" s="16">
        <f>I44</f>
        <v>42</v>
      </c>
      <c r="M44" s="16">
        <f>J44</f>
        <v>25</v>
      </c>
      <c r="N44" s="16">
        <f t="shared" si="1"/>
        <v>0.21794871794871795</v>
      </c>
      <c r="O44" s="4">
        <f>(N44+N45+N46+N47+N48+N49)/6</f>
        <v>0.36075191746154528</v>
      </c>
      <c r="P44">
        <f t="shared" si="4"/>
        <v>78</v>
      </c>
      <c r="Q44">
        <f>AVERAGE(P44:P49)</f>
        <v>84.333333333333329</v>
      </c>
    </row>
    <row r="45" spans="1:17">
      <c r="A45" s="10">
        <f t="shared" si="5"/>
        <v>44</v>
      </c>
      <c r="B45" s="11" t="s">
        <v>53</v>
      </c>
      <c r="C45" s="11" t="s">
        <v>21</v>
      </c>
      <c r="D45" s="11" t="s">
        <v>16</v>
      </c>
      <c r="E45" s="11" t="s">
        <v>15</v>
      </c>
      <c r="F45" s="12">
        <f t="shared" ref="F45:F46" si="11">F44+TIME(0,5,0)</f>
        <v>0.59374999999999978</v>
      </c>
      <c r="G45" s="11">
        <v>11</v>
      </c>
      <c r="H45" s="10">
        <f t="shared" si="3"/>
        <v>44</v>
      </c>
      <c r="I45" s="11">
        <v>17</v>
      </c>
      <c r="J45" s="11">
        <v>59</v>
      </c>
      <c r="K45" s="14">
        <f t="shared" si="0"/>
        <v>-0.48275862068965519</v>
      </c>
      <c r="L45" s="14">
        <f>J45</f>
        <v>59</v>
      </c>
      <c r="M45" s="14">
        <f>I45</f>
        <v>17</v>
      </c>
      <c r="N45" s="14">
        <f t="shared" si="1"/>
        <v>0.48275862068965519</v>
      </c>
      <c r="O45" s="4"/>
      <c r="P45">
        <f t="shared" si="4"/>
        <v>87</v>
      </c>
    </row>
    <row r="46" spans="1:17" s="21" customFormat="1">
      <c r="A46" s="19">
        <f t="shared" si="5"/>
        <v>45</v>
      </c>
      <c r="B46" s="11" t="s">
        <v>53</v>
      </c>
      <c r="C46" s="11" t="s">
        <v>21</v>
      </c>
      <c r="D46" s="11" t="s">
        <v>16</v>
      </c>
      <c r="E46" s="14" t="s">
        <v>14</v>
      </c>
      <c r="F46" s="12">
        <f t="shared" si="11"/>
        <v>0.59722222222222199</v>
      </c>
      <c r="G46" s="14">
        <v>9</v>
      </c>
      <c r="H46" s="19">
        <f t="shared" si="3"/>
        <v>45</v>
      </c>
      <c r="I46" s="14">
        <v>53</v>
      </c>
      <c r="J46" s="14">
        <v>26</v>
      </c>
      <c r="K46" s="14">
        <f t="shared" si="0"/>
        <v>0.30681818181818182</v>
      </c>
      <c r="L46" s="14">
        <f>I46</f>
        <v>53</v>
      </c>
      <c r="M46" s="14">
        <f>J46</f>
        <v>26</v>
      </c>
      <c r="N46" s="14">
        <f t="shared" si="1"/>
        <v>0.30681818181818182</v>
      </c>
      <c r="O46" s="20"/>
      <c r="P46">
        <f t="shared" si="4"/>
        <v>88</v>
      </c>
    </row>
    <row r="47" spans="1:17">
      <c r="A47" s="10">
        <f t="shared" si="5"/>
        <v>46</v>
      </c>
      <c r="B47" s="11" t="s">
        <v>53</v>
      </c>
      <c r="C47" s="11" t="s">
        <v>21</v>
      </c>
      <c r="D47" s="11" t="s">
        <v>16</v>
      </c>
      <c r="E47" s="11" t="s">
        <v>15</v>
      </c>
      <c r="F47" s="12">
        <f>F46+TIME(0,5,0)</f>
        <v>0.6006944444444442</v>
      </c>
      <c r="G47" s="11">
        <v>14</v>
      </c>
      <c r="H47" s="10">
        <f t="shared" si="3"/>
        <v>46</v>
      </c>
      <c r="I47" s="11">
        <v>25</v>
      </c>
      <c r="J47" s="11">
        <v>62</v>
      </c>
      <c r="K47" s="14">
        <f t="shared" si="0"/>
        <v>-0.36633663366336633</v>
      </c>
      <c r="L47" s="11">
        <f>J47</f>
        <v>62</v>
      </c>
      <c r="M47" s="11">
        <f>I47</f>
        <v>25</v>
      </c>
      <c r="N47" s="14">
        <f t="shared" si="1"/>
        <v>0.36633663366336633</v>
      </c>
      <c r="O47" s="4"/>
      <c r="P47">
        <f t="shared" si="4"/>
        <v>101</v>
      </c>
    </row>
    <row r="48" spans="1:17">
      <c r="A48" s="10">
        <f t="shared" si="5"/>
        <v>47</v>
      </c>
      <c r="B48" s="11" t="s">
        <v>53</v>
      </c>
      <c r="C48" s="11" t="s">
        <v>21</v>
      </c>
      <c r="D48" s="11" t="s">
        <v>16</v>
      </c>
      <c r="E48" s="11" t="s">
        <v>14</v>
      </c>
      <c r="F48" s="12">
        <f>F47+TIME(0,5,0)</f>
        <v>0.60416666666666641</v>
      </c>
      <c r="G48" s="11">
        <v>8</v>
      </c>
      <c r="H48" s="10">
        <f t="shared" si="3"/>
        <v>47</v>
      </c>
      <c r="I48" s="11">
        <v>50</v>
      </c>
      <c r="J48" s="11">
        <v>17</v>
      </c>
      <c r="K48" s="14">
        <f t="shared" si="0"/>
        <v>0.44</v>
      </c>
      <c r="L48" s="14">
        <f>I48</f>
        <v>50</v>
      </c>
      <c r="M48" s="14">
        <f>J48</f>
        <v>17</v>
      </c>
      <c r="N48" s="14">
        <f t="shared" si="1"/>
        <v>0.44</v>
      </c>
      <c r="O48" s="4"/>
      <c r="P48">
        <f t="shared" si="4"/>
        <v>75</v>
      </c>
    </row>
    <row r="49" spans="1:16">
      <c r="A49" s="10">
        <f t="shared" si="5"/>
        <v>48</v>
      </c>
      <c r="B49" s="11" t="s">
        <v>53</v>
      </c>
      <c r="C49" s="11" t="s">
        <v>21</v>
      </c>
      <c r="D49" s="11" t="s">
        <v>16</v>
      </c>
      <c r="E49" s="11" t="s">
        <v>15</v>
      </c>
      <c r="F49" s="12">
        <f>F48+TIME(0,5,0)</f>
        <v>0.60763888888888862</v>
      </c>
      <c r="G49" s="11">
        <v>10</v>
      </c>
      <c r="H49" s="10">
        <f t="shared" si="3"/>
        <v>48</v>
      </c>
      <c r="I49" s="11">
        <v>20</v>
      </c>
      <c r="J49" s="11">
        <v>47</v>
      </c>
      <c r="K49" s="14">
        <f t="shared" si="0"/>
        <v>-0.35064935064935066</v>
      </c>
      <c r="L49" s="14">
        <f>J49</f>
        <v>47</v>
      </c>
      <c r="M49" s="14">
        <f>I49</f>
        <v>20</v>
      </c>
      <c r="N49" s="14">
        <f t="shared" si="1"/>
        <v>0.35064935064935066</v>
      </c>
      <c r="O49" s="4"/>
      <c r="P49">
        <f t="shared" si="4"/>
        <v>77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workbookViewId="0">
      <selection activeCell="O8" sqref="O8"/>
    </sheetView>
  </sheetViews>
  <sheetFormatPr baseColWidth="10" defaultRowHeight="15" x14ac:dyDescent="0"/>
  <cols>
    <col min="1" max="1" width="13.5" customWidth="1"/>
    <col min="2" max="2" width="15" customWidth="1"/>
    <col min="3" max="3" width="25.1640625" customWidth="1"/>
    <col min="4" max="4" width="25.33203125" customWidth="1"/>
    <col min="6" max="6" width="11.83203125" bestFit="1" customWidth="1"/>
  </cols>
  <sheetData>
    <row r="1" spans="1:1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4"/>
      <c r="P1" s="5" t="s">
        <v>11</v>
      </c>
    </row>
    <row r="2" spans="1:17">
      <c r="A2" s="6">
        <v>1</v>
      </c>
      <c r="B2" s="7" t="s">
        <v>12</v>
      </c>
      <c r="C2" s="7" t="s">
        <v>13</v>
      </c>
      <c r="D2" s="7" t="s">
        <v>13</v>
      </c>
      <c r="E2" s="7" t="s">
        <v>14</v>
      </c>
      <c r="F2" s="8">
        <f>TIME(8,20,0)</f>
        <v>0.34722222222222227</v>
      </c>
      <c r="G2" s="7">
        <v>10</v>
      </c>
      <c r="H2" s="6">
        <v>1</v>
      </c>
      <c r="I2" s="9">
        <v>24</v>
      </c>
      <c r="J2" s="9">
        <v>38</v>
      </c>
      <c r="K2" s="7">
        <f t="shared" ref="K2:K49" si="0">(I2-J2)/(G2+I2+J2)</f>
        <v>-0.19444444444444445</v>
      </c>
      <c r="L2" s="7">
        <f>I2</f>
        <v>24</v>
      </c>
      <c r="M2" s="7">
        <f>J2</f>
        <v>38</v>
      </c>
      <c r="N2" s="7">
        <f t="shared" ref="N2:N49" si="1">(L2-M2)/(G2+L2+M2)</f>
        <v>-0.19444444444444445</v>
      </c>
      <c r="O2" s="4">
        <f>(N2+N3+N4+N5+N6+N7)/6</f>
        <v>-4.6212840001481403E-2</v>
      </c>
      <c r="P2">
        <f>G2+I2+J2</f>
        <v>72</v>
      </c>
      <c r="Q2">
        <f>AVERAGE(P2:P7)</f>
        <v>74.166666666666671</v>
      </c>
    </row>
    <row r="3" spans="1:17">
      <c r="A3" s="10">
        <f t="shared" ref="A3:A49" si="2">A2+1</f>
        <v>2</v>
      </c>
      <c r="B3" s="11" t="s">
        <v>12</v>
      </c>
      <c r="C3" s="11" t="s">
        <v>13</v>
      </c>
      <c r="D3" s="11" t="s">
        <v>13</v>
      </c>
      <c r="E3" s="11" t="s">
        <v>15</v>
      </c>
      <c r="F3" s="12">
        <f t="shared" ref="F3:F10" si="3">F2+TIME(0,5,0)</f>
        <v>0.35069444444444448</v>
      </c>
      <c r="G3" s="11">
        <v>13</v>
      </c>
      <c r="H3" s="10">
        <f t="shared" ref="H3:H49" si="4">H2+1</f>
        <v>2</v>
      </c>
      <c r="I3" s="13">
        <v>35</v>
      </c>
      <c r="J3" s="13">
        <v>28</v>
      </c>
      <c r="K3" s="14">
        <f t="shared" si="0"/>
        <v>9.2105263157894732E-2</v>
      </c>
      <c r="L3" s="11">
        <f>J3</f>
        <v>28</v>
      </c>
      <c r="M3" s="11">
        <f>I3</f>
        <v>35</v>
      </c>
      <c r="N3" s="14">
        <f t="shared" si="1"/>
        <v>-9.2105263157894732E-2</v>
      </c>
      <c r="O3" s="4"/>
      <c r="P3">
        <f t="shared" ref="P3:P49" si="5">G3+I3+J3</f>
        <v>76</v>
      </c>
    </row>
    <row r="4" spans="1:17">
      <c r="A4" s="10">
        <f t="shared" si="2"/>
        <v>3</v>
      </c>
      <c r="B4" s="11" t="s">
        <v>12</v>
      </c>
      <c r="C4" s="11" t="s">
        <v>13</v>
      </c>
      <c r="D4" s="11" t="s">
        <v>13</v>
      </c>
      <c r="E4" s="11" t="s">
        <v>14</v>
      </c>
      <c r="F4" s="12">
        <f t="shared" si="3"/>
        <v>0.35416666666666669</v>
      </c>
      <c r="G4" s="11">
        <v>15</v>
      </c>
      <c r="H4" s="10">
        <f t="shared" si="4"/>
        <v>3</v>
      </c>
      <c r="I4" s="11">
        <v>35</v>
      </c>
      <c r="J4" s="11">
        <v>33</v>
      </c>
      <c r="K4" s="14">
        <f t="shared" si="0"/>
        <v>2.4096385542168676E-2</v>
      </c>
      <c r="L4" s="14">
        <f>I4</f>
        <v>35</v>
      </c>
      <c r="M4" s="14">
        <f>J4</f>
        <v>33</v>
      </c>
      <c r="N4" s="14">
        <f t="shared" si="1"/>
        <v>2.4096385542168676E-2</v>
      </c>
      <c r="O4" s="4"/>
      <c r="P4">
        <f t="shared" si="5"/>
        <v>83</v>
      </c>
    </row>
    <row r="5" spans="1:17">
      <c r="A5" s="10">
        <f t="shared" si="2"/>
        <v>4</v>
      </c>
      <c r="B5" s="11" t="s">
        <v>12</v>
      </c>
      <c r="C5" s="11" t="s">
        <v>13</v>
      </c>
      <c r="D5" s="11" t="s">
        <v>13</v>
      </c>
      <c r="E5" s="11" t="s">
        <v>15</v>
      </c>
      <c r="F5" s="12">
        <f t="shared" si="3"/>
        <v>0.3576388888888889</v>
      </c>
      <c r="G5" s="11">
        <v>8</v>
      </c>
      <c r="H5" s="10">
        <f t="shared" si="4"/>
        <v>4</v>
      </c>
      <c r="I5" s="11">
        <v>35</v>
      </c>
      <c r="J5" s="11">
        <v>29</v>
      </c>
      <c r="K5" s="14">
        <f t="shared" si="0"/>
        <v>8.3333333333333329E-2</v>
      </c>
      <c r="L5" s="14">
        <f>J5</f>
        <v>29</v>
      </c>
      <c r="M5" s="14">
        <f>I5</f>
        <v>35</v>
      </c>
      <c r="N5" s="14">
        <f t="shared" si="1"/>
        <v>-8.3333333333333329E-2</v>
      </c>
      <c r="O5" s="4"/>
      <c r="P5">
        <f t="shared" si="5"/>
        <v>72</v>
      </c>
    </row>
    <row r="6" spans="1:17">
      <c r="A6" s="10">
        <f t="shared" si="2"/>
        <v>5</v>
      </c>
      <c r="B6" s="11" t="s">
        <v>12</v>
      </c>
      <c r="C6" s="11" t="s">
        <v>13</v>
      </c>
      <c r="D6" s="11" t="s">
        <v>13</v>
      </c>
      <c r="E6" s="11" t="s">
        <v>14</v>
      </c>
      <c r="F6" s="12">
        <f t="shared" si="3"/>
        <v>0.3611111111111111</v>
      </c>
      <c r="G6" s="11">
        <v>9</v>
      </c>
      <c r="H6" s="10">
        <f t="shared" si="4"/>
        <v>5</v>
      </c>
      <c r="I6" s="11">
        <v>39</v>
      </c>
      <c r="J6" s="11">
        <v>30</v>
      </c>
      <c r="K6" s="14">
        <f t="shared" si="0"/>
        <v>0.11538461538461539</v>
      </c>
      <c r="L6" s="14">
        <f>I6</f>
        <v>39</v>
      </c>
      <c r="M6" s="14">
        <f>J6</f>
        <v>30</v>
      </c>
      <c r="N6" s="14">
        <f t="shared" si="1"/>
        <v>0.11538461538461539</v>
      </c>
      <c r="O6" s="4"/>
      <c r="P6">
        <f t="shared" si="5"/>
        <v>78</v>
      </c>
    </row>
    <row r="7" spans="1:17">
      <c r="A7" s="10">
        <f t="shared" si="2"/>
        <v>6</v>
      </c>
      <c r="B7" s="11" t="s">
        <v>12</v>
      </c>
      <c r="C7" s="11" t="s">
        <v>13</v>
      </c>
      <c r="D7" s="11" t="s">
        <v>13</v>
      </c>
      <c r="E7" s="11" t="s">
        <v>15</v>
      </c>
      <c r="F7" s="12">
        <f t="shared" si="3"/>
        <v>0.36458333333333331</v>
      </c>
      <c r="G7" s="11">
        <v>7</v>
      </c>
      <c r="H7" s="10">
        <f t="shared" si="4"/>
        <v>6</v>
      </c>
      <c r="I7" s="11">
        <v>30</v>
      </c>
      <c r="J7" s="11">
        <v>27</v>
      </c>
      <c r="K7" s="14">
        <f t="shared" si="0"/>
        <v>4.6875E-2</v>
      </c>
      <c r="L7" s="14">
        <f>J7</f>
        <v>27</v>
      </c>
      <c r="M7" s="14">
        <f>I7</f>
        <v>30</v>
      </c>
      <c r="N7" s="14">
        <f t="shared" si="1"/>
        <v>-4.6875E-2</v>
      </c>
      <c r="O7" s="4"/>
      <c r="P7">
        <f t="shared" si="5"/>
        <v>64</v>
      </c>
    </row>
    <row r="8" spans="1:17" s="18" customFormat="1">
      <c r="A8" s="15">
        <f t="shared" si="2"/>
        <v>7</v>
      </c>
      <c r="B8" s="16" t="s">
        <v>12</v>
      </c>
      <c r="C8" s="16" t="s">
        <v>23</v>
      </c>
      <c r="D8" s="7" t="s">
        <v>16</v>
      </c>
      <c r="E8" s="16" t="s">
        <v>14</v>
      </c>
      <c r="F8" s="17">
        <f>F7+TIME(0,25,0)</f>
        <v>0.38194444444444442</v>
      </c>
      <c r="G8" s="16">
        <v>10</v>
      </c>
      <c r="H8" s="15">
        <f t="shared" si="4"/>
        <v>7</v>
      </c>
      <c r="I8" s="16">
        <v>57</v>
      </c>
      <c r="J8" s="16">
        <v>25</v>
      </c>
      <c r="K8" s="16">
        <f t="shared" si="0"/>
        <v>0.34782608695652173</v>
      </c>
      <c r="L8" s="16">
        <f>I8</f>
        <v>57</v>
      </c>
      <c r="M8" s="16">
        <f>J8</f>
        <v>25</v>
      </c>
      <c r="N8" s="16">
        <f t="shared" si="1"/>
        <v>0.34782608695652173</v>
      </c>
      <c r="O8" s="4">
        <f>(N8+N9+N10+N11+N12+N13)/6</f>
        <v>0.38988501280078453</v>
      </c>
      <c r="P8">
        <f t="shared" si="5"/>
        <v>92</v>
      </c>
      <c r="Q8">
        <f>AVERAGE(P8:P13)</f>
        <v>93</v>
      </c>
    </row>
    <row r="9" spans="1:17">
      <c r="A9" s="10">
        <f t="shared" si="2"/>
        <v>8</v>
      </c>
      <c r="B9" s="11" t="s">
        <v>12</v>
      </c>
      <c r="C9" s="11" t="s">
        <v>23</v>
      </c>
      <c r="D9" s="11" t="s">
        <v>16</v>
      </c>
      <c r="E9" s="11" t="s">
        <v>15</v>
      </c>
      <c r="F9" s="12">
        <f t="shared" si="3"/>
        <v>0.38541666666666663</v>
      </c>
      <c r="G9" s="11">
        <v>2</v>
      </c>
      <c r="H9" s="10">
        <f t="shared" si="4"/>
        <v>8</v>
      </c>
      <c r="I9" s="11">
        <v>23</v>
      </c>
      <c r="J9" s="11">
        <v>77</v>
      </c>
      <c r="K9" s="14">
        <f t="shared" si="0"/>
        <v>-0.52941176470588236</v>
      </c>
      <c r="L9" s="14">
        <f>J9</f>
        <v>77</v>
      </c>
      <c r="M9" s="14">
        <f>I9</f>
        <v>23</v>
      </c>
      <c r="N9" s="14">
        <f t="shared" si="1"/>
        <v>0.52941176470588236</v>
      </c>
      <c r="O9" s="4"/>
      <c r="P9">
        <f t="shared" si="5"/>
        <v>102</v>
      </c>
    </row>
    <row r="10" spans="1:17" s="21" customFormat="1">
      <c r="A10" s="19">
        <f t="shared" si="2"/>
        <v>9</v>
      </c>
      <c r="B10" s="14" t="s">
        <v>12</v>
      </c>
      <c r="C10" s="11" t="s">
        <v>23</v>
      </c>
      <c r="D10" s="11" t="s">
        <v>16</v>
      </c>
      <c r="E10" s="14" t="s">
        <v>14</v>
      </c>
      <c r="F10" s="12">
        <f t="shared" si="3"/>
        <v>0.38888888888888884</v>
      </c>
      <c r="G10" s="14">
        <v>6</v>
      </c>
      <c r="H10" s="19">
        <f t="shared" si="4"/>
        <v>9</v>
      </c>
      <c r="I10" s="14">
        <v>56</v>
      </c>
      <c r="J10" s="14">
        <v>29</v>
      </c>
      <c r="K10" s="14">
        <f t="shared" si="0"/>
        <v>0.2967032967032967</v>
      </c>
      <c r="L10" s="14">
        <f>I10</f>
        <v>56</v>
      </c>
      <c r="M10" s="14">
        <f>J10</f>
        <v>29</v>
      </c>
      <c r="N10" s="14">
        <f t="shared" si="1"/>
        <v>0.2967032967032967</v>
      </c>
      <c r="O10" s="20"/>
      <c r="P10">
        <f t="shared" si="5"/>
        <v>91</v>
      </c>
    </row>
    <row r="11" spans="1:17">
      <c r="A11" s="10">
        <f t="shared" si="2"/>
        <v>10</v>
      </c>
      <c r="B11" s="11" t="s">
        <v>12</v>
      </c>
      <c r="C11" s="11" t="s">
        <v>23</v>
      </c>
      <c r="D11" s="11" t="s">
        <v>16</v>
      </c>
      <c r="E11" s="11" t="s">
        <v>15</v>
      </c>
      <c r="F11" s="12">
        <f>F10+TIME(0,5,0)</f>
        <v>0.39236111111111105</v>
      </c>
      <c r="G11" s="11">
        <v>8</v>
      </c>
      <c r="H11" s="10">
        <f t="shared" si="4"/>
        <v>10</v>
      </c>
      <c r="I11" s="11">
        <v>35</v>
      </c>
      <c r="J11" s="11">
        <v>50</v>
      </c>
      <c r="K11" s="14">
        <f t="shared" si="0"/>
        <v>-0.16129032258064516</v>
      </c>
      <c r="L11" s="11">
        <f>J11</f>
        <v>50</v>
      </c>
      <c r="M11" s="11">
        <f>I11</f>
        <v>35</v>
      </c>
      <c r="N11" s="14">
        <f t="shared" si="1"/>
        <v>0.16129032258064516</v>
      </c>
      <c r="O11" s="4"/>
      <c r="P11">
        <f t="shared" si="5"/>
        <v>93</v>
      </c>
    </row>
    <row r="12" spans="1:17">
      <c r="A12" s="10">
        <f t="shared" si="2"/>
        <v>11</v>
      </c>
      <c r="B12" s="11" t="s">
        <v>12</v>
      </c>
      <c r="C12" s="11" t="s">
        <v>23</v>
      </c>
      <c r="D12" s="11" t="s">
        <v>16</v>
      </c>
      <c r="E12" s="11" t="s">
        <v>14</v>
      </c>
      <c r="F12" s="12">
        <f>F11+TIME(0,5,0)</f>
        <v>0.39583333333333326</v>
      </c>
      <c r="G12" s="11">
        <v>6</v>
      </c>
      <c r="H12" s="10">
        <f t="shared" si="4"/>
        <v>11</v>
      </c>
      <c r="I12" s="11">
        <v>65</v>
      </c>
      <c r="J12" s="11">
        <v>16</v>
      </c>
      <c r="K12" s="14">
        <f t="shared" si="0"/>
        <v>0.56321839080459768</v>
      </c>
      <c r="L12" s="14">
        <f>I12</f>
        <v>65</v>
      </c>
      <c r="M12" s="14">
        <f>J12</f>
        <v>16</v>
      </c>
      <c r="N12" s="14">
        <f t="shared" si="1"/>
        <v>0.56321839080459768</v>
      </c>
      <c r="O12" s="4"/>
      <c r="P12">
        <f t="shared" si="5"/>
        <v>87</v>
      </c>
    </row>
    <row r="13" spans="1:17">
      <c r="A13" s="10">
        <f t="shared" si="2"/>
        <v>12</v>
      </c>
      <c r="B13" s="11" t="s">
        <v>12</v>
      </c>
      <c r="C13" s="11" t="s">
        <v>23</v>
      </c>
      <c r="D13" s="11" t="s">
        <v>16</v>
      </c>
      <c r="E13" s="11" t="s">
        <v>15</v>
      </c>
      <c r="F13" s="12">
        <f>F12+TIME(0,5,0)</f>
        <v>0.39930555555555547</v>
      </c>
      <c r="G13" s="11">
        <v>2</v>
      </c>
      <c r="H13" s="10">
        <f t="shared" si="4"/>
        <v>12</v>
      </c>
      <c r="I13" s="11">
        <v>25</v>
      </c>
      <c r="J13" s="11">
        <v>66</v>
      </c>
      <c r="K13" s="14">
        <f t="shared" si="0"/>
        <v>-0.44086021505376344</v>
      </c>
      <c r="L13" s="14">
        <f>J13</f>
        <v>66</v>
      </c>
      <c r="M13" s="14">
        <f>I13</f>
        <v>25</v>
      </c>
      <c r="N13" s="14">
        <f t="shared" si="1"/>
        <v>0.44086021505376344</v>
      </c>
      <c r="O13" s="4"/>
      <c r="P13">
        <f t="shared" si="5"/>
        <v>93</v>
      </c>
    </row>
    <row r="14" spans="1:17" s="18" customFormat="1">
      <c r="A14" s="15">
        <f t="shared" si="2"/>
        <v>13</v>
      </c>
      <c r="B14" s="16" t="s">
        <v>17</v>
      </c>
      <c r="C14" s="16" t="s">
        <v>23</v>
      </c>
      <c r="D14" s="7" t="s">
        <v>16</v>
      </c>
      <c r="E14" s="16" t="s">
        <v>14</v>
      </c>
      <c r="F14" s="17">
        <f>F13+TIME(0,25,0)</f>
        <v>0.41666666666666657</v>
      </c>
      <c r="G14" s="16">
        <v>6</v>
      </c>
      <c r="H14" s="15">
        <f t="shared" si="4"/>
        <v>13</v>
      </c>
      <c r="I14" s="16">
        <v>46</v>
      </c>
      <c r="J14" s="16">
        <v>34</v>
      </c>
      <c r="K14" s="16">
        <f t="shared" si="0"/>
        <v>0.13953488372093023</v>
      </c>
      <c r="L14" s="16">
        <f>I14</f>
        <v>46</v>
      </c>
      <c r="M14" s="16">
        <f>J14</f>
        <v>34</v>
      </c>
      <c r="N14" s="16">
        <f t="shared" si="1"/>
        <v>0.13953488372093023</v>
      </c>
      <c r="O14" s="4">
        <f>(N15+N16+N17+N18+N19)/5</f>
        <v>0.13631134679329754</v>
      </c>
      <c r="P14">
        <f t="shared" si="5"/>
        <v>86</v>
      </c>
      <c r="Q14">
        <f>AVERAGE(P15:P19)</f>
        <v>94</v>
      </c>
    </row>
    <row r="15" spans="1:17">
      <c r="A15" s="10">
        <f t="shared" si="2"/>
        <v>14</v>
      </c>
      <c r="B15" s="11" t="s">
        <v>18</v>
      </c>
      <c r="C15" s="11" t="s">
        <v>23</v>
      </c>
      <c r="D15" s="11" t="s">
        <v>16</v>
      </c>
      <c r="E15" s="11" t="s">
        <v>15</v>
      </c>
      <c r="F15" s="12">
        <f t="shared" ref="F15:F16" si="6">F14+TIME(0,5,0)</f>
        <v>0.42013888888888878</v>
      </c>
      <c r="G15" s="11">
        <v>4</v>
      </c>
      <c r="H15" s="10">
        <f t="shared" si="4"/>
        <v>14</v>
      </c>
      <c r="I15" s="11">
        <v>33</v>
      </c>
      <c r="J15" s="11">
        <v>51</v>
      </c>
      <c r="K15" s="14">
        <f t="shared" si="0"/>
        <v>-0.20454545454545456</v>
      </c>
      <c r="L15" s="14">
        <f>J15</f>
        <v>51</v>
      </c>
      <c r="M15" s="14">
        <f>I15</f>
        <v>33</v>
      </c>
      <c r="N15" s="14">
        <f t="shared" si="1"/>
        <v>0.20454545454545456</v>
      </c>
      <c r="O15" s="4"/>
      <c r="P15">
        <f t="shared" si="5"/>
        <v>88</v>
      </c>
    </row>
    <row r="16" spans="1:17" s="21" customFormat="1">
      <c r="A16" s="19">
        <f t="shared" si="2"/>
        <v>15</v>
      </c>
      <c r="B16" s="11" t="s">
        <v>18</v>
      </c>
      <c r="C16" s="11" t="s">
        <v>23</v>
      </c>
      <c r="D16" s="11" t="s">
        <v>16</v>
      </c>
      <c r="E16" s="14" t="s">
        <v>14</v>
      </c>
      <c r="F16" s="12">
        <f t="shared" si="6"/>
        <v>0.42361111111111099</v>
      </c>
      <c r="G16" s="14">
        <v>3</v>
      </c>
      <c r="H16" s="19">
        <f t="shared" si="4"/>
        <v>15</v>
      </c>
      <c r="I16" s="14">
        <v>50</v>
      </c>
      <c r="J16" s="14">
        <v>41</v>
      </c>
      <c r="K16" s="14">
        <f t="shared" si="0"/>
        <v>9.5744680851063829E-2</v>
      </c>
      <c r="L16" s="14">
        <f>I16</f>
        <v>50</v>
      </c>
      <c r="M16" s="14">
        <f>J16</f>
        <v>41</v>
      </c>
      <c r="N16" s="14">
        <f t="shared" si="1"/>
        <v>9.5744680851063829E-2</v>
      </c>
      <c r="O16" s="20"/>
      <c r="P16">
        <f t="shared" si="5"/>
        <v>94</v>
      </c>
    </row>
    <row r="17" spans="1:17">
      <c r="A17" s="10">
        <f t="shared" si="2"/>
        <v>16</v>
      </c>
      <c r="B17" s="11" t="s">
        <v>18</v>
      </c>
      <c r="C17" s="11" t="s">
        <v>23</v>
      </c>
      <c r="D17" s="11" t="s">
        <v>16</v>
      </c>
      <c r="E17" s="11" t="s">
        <v>15</v>
      </c>
      <c r="F17" s="12">
        <f>F16+TIME(0,5,0)</f>
        <v>0.4270833333333332</v>
      </c>
      <c r="G17" s="11">
        <v>2</v>
      </c>
      <c r="H17" s="10">
        <f t="shared" si="4"/>
        <v>16</v>
      </c>
      <c r="I17" s="11">
        <v>52</v>
      </c>
      <c r="J17" s="11">
        <v>46</v>
      </c>
      <c r="K17" s="14">
        <f t="shared" si="0"/>
        <v>0.06</v>
      </c>
      <c r="L17" s="14">
        <f>J17</f>
        <v>46</v>
      </c>
      <c r="M17" s="14">
        <f>I17</f>
        <v>52</v>
      </c>
      <c r="N17" s="14">
        <f t="shared" si="1"/>
        <v>-0.06</v>
      </c>
      <c r="O17" s="4"/>
      <c r="P17">
        <f t="shared" si="5"/>
        <v>100</v>
      </c>
    </row>
    <row r="18" spans="1:17">
      <c r="A18" s="10">
        <f t="shared" si="2"/>
        <v>17</v>
      </c>
      <c r="B18" s="11" t="s">
        <v>18</v>
      </c>
      <c r="C18" s="11" t="s">
        <v>23</v>
      </c>
      <c r="D18" s="11" t="s">
        <v>16</v>
      </c>
      <c r="E18" s="11" t="s">
        <v>14</v>
      </c>
      <c r="F18" s="12">
        <f>F17+TIME(0,5,0)</f>
        <v>0.43055555555555541</v>
      </c>
      <c r="G18" s="11">
        <v>4</v>
      </c>
      <c r="H18" s="10">
        <f t="shared" si="4"/>
        <v>17</v>
      </c>
      <c r="I18" s="11">
        <v>61</v>
      </c>
      <c r="J18" s="11">
        <v>34</v>
      </c>
      <c r="K18" s="14">
        <f t="shared" si="0"/>
        <v>0.27272727272727271</v>
      </c>
      <c r="L18" s="14">
        <f>I18</f>
        <v>61</v>
      </c>
      <c r="M18" s="14">
        <f>J18</f>
        <v>34</v>
      </c>
      <c r="N18" s="14">
        <f t="shared" si="1"/>
        <v>0.27272727272727271</v>
      </c>
      <c r="O18" s="4"/>
      <c r="P18">
        <f t="shared" si="5"/>
        <v>99</v>
      </c>
    </row>
    <row r="19" spans="1:17">
      <c r="A19" s="10">
        <f t="shared" si="2"/>
        <v>18</v>
      </c>
      <c r="B19" s="11" t="s">
        <v>18</v>
      </c>
      <c r="C19" s="11" t="s">
        <v>23</v>
      </c>
      <c r="D19" s="11" t="s">
        <v>16</v>
      </c>
      <c r="E19" s="11" t="s">
        <v>15</v>
      </c>
      <c r="F19" s="12">
        <f>F18+TIME(0,5,0)</f>
        <v>0.43402777777777762</v>
      </c>
      <c r="G19" s="11">
        <v>2</v>
      </c>
      <c r="H19" s="10">
        <f t="shared" si="4"/>
        <v>18</v>
      </c>
      <c r="I19" s="11">
        <v>36</v>
      </c>
      <c r="J19" s="11">
        <v>51</v>
      </c>
      <c r="K19" s="14">
        <f t="shared" si="0"/>
        <v>-0.16853932584269662</v>
      </c>
      <c r="L19" s="14">
        <f>J19</f>
        <v>51</v>
      </c>
      <c r="M19" s="14">
        <f>I19</f>
        <v>36</v>
      </c>
      <c r="N19" s="14">
        <f t="shared" si="1"/>
        <v>0.16853932584269662</v>
      </c>
      <c r="O19" s="4"/>
      <c r="P19">
        <f t="shared" si="5"/>
        <v>89</v>
      </c>
    </row>
    <row r="20" spans="1:17" s="18" customFormat="1">
      <c r="A20" s="15">
        <f t="shared" si="2"/>
        <v>19</v>
      </c>
      <c r="B20" s="16" t="s">
        <v>19</v>
      </c>
      <c r="C20" s="16" t="s">
        <v>23</v>
      </c>
      <c r="D20" s="7" t="s">
        <v>16</v>
      </c>
      <c r="E20" s="16" t="s">
        <v>14</v>
      </c>
      <c r="F20" s="17">
        <f>F19+TIME(0,25,0)</f>
        <v>0.45138888888888873</v>
      </c>
      <c r="G20" s="16">
        <v>7</v>
      </c>
      <c r="H20" s="15">
        <f t="shared" si="4"/>
        <v>19</v>
      </c>
      <c r="I20" s="16">
        <v>56</v>
      </c>
      <c r="J20" s="16">
        <v>10</v>
      </c>
      <c r="K20" s="16">
        <f t="shared" si="0"/>
        <v>0.63013698630136983</v>
      </c>
      <c r="L20" s="16">
        <f>I20</f>
        <v>56</v>
      </c>
      <c r="M20" s="16">
        <f>J20</f>
        <v>10</v>
      </c>
      <c r="N20" s="16">
        <f t="shared" si="1"/>
        <v>0.63013698630136983</v>
      </c>
      <c r="O20" s="22">
        <f>(N20+N21+N22+N23+N24+N25)/6</f>
        <v>0.41077176716036584</v>
      </c>
      <c r="P20">
        <f t="shared" si="5"/>
        <v>73</v>
      </c>
      <c r="Q20">
        <f>AVERAGE(P20:P25)</f>
        <v>81.166666666666671</v>
      </c>
    </row>
    <row r="21" spans="1:17">
      <c r="A21" s="10">
        <f t="shared" si="2"/>
        <v>20</v>
      </c>
      <c r="B21" s="11" t="s">
        <v>19</v>
      </c>
      <c r="C21" s="11" t="s">
        <v>23</v>
      </c>
      <c r="D21" s="11" t="s">
        <v>16</v>
      </c>
      <c r="E21" s="11" t="s">
        <v>15</v>
      </c>
      <c r="F21" s="12">
        <f t="shared" ref="F21:F22" si="7">F20+TIME(0,5,0)</f>
        <v>0.45486111111111094</v>
      </c>
      <c r="G21" s="11">
        <v>4</v>
      </c>
      <c r="H21" s="10">
        <f t="shared" si="4"/>
        <v>20</v>
      </c>
      <c r="I21" s="11">
        <v>23</v>
      </c>
      <c r="J21" s="11">
        <v>41</v>
      </c>
      <c r="K21" s="14">
        <f t="shared" si="0"/>
        <v>-0.26470588235294118</v>
      </c>
      <c r="L21" s="14">
        <f>J21</f>
        <v>41</v>
      </c>
      <c r="M21" s="14">
        <f>I21</f>
        <v>23</v>
      </c>
      <c r="N21" s="14">
        <f t="shared" si="1"/>
        <v>0.26470588235294118</v>
      </c>
      <c r="O21" s="4"/>
      <c r="P21">
        <f t="shared" si="5"/>
        <v>68</v>
      </c>
    </row>
    <row r="22" spans="1:17" s="21" customFormat="1">
      <c r="A22" s="19">
        <f t="shared" si="2"/>
        <v>21</v>
      </c>
      <c r="B22" s="11" t="s">
        <v>19</v>
      </c>
      <c r="C22" s="11" t="s">
        <v>23</v>
      </c>
      <c r="D22" s="11" t="s">
        <v>16</v>
      </c>
      <c r="E22" s="14" t="s">
        <v>14</v>
      </c>
      <c r="F22" s="12">
        <f t="shared" si="7"/>
        <v>0.45833333333333315</v>
      </c>
      <c r="G22" s="14">
        <v>7</v>
      </c>
      <c r="H22" s="19">
        <f t="shared" si="4"/>
        <v>21</v>
      </c>
      <c r="I22" s="14">
        <v>62</v>
      </c>
      <c r="J22" s="14">
        <v>30</v>
      </c>
      <c r="K22" s="14">
        <f t="shared" si="0"/>
        <v>0.32323232323232326</v>
      </c>
      <c r="L22" s="14">
        <f>I22</f>
        <v>62</v>
      </c>
      <c r="M22" s="14">
        <f>J22</f>
        <v>30</v>
      </c>
      <c r="N22" s="14">
        <f t="shared" si="1"/>
        <v>0.32323232323232326</v>
      </c>
      <c r="O22" s="20"/>
      <c r="P22">
        <f t="shared" si="5"/>
        <v>99</v>
      </c>
    </row>
    <row r="23" spans="1:17">
      <c r="A23" s="10">
        <f t="shared" si="2"/>
        <v>22</v>
      </c>
      <c r="B23" s="11" t="s">
        <v>19</v>
      </c>
      <c r="C23" s="11" t="s">
        <v>23</v>
      </c>
      <c r="D23" s="11" t="s">
        <v>16</v>
      </c>
      <c r="E23" s="11" t="s">
        <v>15</v>
      </c>
      <c r="F23" s="12">
        <f>F22+TIME(0,5,0)</f>
        <v>0.46180555555555536</v>
      </c>
      <c r="G23" s="11">
        <v>4</v>
      </c>
      <c r="H23" s="10">
        <f t="shared" si="4"/>
        <v>22</v>
      </c>
      <c r="I23" s="11">
        <v>32</v>
      </c>
      <c r="J23" s="11">
        <v>51</v>
      </c>
      <c r="K23" s="14">
        <f t="shared" si="0"/>
        <v>-0.21839080459770116</v>
      </c>
      <c r="L23" s="11">
        <f>J23</f>
        <v>51</v>
      </c>
      <c r="M23" s="11">
        <f>I23</f>
        <v>32</v>
      </c>
      <c r="N23" s="14">
        <f t="shared" si="1"/>
        <v>0.21839080459770116</v>
      </c>
      <c r="O23" s="4"/>
      <c r="P23">
        <f t="shared" si="5"/>
        <v>87</v>
      </c>
    </row>
    <row r="24" spans="1:17">
      <c r="A24" s="10">
        <f t="shared" si="2"/>
        <v>23</v>
      </c>
      <c r="B24" s="11" t="s">
        <v>19</v>
      </c>
      <c r="C24" s="11" t="s">
        <v>23</v>
      </c>
      <c r="D24" s="11" t="s">
        <v>16</v>
      </c>
      <c r="E24" s="11" t="s">
        <v>14</v>
      </c>
      <c r="F24" s="12">
        <f>F23+TIME(0,5,0)</f>
        <v>0.46527777777777757</v>
      </c>
      <c r="G24" s="11">
        <v>6</v>
      </c>
      <c r="H24" s="10">
        <f t="shared" si="4"/>
        <v>23</v>
      </c>
      <c r="I24" s="11">
        <v>65</v>
      </c>
      <c r="J24" s="11">
        <v>12</v>
      </c>
      <c r="K24" s="14">
        <f t="shared" si="0"/>
        <v>0.63855421686746983</v>
      </c>
      <c r="L24" s="14">
        <f>I24</f>
        <v>65</v>
      </c>
      <c r="M24" s="14">
        <f>J24</f>
        <v>12</v>
      </c>
      <c r="N24" s="14">
        <f t="shared" si="1"/>
        <v>0.63855421686746983</v>
      </c>
      <c r="O24" s="4"/>
      <c r="P24">
        <f t="shared" si="5"/>
        <v>83</v>
      </c>
    </row>
    <row r="25" spans="1:17">
      <c r="A25" s="10">
        <f t="shared" si="2"/>
        <v>24</v>
      </c>
      <c r="B25" s="11" t="s">
        <v>19</v>
      </c>
      <c r="C25" s="11" t="s">
        <v>23</v>
      </c>
      <c r="D25" s="11" t="s">
        <v>16</v>
      </c>
      <c r="E25" s="11" t="s">
        <v>15</v>
      </c>
      <c r="F25" s="12">
        <f>F24+TIME(0,5,0)</f>
        <v>0.46874999999999978</v>
      </c>
      <c r="G25" s="11">
        <v>3</v>
      </c>
      <c r="H25" s="10">
        <f t="shared" si="4"/>
        <v>24</v>
      </c>
      <c r="I25" s="11">
        <v>22</v>
      </c>
      <c r="J25" s="11">
        <v>52</v>
      </c>
      <c r="K25" s="14">
        <f t="shared" si="0"/>
        <v>-0.38961038961038963</v>
      </c>
      <c r="L25" s="14">
        <f>J25</f>
        <v>52</v>
      </c>
      <c r="M25" s="14">
        <f>I25</f>
        <v>22</v>
      </c>
      <c r="N25" s="14">
        <f t="shared" si="1"/>
        <v>0.38961038961038963</v>
      </c>
      <c r="O25" s="4"/>
      <c r="P25">
        <f t="shared" si="5"/>
        <v>77</v>
      </c>
    </row>
    <row r="26" spans="1:17" s="18" customFormat="1">
      <c r="A26" s="15">
        <f t="shared" si="2"/>
        <v>25</v>
      </c>
      <c r="B26" s="16" t="s">
        <v>20</v>
      </c>
      <c r="C26" s="16" t="s">
        <v>23</v>
      </c>
      <c r="D26" s="7" t="s">
        <v>16</v>
      </c>
      <c r="E26" s="16" t="s">
        <v>14</v>
      </c>
      <c r="F26" s="17">
        <f>F25+TIME(0,25,0)</f>
        <v>0.48611111111111088</v>
      </c>
      <c r="G26" s="16">
        <v>7</v>
      </c>
      <c r="H26" s="15">
        <f t="shared" si="4"/>
        <v>25</v>
      </c>
      <c r="I26" s="16">
        <v>52</v>
      </c>
      <c r="J26" s="16">
        <v>30</v>
      </c>
      <c r="K26" s="16">
        <f t="shared" si="0"/>
        <v>0.24719101123595505</v>
      </c>
      <c r="L26" s="16">
        <f>I26</f>
        <v>52</v>
      </c>
      <c r="M26" s="16">
        <f>J26</f>
        <v>30</v>
      </c>
      <c r="N26" s="16">
        <f t="shared" si="1"/>
        <v>0.24719101123595505</v>
      </c>
      <c r="O26" s="22">
        <f>(N26+N27+N28+N29+N30+N31)/6</f>
        <v>0.16791699321963346</v>
      </c>
      <c r="P26">
        <f t="shared" si="5"/>
        <v>89</v>
      </c>
      <c r="Q26">
        <f>AVERAGE(P26:P31)</f>
        <v>82.5</v>
      </c>
    </row>
    <row r="27" spans="1:17">
      <c r="A27" s="10">
        <f t="shared" si="2"/>
        <v>26</v>
      </c>
      <c r="B27" s="11" t="s">
        <v>20</v>
      </c>
      <c r="C27" s="11" t="s">
        <v>23</v>
      </c>
      <c r="D27" s="11" t="s">
        <v>16</v>
      </c>
      <c r="E27" s="11" t="s">
        <v>15</v>
      </c>
      <c r="F27" s="12">
        <f t="shared" ref="F27:F28" si="8">F26+TIME(0,5,0)</f>
        <v>0.48958333333333309</v>
      </c>
      <c r="G27" s="11">
        <v>4</v>
      </c>
      <c r="H27" s="10">
        <f t="shared" si="4"/>
        <v>26</v>
      </c>
      <c r="I27" s="11">
        <v>24</v>
      </c>
      <c r="J27" s="11">
        <v>38</v>
      </c>
      <c r="K27" s="14">
        <f t="shared" si="0"/>
        <v>-0.21212121212121213</v>
      </c>
      <c r="L27" s="14">
        <f>J27</f>
        <v>38</v>
      </c>
      <c r="M27" s="14">
        <f>I27</f>
        <v>24</v>
      </c>
      <c r="N27" s="14">
        <f t="shared" si="1"/>
        <v>0.21212121212121213</v>
      </c>
      <c r="O27" s="4"/>
      <c r="P27">
        <f t="shared" si="5"/>
        <v>66</v>
      </c>
    </row>
    <row r="28" spans="1:17" s="21" customFormat="1">
      <c r="A28" s="19">
        <f t="shared" si="2"/>
        <v>27</v>
      </c>
      <c r="B28" s="11" t="s">
        <v>20</v>
      </c>
      <c r="C28" s="11" t="s">
        <v>23</v>
      </c>
      <c r="D28" s="11" t="s">
        <v>16</v>
      </c>
      <c r="E28" s="14" t="s">
        <v>14</v>
      </c>
      <c r="F28" s="12">
        <f t="shared" si="8"/>
        <v>0.4930555555555553</v>
      </c>
      <c r="G28" s="14">
        <v>2</v>
      </c>
      <c r="H28" s="19">
        <f t="shared" si="4"/>
        <v>27</v>
      </c>
      <c r="I28" s="14">
        <v>58</v>
      </c>
      <c r="J28" s="14">
        <v>28</v>
      </c>
      <c r="K28" s="14">
        <f t="shared" si="0"/>
        <v>0.34090909090909088</v>
      </c>
      <c r="L28" s="14">
        <f>I28</f>
        <v>58</v>
      </c>
      <c r="M28" s="14">
        <f>J28</f>
        <v>28</v>
      </c>
      <c r="N28" s="14">
        <f t="shared" si="1"/>
        <v>0.34090909090909088</v>
      </c>
      <c r="O28" s="20"/>
      <c r="P28">
        <f t="shared" si="5"/>
        <v>88</v>
      </c>
    </row>
    <row r="29" spans="1:17">
      <c r="A29" s="10">
        <f t="shared" si="2"/>
        <v>28</v>
      </c>
      <c r="B29" s="11" t="s">
        <v>20</v>
      </c>
      <c r="C29" s="11" t="s">
        <v>23</v>
      </c>
      <c r="D29" s="11" t="s">
        <v>16</v>
      </c>
      <c r="E29" s="11" t="s">
        <v>15</v>
      </c>
      <c r="F29" s="12">
        <f>F28+TIME(0,5,0)</f>
        <v>0.49652777777777751</v>
      </c>
      <c r="G29" s="11">
        <v>6</v>
      </c>
      <c r="H29" s="10">
        <f t="shared" si="4"/>
        <v>28</v>
      </c>
      <c r="I29" s="11">
        <v>36</v>
      </c>
      <c r="J29" s="11">
        <v>43</v>
      </c>
      <c r="K29" s="14">
        <f t="shared" si="0"/>
        <v>-8.2352941176470587E-2</v>
      </c>
      <c r="L29" s="11">
        <f>J29</f>
        <v>43</v>
      </c>
      <c r="M29" s="11">
        <f>I29</f>
        <v>36</v>
      </c>
      <c r="N29" s="14">
        <f t="shared" si="1"/>
        <v>8.2352941176470587E-2</v>
      </c>
      <c r="O29" s="4"/>
      <c r="P29">
        <f t="shared" si="5"/>
        <v>85</v>
      </c>
    </row>
    <row r="30" spans="1:17">
      <c r="A30" s="10">
        <f t="shared" si="2"/>
        <v>29</v>
      </c>
      <c r="B30" s="11" t="s">
        <v>20</v>
      </c>
      <c r="C30" s="11" t="s">
        <v>23</v>
      </c>
      <c r="D30" s="11" t="s">
        <v>16</v>
      </c>
      <c r="E30" s="11" t="s">
        <v>14</v>
      </c>
      <c r="F30" s="12">
        <f>F29+TIME(0,5,0)</f>
        <v>0.49999999999999972</v>
      </c>
      <c r="G30" s="11">
        <v>6</v>
      </c>
      <c r="H30" s="10">
        <f t="shared" si="4"/>
        <v>29</v>
      </c>
      <c r="I30" s="11">
        <v>41</v>
      </c>
      <c r="J30" s="11">
        <v>29</v>
      </c>
      <c r="K30" s="14">
        <f t="shared" si="0"/>
        <v>0.15789473684210525</v>
      </c>
      <c r="L30" s="14">
        <f>I30</f>
        <v>41</v>
      </c>
      <c r="M30" s="14">
        <f>J30</f>
        <v>29</v>
      </c>
      <c r="N30" s="14">
        <f t="shared" si="1"/>
        <v>0.15789473684210525</v>
      </c>
      <c r="O30" s="4"/>
      <c r="P30">
        <f t="shared" si="5"/>
        <v>76</v>
      </c>
    </row>
    <row r="31" spans="1:17">
      <c r="A31" s="10">
        <f t="shared" si="2"/>
        <v>30</v>
      </c>
      <c r="B31" s="11" t="s">
        <v>20</v>
      </c>
      <c r="C31" s="11" t="s">
        <v>23</v>
      </c>
      <c r="D31" s="11" t="s">
        <v>16</v>
      </c>
      <c r="E31" s="11" t="s">
        <v>15</v>
      </c>
      <c r="F31" s="12">
        <f>F30+TIME(0,5,0)</f>
        <v>0.50347222222222199</v>
      </c>
      <c r="G31" s="11">
        <v>6</v>
      </c>
      <c r="H31" s="10">
        <f t="shared" si="4"/>
        <v>30</v>
      </c>
      <c r="I31" s="11">
        <v>44</v>
      </c>
      <c r="J31" s="11">
        <v>41</v>
      </c>
      <c r="K31" s="14">
        <f t="shared" si="0"/>
        <v>3.2967032967032968E-2</v>
      </c>
      <c r="L31" s="14">
        <f>J31</f>
        <v>41</v>
      </c>
      <c r="M31" s="14">
        <f>I31</f>
        <v>44</v>
      </c>
      <c r="N31" s="14">
        <f t="shared" si="1"/>
        <v>-3.2967032967032968E-2</v>
      </c>
      <c r="O31" s="4"/>
      <c r="P31">
        <f t="shared" si="5"/>
        <v>91</v>
      </c>
    </row>
    <row r="32" spans="1:17" s="18" customFormat="1">
      <c r="A32" s="15">
        <f t="shared" si="2"/>
        <v>31</v>
      </c>
      <c r="B32" s="16" t="s">
        <v>51</v>
      </c>
      <c r="C32" s="16" t="s">
        <v>23</v>
      </c>
      <c r="D32" s="7" t="s">
        <v>16</v>
      </c>
      <c r="E32" s="16" t="s">
        <v>14</v>
      </c>
      <c r="F32" s="17">
        <f>F31+TIME(0,25,0)</f>
        <v>0.52083333333333315</v>
      </c>
      <c r="G32" s="16">
        <v>6</v>
      </c>
      <c r="H32" s="15">
        <f t="shared" si="4"/>
        <v>31</v>
      </c>
      <c r="I32" s="16">
        <v>75</v>
      </c>
      <c r="J32" s="16">
        <v>16</v>
      </c>
      <c r="K32" s="16">
        <f t="shared" si="0"/>
        <v>0.60824742268041232</v>
      </c>
      <c r="L32" s="16">
        <f>I32</f>
        <v>75</v>
      </c>
      <c r="M32" s="16">
        <f>J32</f>
        <v>16</v>
      </c>
      <c r="N32" s="16">
        <f t="shared" si="1"/>
        <v>0.60824742268041232</v>
      </c>
      <c r="O32" s="4">
        <f>(N32+N33+N34+N35+N36+N37)/6</f>
        <v>0.4400361407779973</v>
      </c>
      <c r="P32">
        <f t="shared" si="5"/>
        <v>97</v>
      </c>
      <c r="Q32">
        <f>AVERAGE(P32:P37)</f>
        <v>91.166666666666671</v>
      </c>
    </row>
    <row r="33" spans="1:17">
      <c r="A33" s="10">
        <f t="shared" si="2"/>
        <v>32</v>
      </c>
      <c r="B33" s="11" t="s">
        <v>51</v>
      </c>
      <c r="C33" s="11" t="s">
        <v>23</v>
      </c>
      <c r="D33" s="11" t="s">
        <v>16</v>
      </c>
      <c r="E33" s="11" t="s">
        <v>15</v>
      </c>
      <c r="F33" s="12">
        <f t="shared" ref="F33:F34" si="9">F32+TIME(0,5,0)</f>
        <v>0.52430555555555536</v>
      </c>
      <c r="G33" s="11">
        <v>8</v>
      </c>
      <c r="H33" s="10">
        <f t="shared" si="4"/>
        <v>32</v>
      </c>
      <c r="I33" s="11">
        <v>27</v>
      </c>
      <c r="J33" s="11">
        <v>58</v>
      </c>
      <c r="K33" s="14">
        <f t="shared" si="0"/>
        <v>-0.33333333333333331</v>
      </c>
      <c r="L33" s="14">
        <f>J33</f>
        <v>58</v>
      </c>
      <c r="M33" s="14">
        <f>I33</f>
        <v>27</v>
      </c>
      <c r="N33" s="14">
        <f t="shared" si="1"/>
        <v>0.33333333333333331</v>
      </c>
      <c r="O33" s="4"/>
      <c r="P33">
        <f t="shared" si="5"/>
        <v>93</v>
      </c>
    </row>
    <row r="34" spans="1:17" s="21" customFormat="1">
      <c r="A34" s="19">
        <f t="shared" si="2"/>
        <v>33</v>
      </c>
      <c r="B34" s="11" t="s">
        <v>51</v>
      </c>
      <c r="C34" s="11" t="s">
        <v>23</v>
      </c>
      <c r="D34" s="11" t="s">
        <v>16</v>
      </c>
      <c r="E34" s="14" t="s">
        <v>14</v>
      </c>
      <c r="F34" s="12">
        <f t="shared" si="9"/>
        <v>0.52777777777777757</v>
      </c>
      <c r="G34" s="14">
        <v>5</v>
      </c>
      <c r="H34" s="19">
        <f t="shared" si="4"/>
        <v>33</v>
      </c>
      <c r="I34" s="14">
        <v>71</v>
      </c>
      <c r="J34" s="14">
        <v>19</v>
      </c>
      <c r="K34" s="14">
        <f t="shared" si="0"/>
        <v>0.54736842105263162</v>
      </c>
      <c r="L34" s="14">
        <f>I34</f>
        <v>71</v>
      </c>
      <c r="M34" s="14">
        <f>J34</f>
        <v>19</v>
      </c>
      <c r="N34" s="14">
        <f t="shared" si="1"/>
        <v>0.54736842105263162</v>
      </c>
      <c r="O34" s="20"/>
      <c r="P34">
        <f t="shared" si="5"/>
        <v>95</v>
      </c>
    </row>
    <row r="35" spans="1:17">
      <c r="A35" s="10">
        <f t="shared" si="2"/>
        <v>34</v>
      </c>
      <c r="B35" s="11" t="s">
        <v>51</v>
      </c>
      <c r="C35" s="11" t="s">
        <v>23</v>
      </c>
      <c r="D35" s="11" t="s">
        <v>16</v>
      </c>
      <c r="E35" s="11" t="s">
        <v>15</v>
      </c>
      <c r="F35" s="12">
        <f>F34+TIME(0,5,0)</f>
        <v>0.53124999999999978</v>
      </c>
      <c r="G35" s="11">
        <v>6</v>
      </c>
      <c r="H35" s="10">
        <f t="shared" si="4"/>
        <v>34</v>
      </c>
      <c r="I35" s="11">
        <v>30</v>
      </c>
      <c r="J35" s="11">
        <v>51</v>
      </c>
      <c r="K35" s="14">
        <f t="shared" si="0"/>
        <v>-0.2413793103448276</v>
      </c>
      <c r="L35" s="11">
        <f>J35</f>
        <v>51</v>
      </c>
      <c r="M35" s="11">
        <f>I35</f>
        <v>30</v>
      </c>
      <c r="N35" s="14">
        <f t="shared" si="1"/>
        <v>0.2413793103448276</v>
      </c>
      <c r="O35" s="4"/>
      <c r="P35">
        <f t="shared" si="5"/>
        <v>87</v>
      </c>
    </row>
    <row r="36" spans="1:17">
      <c r="A36" s="10">
        <f t="shared" si="2"/>
        <v>35</v>
      </c>
      <c r="B36" s="11" t="s">
        <v>51</v>
      </c>
      <c r="C36" s="11" t="s">
        <v>23</v>
      </c>
      <c r="D36" s="11" t="s">
        <v>16</v>
      </c>
      <c r="E36" s="11" t="s">
        <v>14</v>
      </c>
      <c r="F36" s="12">
        <f>F35+TIME(0,5,0)</f>
        <v>0.53472222222222199</v>
      </c>
      <c r="G36" s="11">
        <v>2</v>
      </c>
      <c r="H36" s="10">
        <f t="shared" si="4"/>
        <v>35</v>
      </c>
      <c r="I36" s="11">
        <v>74</v>
      </c>
      <c r="J36" s="11">
        <v>23</v>
      </c>
      <c r="K36" s="14">
        <f t="shared" si="0"/>
        <v>0.51515151515151514</v>
      </c>
      <c r="L36" s="14">
        <f>I36</f>
        <v>74</v>
      </c>
      <c r="M36" s="14">
        <f>J36</f>
        <v>23</v>
      </c>
      <c r="N36" s="14">
        <f t="shared" si="1"/>
        <v>0.51515151515151514</v>
      </c>
      <c r="O36" s="4"/>
      <c r="P36">
        <f t="shared" si="5"/>
        <v>99</v>
      </c>
    </row>
    <row r="37" spans="1:17">
      <c r="A37" s="10">
        <f t="shared" si="2"/>
        <v>36</v>
      </c>
      <c r="B37" s="11" t="s">
        <v>51</v>
      </c>
      <c r="C37" s="11" t="s">
        <v>23</v>
      </c>
      <c r="D37" s="11" t="s">
        <v>16</v>
      </c>
      <c r="E37" s="11" t="s">
        <v>15</v>
      </c>
      <c r="F37" s="12">
        <f>F36+TIME(0,5,0)</f>
        <v>0.5381944444444442</v>
      </c>
      <c r="G37" s="11">
        <v>0</v>
      </c>
      <c r="H37" s="10">
        <f t="shared" si="4"/>
        <v>36</v>
      </c>
      <c r="I37" s="11">
        <v>23</v>
      </c>
      <c r="J37" s="11">
        <v>53</v>
      </c>
      <c r="K37" s="14">
        <f t="shared" si="0"/>
        <v>-0.39473684210526316</v>
      </c>
      <c r="L37" s="14">
        <f>J37</f>
        <v>53</v>
      </c>
      <c r="M37" s="14">
        <f>I37</f>
        <v>23</v>
      </c>
      <c r="N37" s="14">
        <f t="shared" si="1"/>
        <v>0.39473684210526316</v>
      </c>
      <c r="O37" s="4"/>
      <c r="P37">
        <f t="shared" si="5"/>
        <v>76</v>
      </c>
    </row>
    <row r="38" spans="1:17" s="18" customFormat="1">
      <c r="A38" s="15">
        <f t="shared" si="2"/>
        <v>37</v>
      </c>
      <c r="B38" s="16" t="s">
        <v>52</v>
      </c>
      <c r="C38" s="16" t="s">
        <v>23</v>
      </c>
      <c r="D38" s="7" t="s">
        <v>16</v>
      </c>
      <c r="E38" s="16" t="s">
        <v>14</v>
      </c>
      <c r="F38" s="17">
        <f>F37+TIME(0,25,0)</f>
        <v>0.55555555555555536</v>
      </c>
      <c r="G38" s="16">
        <v>10</v>
      </c>
      <c r="H38" s="15">
        <f t="shared" si="4"/>
        <v>37</v>
      </c>
      <c r="I38" s="16">
        <v>51</v>
      </c>
      <c r="J38" s="16">
        <v>8</v>
      </c>
      <c r="K38" s="16">
        <f t="shared" si="0"/>
        <v>0.62318840579710144</v>
      </c>
      <c r="L38" s="16">
        <f>I38</f>
        <v>51</v>
      </c>
      <c r="M38" s="16">
        <f>J38</f>
        <v>8</v>
      </c>
      <c r="N38" s="16">
        <f t="shared" si="1"/>
        <v>0.62318840579710144</v>
      </c>
      <c r="O38" s="4">
        <f>(N38+N39+N40+N41+N42+N43)/6</f>
        <v>0.45585779534883925</v>
      </c>
      <c r="P38">
        <f t="shared" si="5"/>
        <v>69</v>
      </c>
      <c r="Q38">
        <f>AVERAGE(P38:P43)</f>
        <v>76.166666666666671</v>
      </c>
    </row>
    <row r="39" spans="1:17">
      <c r="A39" s="10">
        <f t="shared" si="2"/>
        <v>38</v>
      </c>
      <c r="B39" s="11" t="s">
        <v>52</v>
      </c>
      <c r="C39" s="11" t="s">
        <v>23</v>
      </c>
      <c r="D39" s="11" t="s">
        <v>16</v>
      </c>
      <c r="E39" s="11" t="s">
        <v>15</v>
      </c>
      <c r="F39" s="12">
        <f t="shared" ref="F39:F40" si="10">F38+TIME(0,5,0)</f>
        <v>0.55902777777777757</v>
      </c>
      <c r="G39" s="11">
        <v>2</v>
      </c>
      <c r="H39" s="10">
        <f t="shared" si="4"/>
        <v>38</v>
      </c>
      <c r="I39" s="11">
        <v>22</v>
      </c>
      <c r="J39" s="11">
        <v>54</v>
      </c>
      <c r="K39" s="14">
        <f t="shared" si="0"/>
        <v>-0.41025641025641024</v>
      </c>
      <c r="L39" s="14">
        <f>J39</f>
        <v>54</v>
      </c>
      <c r="M39" s="14">
        <f>I39</f>
        <v>22</v>
      </c>
      <c r="N39" s="14">
        <f t="shared" si="1"/>
        <v>0.41025641025641024</v>
      </c>
      <c r="O39" s="4"/>
      <c r="P39">
        <f t="shared" si="5"/>
        <v>78</v>
      </c>
    </row>
    <row r="40" spans="1:17" s="21" customFormat="1">
      <c r="A40" s="19">
        <f t="shared" si="2"/>
        <v>39</v>
      </c>
      <c r="B40" s="11" t="s">
        <v>52</v>
      </c>
      <c r="C40" s="11" t="s">
        <v>23</v>
      </c>
      <c r="D40" s="11" t="s">
        <v>16</v>
      </c>
      <c r="E40" s="14" t="s">
        <v>14</v>
      </c>
      <c r="F40" s="12">
        <f t="shared" si="10"/>
        <v>0.56249999999999978</v>
      </c>
      <c r="G40" s="14">
        <v>6</v>
      </c>
      <c r="H40" s="19">
        <f t="shared" si="4"/>
        <v>39</v>
      </c>
      <c r="I40" s="14">
        <v>48</v>
      </c>
      <c r="J40" s="14">
        <v>21</v>
      </c>
      <c r="K40" s="14">
        <f t="shared" si="0"/>
        <v>0.36</v>
      </c>
      <c r="L40" s="14">
        <f>I40</f>
        <v>48</v>
      </c>
      <c r="M40" s="14">
        <f>J40</f>
        <v>21</v>
      </c>
      <c r="N40" s="14">
        <f t="shared" si="1"/>
        <v>0.36</v>
      </c>
      <c r="O40" s="20"/>
      <c r="P40">
        <f t="shared" si="5"/>
        <v>75</v>
      </c>
    </row>
    <row r="41" spans="1:17">
      <c r="A41" s="10">
        <f t="shared" si="2"/>
        <v>40</v>
      </c>
      <c r="B41" s="11" t="s">
        <v>52</v>
      </c>
      <c r="C41" s="11" t="s">
        <v>23</v>
      </c>
      <c r="D41" s="11" t="s">
        <v>16</v>
      </c>
      <c r="E41" s="11" t="s">
        <v>15</v>
      </c>
      <c r="F41" s="12">
        <f>F40+TIME(0,5,0)</f>
        <v>0.56597222222222199</v>
      </c>
      <c r="G41" s="11">
        <v>3</v>
      </c>
      <c r="H41" s="10">
        <f t="shared" si="4"/>
        <v>40</v>
      </c>
      <c r="I41" s="11">
        <v>17</v>
      </c>
      <c r="J41" s="11">
        <v>56</v>
      </c>
      <c r="K41" s="14">
        <f t="shared" si="0"/>
        <v>-0.51315789473684215</v>
      </c>
      <c r="L41" s="11">
        <f>J41</f>
        <v>56</v>
      </c>
      <c r="M41" s="11">
        <f>I41</f>
        <v>17</v>
      </c>
      <c r="N41" s="14">
        <f t="shared" si="1"/>
        <v>0.51315789473684215</v>
      </c>
      <c r="O41" s="4"/>
      <c r="P41">
        <f t="shared" si="5"/>
        <v>76</v>
      </c>
    </row>
    <row r="42" spans="1:17">
      <c r="A42" s="10">
        <f t="shared" si="2"/>
        <v>41</v>
      </c>
      <c r="B42" s="11" t="s">
        <v>52</v>
      </c>
      <c r="C42" s="11" t="s">
        <v>23</v>
      </c>
      <c r="D42" s="11" t="s">
        <v>16</v>
      </c>
      <c r="E42" s="11" t="s">
        <v>14</v>
      </c>
      <c r="F42" s="12">
        <f>F41+TIME(0,5,0)</f>
        <v>0.5694444444444442</v>
      </c>
      <c r="G42" s="11">
        <v>4</v>
      </c>
      <c r="H42" s="10">
        <f t="shared" si="4"/>
        <v>41</v>
      </c>
      <c r="I42" s="11">
        <v>51</v>
      </c>
      <c r="J42" s="11">
        <v>17</v>
      </c>
      <c r="K42" s="14">
        <f t="shared" si="0"/>
        <v>0.47222222222222221</v>
      </c>
      <c r="L42" s="14">
        <f>I42</f>
        <v>51</v>
      </c>
      <c r="M42" s="14">
        <f>J42</f>
        <v>17</v>
      </c>
      <c r="N42" s="14">
        <f t="shared" si="1"/>
        <v>0.47222222222222221</v>
      </c>
      <c r="O42" s="4"/>
      <c r="P42">
        <f t="shared" si="5"/>
        <v>72</v>
      </c>
    </row>
    <row r="43" spans="1:17">
      <c r="A43" s="10">
        <f t="shared" si="2"/>
        <v>42</v>
      </c>
      <c r="B43" s="11" t="s">
        <v>52</v>
      </c>
      <c r="C43" s="11" t="s">
        <v>23</v>
      </c>
      <c r="D43" s="11" t="s">
        <v>16</v>
      </c>
      <c r="E43" s="11" t="s">
        <v>15</v>
      </c>
      <c r="F43" s="12">
        <f>F42+TIME(0,5,0)</f>
        <v>0.57291666666666641</v>
      </c>
      <c r="G43" s="11">
        <v>0</v>
      </c>
      <c r="H43" s="10">
        <f t="shared" si="4"/>
        <v>42</v>
      </c>
      <c r="I43" s="11">
        <v>28</v>
      </c>
      <c r="J43" s="11">
        <v>59</v>
      </c>
      <c r="K43" s="14">
        <f t="shared" si="0"/>
        <v>-0.35632183908045978</v>
      </c>
      <c r="L43" s="14">
        <f>J43</f>
        <v>59</v>
      </c>
      <c r="M43" s="14">
        <f>I43</f>
        <v>28</v>
      </c>
      <c r="N43" s="14">
        <f t="shared" si="1"/>
        <v>0.35632183908045978</v>
      </c>
      <c r="O43" s="4"/>
      <c r="P43">
        <f t="shared" si="5"/>
        <v>87</v>
      </c>
    </row>
    <row r="44" spans="1:17" s="18" customFormat="1">
      <c r="A44" s="15">
        <f t="shared" si="2"/>
        <v>43</v>
      </c>
      <c r="B44" s="16" t="s">
        <v>53</v>
      </c>
      <c r="C44" s="16" t="s">
        <v>23</v>
      </c>
      <c r="D44" s="7" t="s">
        <v>16</v>
      </c>
      <c r="E44" s="16" t="s">
        <v>14</v>
      </c>
      <c r="F44" s="17">
        <f>F43+TIME(0,25,0)</f>
        <v>0.59027777777777757</v>
      </c>
      <c r="G44" s="16">
        <v>6</v>
      </c>
      <c r="H44" s="15">
        <f t="shared" si="4"/>
        <v>43</v>
      </c>
      <c r="I44" s="16">
        <v>64</v>
      </c>
      <c r="J44" s="16">
        <v>15</v>
      </c>
      <c r="K44" s="16">
        <f t="shared" si="0"/>
        <v>0.57647058823529407</v>
      </c>
      <c r="L44" s="16">
        <f>I44</f>
        <v>64</v>
      </c>
      <c r="M44" s="16">
        <f>J44</f>
        <v>15</v>
      </c>
      <c r="N44" s="16">
        <f t="shared" si="1"/>
        <v>0.57647058823529407</v>
      </c>
      <c r="O44" s="4">
        <f>(N44+N45+N46+N47+N48+N49)/6</f>
        <v>0.48614283500252076</v>
      </c>
      <c r="P44">
        <f t="shared" si="5"/>
        <v>85</v>
      </c>
      <c r="Q44">
        <f>AVERAGE(P44:P49)</f>
        <v>81.666666666666671</v>
      </c>
    </row>
    <row r="45" spans="1:17">
      <c r="A45" s="10">
        <f t="shared" si="2"/>
        <v>44</v>
      </c>
      <c r="B45" s="11" t="s">
        <v>53</v>
      </c>
      <c r="C45" s="11" t="s">
        <v>23</v>
      </c>
      <c r="D45" s="11" t="s">
        <v>16</v>
      </c>
      <c r="E45" s="11" t="s">
        <v>15</v>
      </c>
      <c r="F45" s="12">
        <f t="shared" ref="F45:F46" si="11">F44+TIME(0,5,0)</f>
        <v>0.59374999999999978</v>
      </c>
      <c r="G45" s="11">
        <v>2</v>
      </c>
      <c r="H45" s="10">
        <f t="shared" si="4"/>
        <v>44</v>
      </c>
      <c r="I45" s="11">
        <v>28</v>
      </c>
      <c r="J45" s="11">
        <v>51</v>
      </c>
      <c r="K45" s="14">
        <f t="shared" si="0"/>
        <v>-0.2839506172839506</v>
      </c>
      <c r="L45" s="14">
        <f>J45</f>
        <v>51</v>
      </c>
      <c r="M45" s="14">
        <f>I45</f>
        <v>28</v>
      </c>
      <c r="N45" s="14">
        <f t="shared" si="1"/>
        <v>0.2839506172839506</v>
      </c>
      <c r="O45" s="4"/>
      <c r="P45">
        <f t="shared" si="5"/>
        <v>81</v>
      </c>
    </row>
    <row r="46" spans="1:17" s="21" customFormat="1">
      <c r="A46" s="19">
        <f t="shared" si="2"/>
        <v>45</v>
      </c>
      <c r="B46" s="11" t="s">
        <v>53</v>
      </c>
      <c r="C46" s="11" t="s">
        <v>23</v>
      </c>
      <c r="D46" s="11" t="s">
        <v>16</v>
      </c>
      <c r="E46" s="14" t="s">
        <v>14</v>
      </c>
      <c r="F46" s="12">
        <f t="shared" si="11"/>
        <v>0.59722222222222199</v>
      </c>
      <c r="G46" s="14">
        <v>7</v>
      </c>
      <c r="H46" s="19">
        <f t="shared" si="4"/>
        <v>45</v>
      </c>
      <c r="I46" s="14">
        <v>48</v>
      </c>
      <c r="J46" s="14">
        <v>22</v>
      </c>
      <c r="K46" s="14">
        <f t="shared" si="0"/>
        <v>0.33766233766233766</v>
      </c>
      <c r="L46" s="14">
        <f>I46</f>
        <v>48</v>
      </c>
      <c r="M46" s="14">
        <f>J46</f>
        <v>22</v>
      </c>
      <c r="N46" s="14">
        <f t="shared" si="1"/>
        <v>0.33766233766233766</v>
      </c>
      <c r="O46" s="20"/>
      <c r="P46">
        <f t="shared" si="5"/>
        <v>77</v>
      </c>
    </row>
    <row r="47" spans="1:17">
      <c r="A47" s="10">
        <f t="shared" si="2"/>
        <v>46</v>
      </c>
      <c r="B47" s="11" t="s">
        <v>53</v>
      </c>
      <c r="C47" s="11" t="s">
        <v>23</v>
      </c>
      <c r="D47" s="11" t="s">
        <v>16</v>
      </c>
      <c r="E47" s="11" t="s">
        <v>15</v>
      </c>
      <c r="F47" s="12">
        <f>F46+TIME(0,5,0)</f>
        <v>0.6006944444444442</v>
      </c>
      <c r="G47" s="11">
        <v>6</v>
      </c>
      <c r="H47" s="10">
        <f t="shared" si="4"/>
        <v>46</v>
      </c>
      <c r="I47" s="11">
        <v>21</v>
      </c>
      <c r="J47" s="11">
        <v>67</v>
      </c>
      <c r="K47" s="14">
        <f t="shared" si="0"/>
        <v>-0.48936170212765956</v>
      </c>
      <c r="L47" s="11">
        <f>J47</f>
        <v>67</v>
      </c>
      <c r="M47" s="11">
        <f>I47</f>
        <v>21</v>
      </c>
      <c r="N47" s="14">
        <f t="shared" si="1"/>
        <v>0.48936170212765956</v>
      </c>
      <c r="O47" s="4"/>
      <c r="P47">
        <f t="shared" si="5"/>
        <v>94</v>
      </c>
    </row>
    <row r="48" spans="1:17">
      <c r="A48" s="10">
        <f t="shared" si="2"/>
        <v>47</v>
      </c>
      <c r="B48" s="11" t="s">
        <v>53</v>
      </c>
      <c r="C48" s="11" t="s">
        <v>23</v>
      </c>
      <c r="D48" s="11" t="s">
        <v>16</v>
      </c>
      <c r="E48" s="11" t="s">
        <v>14</v>
      </c>
      <c r="F48" s="12">
        <f>F47+TIME(0,5,0)</f>
        <v>0.60416666666666641</v>
      </c>
      <c r="G48" s="11">
        <v>2</v>
      </c>
      <c r="H48" s="10">
        <f t="shared" si="4"/>
        <v>47</v>
      </c>
      <c r="I48" s="11">
        <v>54</v>
      </c>
      <c r="J48" s="11">
        <v>12</v>
      </c>
      <c r="K48" s="14">
        <f t="shared" si="0"/>
        <v>0.61764705882352944</v>
      </c>
      <c r="L48" s="14">
        <f>I48</f>
        <v>54</v>
      </c>
      <c r="M48" s="14">
        <f>J48</f>
        <v>12</v>
      </c>
      <c r="N48" s="14">
        <f t="shared" si="1"/>
        <v>0.61764705882352944</v>
      </c>
      <c r="O48" s="4"/>
      <c r="P48">
        <f t="shared" si="5"/>
        <v>68</v>
      </c>
    </row>
    <row r="49" spans="1:16">
      <c r="A49" s="10">
        <f t="shared" si="2"/>
        <v>48</v>
      </c>
      <c r="B49" s="11" t="s">
        <v>53</v>
      </c>
      <c r="C49" s="11" t="s">
        <v>23</v>
      </c>
      <c r="D49" s="11" t="s">
        <v>16</v>
      </c>
      <c r="E49" s="11" t="s">
        <v>15</v>
      </c>
      <c r="F49" s="12">
        <f>F48+TIME(0,5,0)</f>
        <v>0.60763888888888862</v>
      </c>
      <c r="G49" s="11">
        <v>3</v>
      </c>
      <c r="H49" s="10">
        <f t="shared" si="4"/>
        <v>48</v>
      </c>
      <c r="I49" s="11">
        <v>15</v>
      </c>
      <c r="J49" s="11">
        <v>67</v>
      </c>
      <c r="K49" s="14">
        <f t="shared" si="0"/>
        <v>-0.61176470588235299</v>
      </c>
      <c r="L49" s="14">
        <f>J49</f>
        <v>67</v>
      </c>
      <c r="M49" s="14">
        <f>I49</f>
        <v>15</v>
      </c>
      <c r="N49" s="14">
        <f t="shared" si="1"/>
        <v>0.61176470588235299</v>
      </c>
      <c r="O49" s="4"/>
      <c r="P49">
        <f t="shared" si="5"/>
        <v>85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topLeftCell="E18" workbookViewId="0">
      <selection activeCell="O8" sqref="O8"/>
    </sheetView>
  </sheetViews>
  <sheetFormatPr baseColWidth="10" defaultRowHeight="15" x14ac:dyDescent="0"/>
  <cols>
    <col min="1" max="1" width="13.5" customWidth="1"/>
    <col min="2" max="2" width="15" customWidth="1"/>
    <col min="3" max="3" width="25.1640625" customWidth="1"/>
    <col min="4" max="4" width="25.33203125" customWidth="1"/>
    <col min="6" max="6" width="11.83203125" bestFit="1" customWidth="1"/>
  </cols>
  <sheetData>
    <row r="1" spans="1:1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4"/>
      <c r="P1" s="5" t="s">
        <v>11</v>
      </c>
    </row>
    <row r="2" spans="1:17">
      <c r="A2" s="6">
        <v>1</v>
      </c>
      <c r="B2" s="7" t="s">
        <v>12</v>
      </c>
      <c r="C2" s="7" t="s">
        <v>13</v>
      </c>
      <c r="D2" s="7" t="s">
        <v>13</v>
      </c>
      <c r="E2" s="7" t="s">
        <v>14</v>
      </c>
      <c r="F2" s="8">
        <f>TIME(8,20,0)</f>
        <v>0.34722222222222227</v>
      </c>
      <c r="G2" s="7">
        <v>12</v>
      </c>
      <c r="H2" s="6">
        <v>1</v>
      </c>
      <c r="I2" s="9">
        <v>32</v>
      </c>
      <c r="J2" s="9">
        <v>34</v>
      </c>
      <c r="K2" s="7">
        <f t="shared" ref="K2:K49" si="0">(I2-J2)/(G2+I2+J2)</f>
        <v>-2.564102564102564E-2</v>
      </c>
      <c r="L2" s="7">
        <f>I2</f>
        <v>32</v>
      </c>
      <c r="M2" s="7">
        <f>J2</f>
        <v>34</v>
      </c>
      <c r="N2" s="7">
        <f t="shared" ref="N2:N49" si="1">(L2-M2)/(G2+L2+M2)</f>
        <v>-2.564102564102564E-2</v>
      </c>
      <c r="O2" s="4">
        <f>(N2+N3+N4+N5+N6+N7)/6</f>
        <v>-2.9117745221809932E-2</v>
      </c>
      <c r="P2">
        <f>G2+I2+J2</f>
        <v>78</v>
      </c>
      <c r="Q2">
        <f>AVERAGE(P2:P7)</f>
        <v>69.5</v>
      </c>
    </row>
    <row r="3" spans="1:17">
      <c r="A3" s="10">
        <f t="shared" ref="A3:A49" si="2">A2+1</f>
        <v>2</v>
      </c>
      <c r="B3" s="11" t="s">
        <v>12</v>
      </c>
      <c r="C3" s="11" t="s">
        <v>13</v>
      </c>
      <c r="D3" s="11" t="s">
        <v>13</v>
      </c>
      <c r="E3" s="11" t="s">
        <v>15</v>
      </c>
      <c r="F3" s="12">
        <f t="shared" ref="F3:F10" si="3">F2+TIME(0,5,0)</f>
        <v>0.35069444444444448</v>
      </c>
      <c r="G3" s="11">
        <v>13</v>
      </c>
      <c r="H3" s="10">
        <f t="shared" ref="H3:H49" si="4">H2+1</f>
        <v>2</v>
      </c>
      <c r="I3" s="13">
        <v>25</v>
      </c>
      <c r="J3" s="13">
        <v>24</v>
      </c>
      <c r="K3" s="14">
        <f t="shared" si="0"/>
        <v>1.6129032258064516E-2</v>
      </c>
      <c r="L3" s="11">
        <f>J3</f>
        <v>24</v>
      </c>
      <c r="M3" s="11">
        <f>I3</f>
        <v>25</v>
      </c>
      <c r="N3" s="14">
        <f t="shared" si="1"/>
        <v>-1.6129032258064516E-2</v>
      </c>
      <c r="O3" s="4"/>
      <c r="P3">
        <f t="shared" ref="P3:P49" si="5">G3+I3+J3</f>
        <v>62</v>
      </c>
    </row>
    <row r="4" spans="1:17">
      <c r="A4" s="10">
        <f t="shared" si="2"/>
        <v>3</v>
      </c>
      <c r="B4" s="11" t="s">
        <v>12</v>
      </c>
      <c r="C4" s="11" t="s">
        <v>13</v>
      </c>
      <c r="D4" s="11" t="s">
        <v>13</v>
      </c>
      <c r="E4" s="11" t="s">
        <v>14</v>
      </c>
      <c r="F4" s="12">
        <f t="shared" si="3"/>
        <v>0.35416666666666669</v>
      </c>
      <c r="G4" s="11">
        <v>10</v>
      </c>
      <c r="H4" s="10">
        <f t="shared" si="4"/>
        <v>3</v>
      </c>
      <c r="I4" s="11">
        <v>27</v>
      </c>
      <c r="J4" s="11">
        <v>31</v>
      </c>
      <c r="K4" s="14">
        <f t="shared" si="0"/>
        <v>-5.8823529411764705E-2</v>
      </c>
      <c r="L4" s="14">
        <f>I4</f>
        <v>27</v>
      </c>
      <c r="M4" s="14">
        <f>J4</f>
        <v>31</v>
      </c>
      <c r="N4" s="14">
        <f t="shared" si="1"/>
        <v>-5.8823529411764705E-2</v>
      </c>
      <c r="O4" s="4"/>
      <c r="P4">
        <f t="shared" si="5"/>
        <v>68</v>
      </c>
    </row>
    <row r="5" spans="1:17">
      <c r="A5" s="10">
        <f t="shared" si="2"/>
        <v>4</v>
      </c>
      <c r="B5" s="11" t="s">
        <v>12</v>
      </c>
      <c r="C5" s="11" t="s">
        <v>13</v>
      </c>
      <c r="D5" s="11" t="s">
        <v>13</v>
      </c>
      <c r="E5" s="11" t="s">
        <v>15</v>
      </c>
      <c r="F5" s="12">
        <f t="shared" si="3"/>
        <v>0.3576388888888889</v>
      </c>
      <c r="G5" s="11">
        <v>10</v>
      </c>
      <c r="H5" s="10">
        <f t="shared" si="4"/>
        <v>4</v>
      </c>
      <c r="I5" s="11">
        <v>38</v>
      </c>
      <c r="J5" s="11">
        <v>28</v>
      </c>
      <c r="K5" s="14">
        <f t="shared" si="0"/>
        <v>0.13157894736842105</v>
      </c>
      <c r="L5" s="14">
        <f>J5</f>
        <v>28</v>
      </c>
      <c r="M5" s="14">
        <f>I5</f>
        <v>38</v>
      </c>
      <c r="N5" s="14">
        <f t="shared" si="1"/>
        <v>-0.13157894736842105</v>
      </c>
      <c r="O5" s="4"/>
      <c r="P5">
        <f t="shared" si="5"/>
        <v>76</v>
      </c>
    </row>
    <row r="6" spans="1:17">
      <c r="A6" s="10">
        <f t="shared" si="2"/>
        <v>5</v>
      </c>
      <c r="B6" s="11" t="s">
        <v>12</v>
      </c>
      <c r="C6" s="11" t="s">
        <v>13</v>
      </c>
      <c r="D6" s="11" t="s">
        <v>13</v>
      </c>
      <c r="E6" s="11" t="s">
        <v>14</v>
      </c>
      <c r="F6" s="12">
        <f t="shared" si="3"/>
        <v>0.3611111111111111</v>
      </c>
      <c r="G6" s="11">
        <v>14</v>
      </c>
      <c r="H6" s="10">
        <f t="shared" si="4"/>
        <v>5</v>
      </c>
      <c r="I6" s="11">
        <v>30</v>
      </c>
      <c r="J6" s="11">
        <v>24</v>
      </c>
      <c r="K6" s="14">
        <f t="shared" si="0"/>
        <v>8.8235294117647065E-2</v>
      </c>
      <c r="L6" s="14">
        <f>I6</f>
        <v>30</v>
      </c>
      <c r="M6" s="14">
        <f>J6</f>
        <v>24</v>
      </c>
      <c r="N6" s="14">
        <f t="shared" si="1"/>
        <v>8.8235294117647065E-2</v>
      </c>
      <c r="O6" s="4"/>
      <c r="P6">
        <f t="shared" si="5"/>
        <v>68</v>
      </c>
    </row>
    <row r="7" spans="1:17">
      <c r="A7" s="10">
        <f t="shared" si="2"/>
        <v>6</v>
      </c>
      <c r="B7" s="11" t="s">
        <v>12</v>
      </c>
      <c r="C7" s="11" t="s">
        <v>13</v>
      </c>
      <c r="D7" s="11" t="s">
        <v>13</v>
      </c>
      <c r="E7" s="11" t="s">
        <v>15</v>
      </c>
      <c r="F7" s="12">
        <f t="shared" si="3"/>
        <v>0.36458333333333331</v>
      </c>
      <c r="G7" s="11">
        <v>13</v>
      </c>
      <c r="H7" s="10">
        <f t="shared" si="4"/>
        <v>6</v>
      </c>
      <c r="I7" s="11">
        <v>27</v>
      </c>
      <c r="J7" s="11">
        <v>25</v>
      </c>
      <c r="K7" s="14">
        <f t="shared" si="0"/>
        <v>3.0769230769230771E-2</v>
      </c>
      <c r="L7" s="14">
        <f>J7</f>
        <v>25</v>
      </c>
      <c r="M7" s="14">
        <f>I7</f>
        <v>27</v>
      </c>
      <c r="N7" s="14">
        <f t="shared" si="1"/>
        <v>-3.0769230769230771E-2</v>
      </c>
      <c r="O7" s="4"/>
      <c r="P7">
        <f t="shared" si="5"/>
        <v>65</v>
      </c>
    </row>
    <row r="8" spans="1:17" s="18" customFormat="1">
      <c r="A8" s="15">
        <f t="shared" si="2"/>
        <v>7</v>
      </c>
      <c r="B8" s="16" t="s">
        <v>12</v>
      </c>
      <c r="C8" s="16" t="s">
        <v>25</v>
      </c>
      <c r="D8" s="7" t="s">
        <v>16</v>
      </c>
      <c r="E8" s="16" t="s">
        <v>14</v>
      </c>
      <c r="F8" s="17">
        <f>F7+TIME(0,25,0)</f>
        <v>0.38194444444444442</v>
      </c>
      <c r="G8" s="16">
        <v>12</v>
      </c>
      <c r="H8" s="15">
        <f t="shared" si="4"/>
        <v>7</v>
      </c>
      <c r="I8" s="16">
        <v>66</v>
      </c>
      <c r="J8" s="16">
        <v>32</v>
      </c>
      <c r="K8" s="16">
        <f t="shared" si="0"/>
        <v>0.30909090909090908</v>
      </c>
      <c r="L8" s="16">
        <f>I8</f>
        <v>66</v>
      </c>
      <c r="M8" s="16">
        <f>J8</f>
        <v>32</v>
      </c>
      <c r="N8" s="16">
        <f t="shared" si="1"/>
        <v>0.30909090909090908</v>
      </c>
      <c r="O8" s="4">
        <f>(N8+N9+N10+N11+N12+N13)/6</f>
        <v>0.37496228700356965</v>
      </c>
      <c r="P8">
        <f t="shared" si="5"/>
        <v>110</v>
      </c>
      <c r="Q8">
        <f>AVERAGE(P8:P13)</f>
        <v>94.5</v>
      </c>
    </row>
    <row r="9" spans="1:17">
      <c r="A9" s="10">
        <f t="shared" si="2"/>
        <v>8</v>
      </c>
      <c r="B9" s="11" t="s">
        <v>12</v>
      </c>
      <c r="C9" s="11" t="s">
        <v>25</v>
      </c>
      <c r="D9" s="11" t="s">
        <v>16</v>
      </c>
      <c r="E9" s="11" t="s">
        <v>15</v>
      </c>
      <c r="F9" s="12">
        <f t="shared" si="3"/>
        <v>0.38541666666666663</v>
      </c>
      <c r="G9" s="11">
        <v>4</v>
      </c>
      <c r="H9" s="10">
        <f t="shared" si="4"/>
        <v>8</v>
      </c>
      <c r="I9" s="11">
        <v>27</v>
      </c>
      <c r="J9" s="11">
        <v>64</v>
      </c>
      <c r="K9" s="14">
        <f t="shared" si="0"/>
        <v>-0.38947368421052631</v>
      </c>
      <c r="L9" s="14">
        <f>J9</f>
        <v>64</v>
      </c>
      <c r="M9" s="14">
        <f>I9</f>
        <v>27</v>
      </c>
      <c r="N9" s="14">
        <f t="shared" si="1"/>
        <v>0.38947368421052631</v>
      </c>
      <c r="O9" s="4"/>
      <c r="P9">
        <f t="shared" si="5"/>
        <v>95</v>
      </c>
    </row>
    <row r="10" spans="1:17" s="21" customFormat="1">
      <c r="A10" s="19">
        <f t="shared" si="2"/>
        <v>9</v>
      </c>
      <c r="B10" s="14" t="s">
        <v>12</v>
      </c>
      <c r="C10" s="11" t="s">
        <v>25</v>
      </c>
      <c r="D10" s="11" t="s">
        <v>16</v>
      </c>
      <c r="E10" s="14" t="s">
        <v>14</v>
      </c>
      <c r="F10" s="12">
        <f t="shared" si="3"/>
        <v>0.38888888888888884</v>
      </c>
      <c r="G10" s="14">
        <v>5</v>
      </c>
      <c r="H10" s="19">
        <f t="shared" si="4"/>
        <v>9</v>
      </c>
      <c r="I10" s="14">
        <v>73</v>
      </c>
      <c r="J10" s="14">
        <v>15</v>
      </c>
      <c r="K10" s="14">
        <f t="shared" si="0"/>
        <v>0.62365591397849462</v>
      </c>
      <c r="L10" s="14">
        <f>I10</f>
        <v>73</v>
      </c>
      <c r="M10" s="14">
        <f>J10</f>
        <v>15</v>
      </c>
      <c r="N10" s="14">
        <f t="shared" si="1"/>
        <v>0.62365591397849462</v>
      </c>
      <c r="O10" s="20"/>
      <c r="P10">
        <f t="shared" si="5"/>
        <v>93</v>
      </c>
    </row>
    <row r="11" spans="1:17">
      <c r="A11" s="10">
        <f t="shared" si="2"/>
        <v>10</v>
      </c>
      <c r="B11" s="11" t="s">
        <v>12</v>
      </c>
      <c r="C11" s="11" t="s">
        <v>25</v>
      </c>
      <c r="D11" s="11" t="s">
        <v>16</v>
      </c>
      <c r="E11" s="11" t="s">
        <v>15</v>
      </c>
      <c r="F11" s="12">
        <f>F10+TIME(0,5,0)</f>
        <v>0.39236111111111105</v>
      </c>
      <c r="G11" s="11">
        <v>9</v>
      </c>
      <c r="H11" s="10">
        <f t="shared" si="4"/>
        <v>10</v>
      </c>
      <c r="I11" s="11">
        <v>26</v>
      </c>
      <c r="J11" s="11">
        <v>46</v>
      </c>
      <c r="K11" s="14">
        <f t="shared" si="0"/>
        <v>-0.24691358024691357</v>
      </c>
      <c r="L11" s="11">
        <f>J11</f>
        <v>46</v>
      </c>
      <c r="M11" s="11">
        <f>I11</f>
        <v>26</v>
      </c>
      <c r="N11" s="14">
        <f t="shared" si="1"/>
        <v>0.24691358024691357</v>
      </c>
      <c r="O11" s="4"/>
      <c r="P11">
        <f t="shared" si="5"/>
        <v>81</v>
      </c>
    </row>
    <row r="12" spans="1:17">
      <c r="A12" s="10">
        <f t="shared" si="2"/>
        <v>11</v>
      </c>
      <c r="B12" s="11" t="s">
        <v>12</v>
      </c>
      <c r="C12" s="11" t="s">
        <v>25</v>
      </c>
      <c r="D12" s="11" t="s">
        <v>16</v>
      </c>
      <c r="E12" s="11" t="s">
        <v>14</v>
      </c>
      <c r="F12" s="12">
        <f>F11+TIME(0,5,0)</f>
        <v>0.39583333333333326</v>
      </c>
      <c r="G12" s="11">
        <v>6</v>
      </c>
      <c r="H12" s="10">
        <f t="shared" si="4"/>
        <v>11</v>
      </c>
      <c r="I12" s="11">
        <v>61</v>
      </c>
      <c r="J12" s="11">
        <v>18</v>
      </c>
      <c r="K12" s="14">
        <f t="shared" si="0"/>
        <v>0.50588235294117645</v>
      </c>
      <c r="L12" s="14">
        <f>I12</f>
        <v>61</v>
      </c>
      <c r="M12" s="14">
        <f>J12</f>
        <v>18</v>
      </c>
      <c r="N12" s="14">
        <f t="shared" si="1"/>
        <v>0.50588235294117645</v>
      </c>
      <c r="O12" s="4"/>
      <c r="P12">
        <f t="shared" si="5"/>
        <v>85</v>
      </c>
    </row>
    <row r="13" spans="1:17">
      <c r="A13" s="10">
        <f t="shared" si="2"/>
        <v>12</v>
      </c>
      <c r="B13" s="11" t="s">
        <v>12</v>
      </c>
      <c r="C13" s="11" t="s">
        <v>25</v>
      </c>
      <c r="D13" s="11" t="s">
        <v>16</v>
      </c>
      <c r="E13" s="11" t="s">
        <v>15</v>
      </c>
      <c r="F13" s="12">
        <f>F12+TIME(0,5,0)</f>
        <v>0.39930555555555547</v>
      </c>
      <c r="G13" s="11">
        <v>1</v>
      </c>
      <c r="H13" s="10">
        <f t="shared" si="4"/>
        <v>12</v>
      </c>
      <c r="I13" s="11">
        <v>42</v>
      </c>
      <c r="J13" s="11">
        <v>60</v>
      </c>
      <c r="K13" s="14">
        <f t="shared" si="0"/>
        <v>-0.17475728155339806</v>
      </c>
      <c r="L13" s="14">
        <f>J13</f>
        <v>60</v>
      </c>
      <c r="M13" s="14">
        <f>I13</f>
        <v>42</v>
      </c>
      <c r="N13" s="14">
        <f t="shared" si="1"/>
        <v>0.17475728155339806</v>
      </c>
      <c r="O13" s="4"/>
      <c r="P13">
        <f t="shared" si="5"/>
        <v>103</v>
      </c>
    </row>
    <row r="14" spans="1:17" s="18" customFormat="1">
      <c r="A14" s="15">
        <f t="shared" si="2"/>
        <v>13</v>
      </c>
      <c r="B14" s="16" t="s">
        <v>17</v>
      </c>
      <c r="C14" s="16" t="s">
        <v>25</v>
      </c>
      <c r="D14" s="7" t="s">
        <v>16</v>
      </c>
      <c r="E14" s="16" t="s">
        <v>14</v>
      </c>
      <c r="F14" s="17">
        <f>F13+TIME(0,25,0)</f>
        <v>0.41666666666666657</v>
      </c>
      <c r="G14" s="16">
        <v>1</v>
      </c>
      <c r="H14" s="15">
        <f t="shared" si="4"/>
        <v>13</v>
      </c>
      <c r="I14" s="16">
        <v>69</v>
      </c>
      <c r="J14" s="16">
        <v>33</v>
      </c>
      <c r="K14" s="16">
        <f t="shared" si="0"/>
        <v>0.34951456310679613</v>
      </c>
      <c r="L14" s="16">
        <f>I14</f>
        <v>69</v>
      </c>
      <c r="M14" s="16">
        <f>J14</f>
        <v>33</v>
      </c>
      <c r="N14" s="16">
        <f t="shared" si="1"/>
        <v>0.34951456310679613</v>
      </c>
      <c r="O14" s="4">
        <f>(N15+N16+N17+N18+N19)/5</f>
        <v>9.7907815535144743E-2</v>
      </c>
      <c r="P14">
        <f t="shared" si="5"/>
        <v>103</v>
      </c>
      <c r="Q14">
        <f>AVERAGE(P15:P19)</f>
        <v>91.2</v>
      </c>
    </row>
    <row r="15" spans="1:17">
      <c r="A15" s="10">
        <f t="shared" si="2"/>
        <v>14</v>
      </c>
      <c r="B15" s="11" t="s">
        <v>18</v>
      </c>
      <c r="C15" s="11" t="s">
        <v>25</v>
      </c>
      <c r="D15" s="11" t="s">
        <v>16</v>
      </c>
      <c r="E15" s="11" t="s">
        <v>15</v>
      </c>
      <c r="F15" s="12">
        <f t="shared" ref="F15:F16" si="6">F14+TIME(0,5,0)</f>
        <v>0.42013888888888878</v>
      </c>
      <c r="G15" s="11">
        <v>1</v>
      </c>
      <c r="H15" s="10">
        <f t="shared" si="4"/>
        <v>14</v>
      </c>
      <c r="I15" s="11">
        <v>39</v>
      </c>
      <c r="J15" s="11">
        <v>52</v>
      </c>
      <c r="K15" s="14">
        <f t="shared" si="0"/>
        <v>-0.14130434782608695</v>
      </c>
      <c r="L15" s="14">
        <f>J15</f>
        <v>52</v>
      </c>
      <c r="M15" s="14">
        <f>I15</f>
        <v>39</v>
      </c>
      <c r="N15" s="14">
        <f t="shared" si="1"/>
        <v>0.14130434782608695</v>
      </c>
      <c r="O15" s="4"/>
      <c r="P15">
        <f t="shared" si="5"/>
        <v>92</v>
      </c>
    </row>
    <row r="16" spans="1:17" s="21" customFormat="1">
      <c r="A16" s="19">
        <f t="shared" si="2"/>
        <v>15</v>
      </c>
      <c r="B16" s="11" t="s">
        <v>18</v>
      </c>
      <c r="C16" s="11" t="s">
        <v>25</v>
      </c>
      <c r="D16" s="11" t="s">
        <v>16</v>
      </c>
      <c r="E16" s="14" t="s">
        <v>14</v>
      </c>
      <c r="F16" s="12">
        <f t="shared" si="6"/>
        <v>0.42361111111111099</v>
      </c>
      <c r="G16" s="14">
        <v>6</v>
      </c>
      <c r="H16" s="19">
        <f t="shared" si="4"/>
        <v>15</v>
      </c>
      <c r="I16" s="14">
        <v>33</v>
      </c>
      <c r="J16" s="14">
        <v>35</v>
      </c>
      <c r="K16" s="14">
        <f t="shared" si="0"/>
        <v>-2.7027027027027029E-2</v>
      </c>
      <c r="L16" s="14">
        <f>I16</f>
        <v>33</v>
      </c>
      <c r="M16" s="14">
        <f>J16</f>
        <v>35</v>
      </c>
      <c r="N16" s="14">
        <f t="shared" si="1"/>
        <v>-2.7027027027027029E-2</v>
      </c>
      <c r="O16" s="20"/>
      <c r="P16">
        <f t="shared" si="5"/>
        <v>74</v>
      </c>
    </row>
    <row r="17" spans="1:17">
      <c r="A17" s="10">
        <f t="shared" si="2"/>
        <v>16</v>
      </c>
      <c r="B17" s="11" t="s">
        <v>18</v>
      </c>
      <c r="C17" s="11" t="s">
        <v>25</v>
      </c>
      <c r="D17" s="11" t="s">
        <v>16</v>
      </c>
      <c r="E17" s="11" t="s">
        <v>15</v>
      </c>
      <c r="F17" s="12">
        <f>F16+TIME(0,5,0)</f>
        <v>0.4270833333333332</v>
      </c>
      <c r="G17" s="11">
        <v>1</v>
      </c>
      <c r="H17" s="10">
        <f t="shared" si="4"/>
        <v>16</v>
      </c>
      <c r="I17" s="11">
        <v>44</v>
      </c>
      <c r="J17" s="11">
        <v>47</v>
      </c>
      <c r="K17" s="14">
        <f t="shared" si="0"/>
        <v>-3.2608695652173912E-2</v>
      </c>
      <c r="L17" s="14">
        <f>J17</f>
        <v>47</v>
      </c>
      <c r="M17" s="14">
        <f>I17</f>
        <v>44</v>
      </c>
      <c r="N17" s="14">
        <f t="shared" si="1"/>
        <v>3.2608695652173912E-2</v>
      </c>
      <c r="O17" s="4"/>
      <c r="P17">
        <f t="shared" si="5"/>
        <v>92</v>
      </c>
    </row>
    <row r="18" spans="1:17">
      <c r="A18" s="10">
        <f t="shared" si="2"/>
        <v>17</v>
      </c>
      <c r="B18" s="11" t="s">
        <v>18</v>
      </c>
      <c r="C18" s="11" t="s">
        <v>25</v>
      </c>
      <c r="D18" s="11" t="s">
        <v>16</v>
      </c>
      <c r="E18" s="11" t="s">
        <v>14</v>
      </c>
      <c r="F18" s="12">
        <f>F17+TIME(0,5,0)</f>
        <v>0.43055555555555541</v>
      </c>
      <c r="G18" s="11">
        <v>3</v>
      </c>
      <c r="H18" s="10">
        <f t="shared" si="4"/>
        <v>17</v>
      </c>
      <c r="I18" s="11">
        <v>59</v>
      </c>
      <c r="J18" s="11">
        <v>38</v>
      </c>
      <c r="K18" s="14">
        <f t="shared" si="0"/>
        <v>0.21</v>
      </c>
      <c r="L18" s="14">
        <f>I18</f>
        <v>59</v>
      </c>
      <c r="M18" s="14">
        <f>J18</f>
        <v>38</v>
      </c>
      <c r="N18" s="14">
        <f t="shared" si="1"/>
        <v>0.21</v>
      </c>
      <c r="O18" s="4"/>
      <c r="P18">
        <f t="shared" si="5"/>
        <v>100</v>
      </c>
    </row>
    <row r="19" spans="1:17">
      <c r="A19" s="10">
        <f t="shared" si="2"/>
        <v>18</v>
      </c>
      <c r="B19" s="11" t="s">
        <v>18</v>
      </c>
      <c r="C19" s="11" t="s">
        <v>25</v>
      </c>
      <c r="D19" s="11" t="s">
        <v>16</v>
      </c>
      <c r="E19" s="11" t="s">
        <v>15</v>
      </c>
      <c r="F19" s="12">
        <f>F18+TIME(0,5,0)</f>
        <v>0.43402777777777762</v>
      </c>
      <c r="G19" s="11">
        <v>3</v>
      </c>
      <c r="H19" s="10">
        <f t="shared" si="4"/>
        <v>18</v>
      </c>
      <c r="I19" s="11">
        <v>41</v>
      </c>
      <c r="J19" s="11">
        <v>54</v>
      </c>
      <c r="K19" s="14">
        <f t="shared" si="0"/>
        <v>-0.1326530612244898</v>
      </c>
      <c r="L19" s="14">
        <f>J19</f>
        <v>54</v>
      </c>
      <c r="M19" s="14">
        <f>I19</f>
        <v>41</v>
      </c>
      <c r="N19" s="14">
        <f t="shared" si="1"/>
        <v>0.1326530612244898</v>
      </c>
      <c r="O19" s="4"/>
      <c r="P19">
        <f t="shared" si="5"/>
        <v>98</v>
      </c>
    </row>
    <row r="20" spans="1:17" s="18" customFormat="1">
      <c r="A20" s="15">
        <f t="shared" si="2"/>
        <v>19</v>
      </c>
      <c r="B20" s="16" t="s">
        <v>19</v>
      </c>
      <c r="C20" s="16" t="s">
        <v>25</v>
      </c>
      <c r="D20" s="7" t="s">
        <v>16</v>
      </c>
      <c r="E20" s="16" t="s">
        <v>14</v>
      </c>
      <c r="F20" s="17">
        <f>F19+TIME(0,25,0)</f>
        <v>0.45138888888888873</v>
      </c>
      <c r="G20" s="16">
        <v>9</v>
      </c>
      <c r="H20" s="15">
        <f t="shared" si="4"/>
        <v>19</v>
      </c>
      <c r="I20" s="16">
        <v>55</v>
      </c>
      <c r="J20" s="16">
        <v>21</v>
      </c>
      <c r="K20" s="16">
        <f t="shared" si="0"/>
        <v>0.4</v>
      </c>
      <c r="L20" s="16">
        <f>I20</f>
        <v>55</v>
      </c>
      <c r="M20" s="16">
        <f>J20</f>
        <v>21</v>
      </c>
      <c r="N20" s="16">
        <f t="shared" si="1"/>
        <v>0.4</v>
      </c>
      <c r="O20" s="22">
        <f>(N20+N21+N22+N23+N24+N25)/6</f>
        <v>0.36740816153169525</v>
      </c>
      <c r="P20">
        <f t="shared" si="5"/>
        <v>85</v>
      </c>
      <c r="Q20">
        <f>AVERAGE(P20:P25)</f>
        <v>78.333333333333329</v>
      </c>
    </row>
    <row r="21" spans="1:17">
      <c r="A21" s="10">
        <f t="shared" si="2"/>
        <v>20</v>
      </c>
      <c r="B21" s="11" t="s">
        <v>19</v>
      </c>
      <c r="C21" s="11" t="s">
        <v>25</v>
      </c>
      <c r="D21" s="11" t="s">
        <v>16</v>
      </c>
      <c r="E21" s="11" t="s">
        <v>15</v>
      </c>
      <c r="F21" s="12">
        <f t="shared" ref="F21:F22" si="7">F20+TIME(0,5,0)</f>
        <v>0.45486111111111094</v>
      </c>
      <c r="G21" s="11">
        <v>8</v>
      </c>
      <c r="H21" s="10">
        <f t="shared" si="4"/>
        <v>20</v>
      </c>
      <c r="I21" s="11">
        <v>27</v>
      </c>
      <c r="J21" s="11">
        <v>62</v>
      </c>
      <c r="K21" s="14">
        <f t="shared" si="0"/>
        <v>-0.36082474226804123</v>
      </c>
      <c r="L21" s="14">
        <f>J21</f>
        <v>62</v>
      </c>
      <c r="M21" s="14">
        <f>I21</f>
        <v>27</v>
      </c>
      <c r="N21" s="14">
        <f t="shared" si="1"/>
        <v>0.36082474226804123</v>
      </c>
      <c r="O21" s="4"/>
      <c r="P21">
        <f t="shared" si="5"/>
        <v>97</v>
      </c>
    </row>
    <row r="22" spans="1:17" s="21" customFormat="1">
      <c r="A22" s="19">
        <f t="shared" si="2"/>
        <v>21</v>
      </c>
      <c r="B22" s="11" t="s">
        <v>19</v>
      </c>
      <c r="C22" s="11" t="s">
        <v>25</v>
      </c>
      <c r="D22" s="11" t="s">
        <v>16</v>
      </c>
      <c r="E22" s="14" t="s">
        <v>14</v>
      </c>
      <c r="F22" s="12">
        <f t="shared" si="7"/>
        <v>0.45833333333333315</v>
      </c>
      <c r="G22" s="14">
        <v>2</v>
      </c>
      <c r="H22" s="19">
        <f t="shared" si="4"/>
        <v>21</v>
      </c>
      <c r="I22" s="14">
        <v>45</v>
      </c>
      <c r="J22" s="14">
        <v>18</v>
      </c>
      <c r="K22" s="14">
        <f t="shared" si="0"/>
        <v>0.41538461538461541</v>
      </c>
      <c r="L22" s="14">
        <f>I22</f>
        <v>45</v>
      </c>
      <c r="M22" s="14">
        <f>J22</f>
        <v>18</v>
      </c>
      <c r="N22" s="14">
        <f t="shared" si="1"/>
        <v>0.41538461538461541</v>
      </c>
      <c r="O22" s="20"/>
      <c r="P22">
        <f t="shared" si="5"/>
        <v>65</v>
      </c>
    </row>
    <row r="23" spans="1:17">
      <c r="A23" s="10">
        <f t="shared" si="2"/>
        <v>22</v>
      </c>
      <c r="B23" s="11" t="s">
        <v>19</v>
      </c>
      <c r="C23" s="11" t="s">
        <v>25</v>
      </c>
      <c r="D23" s="11" t="s">
        <v>16</v>
      </c>
      <c r="E23" s="11" t="s">
        <v>15</v>
      </c>
      <c r="F23" s="12">
        <f>F22+TIME(0,5,0)</f>
        <v>0.46180555555555536</v>
      </c>
      <c r="G23" s="11">
        <v>12</v>
      </c>
      <c r="H23" s="10">
        <f t="shared" si="4"/>
        <v>22</v>
      </c>
      <c r="I23" s="11">
        <v>21</v>
      </c>
      <c r="J23" s="11">
        <v>54</v>
      </c>
      <c r="K23" s="14">
        <f t="shared" si="0"/>
        <v>-0.37931034482758619</v>
      </c>
      <c r="L23" s="11">
        <f>J23</f>
        <v>54</v>
      </c>
      <c r="M23" s="11">
        <f>I23</f>
        <v>21</v>
      </c>
      <c r="N23" s="14">
        <f t="shared" si="1"/>
        <v>0.37931034482758619</v>
      </c>
      <c r="O23" s="4"/>
      <c r="P23">
        <f t="shared" si="5"/>
        <v>87</v>
      </c>
    </row>
    <row r="24" spans="1:17">
      <c r="A24" s="10">
        <f t="shared" si="2"/>
        <v>23</v>
      </c>
      <c r="B24" s="11" t="s">
        <v>19</v>
      </c>
      <c r="C24" s="11" t="s">
        <v>25</v>
      </c>
      <c r="D24" s="11" t="s">
        <v>16</v>
      </c>
      <c r="E24" s="11" t="s">
        <v>14</v>
      </c>
      <c r="F24" s="12">
        <f>F23+TIME(0,5,0)</f>
        <v>0.46527777777777757</v>
      </c>
      <c r="G24" s="11">
        <v>3</v>
      </c>
      <c r="H24" s="10">
        <f t="shared" si="4"/>
        <v>23</v>
      </c>
      <c r="I24" s="11">
        <v>45</v>
      </c>
      <c r="J24" s="11">
        <v>19</v>
      </c>
      <c r="K24" s="14">
        <f t="shared" si="0"/>
        <v>0.38805970149253732</v>
      </c>
      <c r="L24" s="14">
        <f>I24</f>
        <v>45</v>
      </c>
      <c r="M24" s="14">
        <f>J24</f>
        <v>19</v>
      </c>
      <c r="N24" s="14">
        <f t="shared" si="1"/>
        <v>0.38805970149253732</v>
      </c>
      <c r="O24" s="4"/>
      <c r="P24">
        <f t="shared" si="5"/>
        <v>67</v>
      </c>
    </row>
    <row r="25" spans="1:17">
      <c r="A25" s="10">
        <f t="shared" si="2"/>
        <v>24</v>
      </c>
      <c r="B25" s="11" t="s">
        <v>19</v>
      </c>
      <c r="C25" s="11" t="s">
        <v>25</v>
      </c>
      <c r="D25" s="11" t="s">
        <v>16</v>
      </c>
      <c r="E25" s="11" t="s">
        <v>15</v>
      </c>
      <c r="F25" s="12">
        <f>F24+TIME(0,5,0)</f>
        <v>0.46874999999999978</v>
      </c>
      <c r="G25" s="11">
        <v>7</v>
      </c>
      <c r="H25" s="10">
        <f t="shared" si="4"/>
        <v>24</v>
      </c>
      <c r="I25" s="11">
        <v>22</v>
      </c>
      <c r="J25" s="11">
        <v>40</v>
      </c>
      <c r="K25" s="14">
        <f t="shared" si="0"/>
        <v>-0.2608695652173913</v>
      </c>
      <c r="L25" s="14">
        <f>J25</f>
        <v>40</v>
      </c>
      <c r="M25" s="14">
        <f>I25</f>
        <v>22</v>
      </c>
      <c r="N25" s="14">
        <f t="shared" si="1"/>
        <v>0.2608695652173913</v>
      </c>
      <c r="O25" s="4"/>
      <c r="P25">
        <f t="shared" si="5"/>
        <v>69</v>
      </c>
    </row>
    <row r="26" spans="1:17" s="18" customFormat="1">
      <c r="A26" s="15">
        <f t="shared" si="2"/>
        <v>25</v>
      </c>
      <c r="B26" s="16" t="s">
        <v>20</v>
      </c>
      <c r="C26" s="16" t="s">
        <v>25</v>
      </c>
      <c r="D26" s="7" t="s">
        <v>16</v>
      </c>
      <c r="E26" s="16" t="s">
        <v>14</v>
      </c>
      <c r="F26" s="17">
        <f>F25+TIME(0,25,0)</f>
        <v>0.48611111111111088</v>
      </c>
      <c r="G26" s="16">
        <v>2</v>
      </c>
      <c r="H26" s="15">
        <f t="shared" si="4"/>
        <v>25</v>
      </c>
      <c r="I26" s="16">
        <v>46</v>
      </c>
      <c r="J26" s="16">
        <v>32</v>
      </c>
      <c r="K26" s="16">
        <f t="shared" si="0"/>
        <v>0.17499999999999999</v>
      </c>
      <c r="L26" s="16">
        <f>I26</f>
        <v>46</v>
      </c>
      <c r="M26" s="16">
        <f>J26</f>
        <v>32</v>
      </c>
      <c r="N26" s="16">
        <f t="shared" si="1"/>
        <v>0.17499999999999999</v>
      </c>
      <c r="O26" s="22">
        <f>(N26+N27+N28+N29+N30+N31)/6</f>
        <v>0.11808601676433217</v>
      </c>
      <c r="P26">
        <f t="shared" si="5"/>
        <v>80</v>
      </c>
      <c r="Q26">
        <f>AVERAGE(P26:P31)</f>
        <v>83.666666666666671</v>
      </c>
    </row>
    <row r="27" spans="1:17">
      <c r="A27" s="10">
        <f t="shared" si="2"/>
        <v>26</v>
      </c>
      <c r="B27" s="11" t="s">
        <v>20</v>
      </c>
      <c r="C27" s="11" t="s">
        <v>25</v>
      </c>
      <c r="D27" s="11" t="s">
        <v>16</v>
      </c>
      <c r="E27" s="11" t="s">
        <v>15</v>
      </c>
      <c r="F27" s="12">
        <f t="shared" ref="F27:F28" si="8">F26+TIME(0,5,0)</f>
        <v>0.48958333333333309</v>
      </c>
      <c r="G27" s="11">
        <v>1</v>
      </c>
      <c r="H27" s="10">
        <f t="shared" si="4"/>
        <v>26</v>
      </c>
      <c r="I27" s="11">
        <v>41</v>
      </c>
      <c r="J27" s="11">
        <v>38</v>
      </c>
      <c r="K27" s="14">
        <f t="shared" si="0"/>
        <v>3.7499999999999999E-2</v>
      </c>
      <c r="L27" s="14">
        <f>J27</f>
        <v>38</v>
      </c>
      <c r="M27" s="14">
        <f>I27</f>
        <v>41</v>
      </c>
      <c r="N27" s="14">
        <f t="shared" si="1"/>
        <v>-3.7499999999999999E-2</v>
      </c>
      <c r="O27" s="4"/>
      <c r="P27">
        <f t="shared" si="5"/>
        <v>80</v>
      </c>
    </row>
    <row r="28" spans="1:17" s="21" customFormat="1">
      <c r="A28" s="19">
        <f t="shared" si="2"/>
        <v>27</v>
      </c>
      <c r="B28" s="11" t="s">
        <v>20</v>
      </c>
      <c r="C28" s="11" t="s">
        <v>25</v>
      </c>
      <c r="D28" s="11" t="s">
        <v>16</v>
      </c>
      <c r="E28" s="14" t="s">
        <v>14</v>
      </c>
      <c r="F28" s="12">
        <f t="shared" si="8"/>
        <v>0.4930555555555553</v>
      </c>
      <c r="G28" s="14">
        <v>3</v>
      </c>
      <c r="H28" s="19">
        <f t="shared" si="4"/>
        <v>27</v>
      </c>
      <c r="I28" s="14">
        <v>58</v>
      </c>
      <c r="J28" s="14">
        <v>32</v>
      </c>
      <c r="K28" s="14">
        <f t="shared" si="0"/>
        <v>0.27956989247311825</v>
      </c>
      <c r="L28" s="14">
        <f>I28</f>
        <v>58</v>
      </c>
      <c r="M28" s="14">
        <f>J28</f>
        <v>32</v>
      </c>
      <c r="N28" s="14">
        <f t="shared" si="1"/>
        <v>0.27956989247311825</v>
      </c>
      <c r="O28" s="20"/>
      <c r="P28">
        <f t="shared" si="5"/>
        <v>93</v>
      </c>
    </row>
    <row r="29" spans="1:17">
      <c r="A29" s="10">
        <f t="shared" si="2"/>
        <v>28</v>
      </c>
      <c r="B29" s="11" t="s">
        <v>20</v>
      </c>
      <c r="C29" s="11" t="s">
        <v>25</v>
      </c>
      <c r="D29" s="11" t="s">
        <v>16</v>
      </c>
      <c r="E29" s="11" t="s">
        <v>15</v>
      </c>
      <c r="F29" s="12">
        <f>F28+TIME(0,5,0)</f>
        <v>0.49652777777777751</v>
      </c>
      <c r="G29" s="11">
        <v>4</v>
      </c>
      <c r="H29" s="10">
        <f t="shared" si="4"/>
        <v>28</v>
      </c>
      <c r="I29" s="11">
        <v>38</v>
      </c>
      <c r="J29" s="11">
        <v>42</v>
      </c>
      <c r="K29" s="14">
        <f t="shared" si="0"/>
        <v>-4.7619047619047616E-2</v>
      </c>
      <c r="L29" s="11">
        <f>J29</f>
        <v>42</v>
      </c>
      <c r="M29" s="11">
        <f>I29</f>
        <v>38</v>
      </c>
      <c r="N29" s="14">
        <f t="shared" si="1"/>
        <v>4.7619047619047616E-2</v>
      </c>
      <c r="O29" s="4"/>
      <c r="P29">
        <f t="shared" si="5"/>
        <v>84</v>
      </c>
    </row>
    <row r="30" spans="1:17">
      <c r="A30" s="10">
        <f t="shared" si="2"/>
        <v>29</v>
      </c>
      <c r="B30" s="11" t="s">
        <v>20</v>
      </c>
      <c r="C30" s="11" t="s">
        <v>25</v>
      </c>
      <c r="D30" s="11" t="s">
        <v>16</v>
      </c>
      <c r="E30" s="11" t="s">
        <v>14</v>
      </c>
      <c r="F30" s="12">
        <f>F29+TIME(0,5,0)</f>
        <v>0.49999999999999972</v>
      </c>
      <c r="G30" s="11">
        <v>2</v>
      </c>
      <c r="H30" s="10">
        <f t="shared" si="4"/>
        <v>29</v>
      </c>
      <c r="I30" s="11">
        <v>46</v>
      </c>
      <c r="J30" s="11">
        <v>33</v>
      </c>
      <c r="K30" s="14">
        <f t="shared" si="0"/>
        <v>0.16049382716049382</v>
      </c>
      <c r="L30" s="14">
        <f>I30</f>
        <v>46</v>
      </c>
      <c r="M30" s="14">
        <f>J30</f>
        <v>33</v>
      </c>
      <c r="N30" s="14">
        <f t="shared" si="1"/>
        <v>0.16049382716049382</v>
      </c>
      <c r="O30" s="4"/>
      <c r="P30">
        <f t="shared" si="5"/>
        <v>81</v>
      </c>
    </row>
    <row r="31" spans="1:17">
      <c r="A31" s="10">
        <f t="shared" si="2"/>
        <v>30</v>
      </c>
      <c r="B31" s="11" t="s">
        <v>20</v>
      </c>
      <c r="C31" s="11" t="s">
        <v>25</v>
      </c>
      <c r="D31" s="11" t="s">
        <v>16</v>
      </c>
      <c r="E31" s="11" t="s">
        <v>15</v>
      </c>
      <c r="F31" s="12">
        <f>F30+TIME(0,5,0)</f>
        <v>0.50347222222222199</v>
      </c>
      <c r="G31" s="11">
        <v>3</v>
      </c>
      <c r="H31" s="10">
        <f t="shared" si="4"/>
        <v>30</v>
      </c>
      <c r="I31" s="11">
        <v>37</v>
      </c>
      <c r="J31" s="11">
        <v>44</v>
      </c>
      <c r="K31" s="14">
        <f t="shared" si="0"/>
        <v>-8.3333333333333329E-2</v>
      </c>
      <c r="L31" s="14">
        <f>J31</f>
        <v>44</v>
      </c>
      <c r="M31" s="14">
        <f>I31</f>
        <v>37</v>
      </c>
      <c r="N31" s="14">
        <f t="shared" si="1"/>
        <v>8.3333333333333329E-2</v>
      </c>
      <c r="O31" s="4"/>
      <c r="P31">
        <f t="shared" si="5"/>
        <v>84</v>
      </c>
    </row>
    <row r="32" spans="1:17" s="18" customFormat="1">
      <c r="A32" s="15">
        <f t="shared" si="2"/>
        <v>31</v>
      </c>
      <c r="B32" s="16" t="s">
        <v>51</v>
      </c>
      <c r="C32" s="16" t="s">
        <v>25</v>
      </c>
      <c r="D32" s="7" t="s">
        <v>16</v>
      </c>
      <c r="E32" s="16" t="s">
        <v>14</v>
      </c>
      <c r="F32" s="17">
        <f>F31+TIME(0,25,0)</f>
        <v>0.52083333333333315</v>
      </c>
      <c r="G32" s="16">
        <v>2</v>
      </c>
      <c r="H32" s="15">
        <f t="shared" si="4"/>
        <v>31</v>
      </c>
      <c r="I32" s="16">
        <v>74</v>
      </c>
      <c r="J32" s="16">
        <v>29</v>
      </c>
      <c r="K32" s="16">
        <f t="shared" si="0"/>
        <v>0.42857142857142855</v>
      </c>
      <c r="L32" s="16">
        <f>I32</f>
        <v>74</v>
      </c>
      <c r="M32" s="16">
        <f>J32</f>
        <v>29</v>
      </c>
      <c r="N32" s="16">
        <f t="shared" si="1"/>
        <v>0.42857142857142855</v>
      </c>
      <c r="O32" s="4">
        <f>(N32+N33+N34+N35+N36+N37)/6</f>
        <v>0.50267831952438191</v>
      </c>
      <c r="P32">
        <f t="shared" si="5"/>
        <v>105</v>
      </c>
      <c r="Q32">
        <f>AVERAGE(P32:P37)</f>
        <v>96.333333333333329</v>
      </c>
    </row>
    <row r="33" spans="1:17">
      <c r="A33" s="10">
        <f t="shared" si="2"/>
        <v>32</v>
      </c>
      <c r="B33" s="11" t="s">
        <v>51</v>
      </c>
      <c r="C33" s="11" t="s">
        <v>25</v>
      </c>
      <c r="D33" s="11" t="s">
        <v>16</v>
      </c>
      <c r="E33" s="11" t="s">
        <v>15</v>
      </c>
      <c r="F33" s="12">
        <f t="shared" ref="F33:F34" si="9">F32+TIME(0,5,0)</f>
        <v>0.52430555555555536</v>
      </c>
      <c r="G33" s="11">
        <v>0</v>
      </c>
      <c r="H33" s="10">
        <f t="shared" si="4"/>
        <v>32</v>
      </c>
      <c r="I33" s="11">
        <v>31</v>
      </c>
      <c r="J33" s="11">
        <v>78</v>
      </c>
      <c r="K33" s="14">
        <f t="shared" si="0"/>
        <v>-0.43119266055045874</v>
      </c>
      <c r="L33" s="14">
        <f>J33</f>
        <v>78</v>
      </c>
      <c r="M33" s="14">
        <f>I33</f>
        <v>31</v>
      </c>
      <c r="N33" s="14">
        <f t="shared" si="1"/>
        <v>0.43119266055045874</v>
      </c>
      <c r="O33" s="4"/>
      <c r="P33">
        <f t="shared" si="5"/>
        <v>109</v>
      </c>
    </row>
    <row r="34" spans="1:17" s="21" customFormat="1">
      <c r="A34" s="19">
        <f t="shared" si="2"/>
        <v>33</v>
      </c>
      <c r="B34" s="11" t="s">
        <v>51</v>
      </c>
      <c r="C34" s="11" t="s">
        <v>25</v>
      </c>
      <c r="D34" s="11" t="s">
        <v>16</v>
      </c>
      <c r="E34" s="14" t="s">
        <v>14</v>
      </c>
      <c r="F34" s="12">
        <f t="shared" si="9"/>
        <v>0.52777777777777757</v>
      </c>
      <c r="G34" s="14">
        <v>4</v>
      </c>
      <c r="H34" s="19">
        <f t="shared" si="4"/>
        <v>33</v>
      </c>
      <c r="I34" s="14">
        <v>84</v>
      </c>
      <c r="J34" s="14">
        <v>8</v>
      </c>
      <c r="K34" s="14">
        <f t="shared" si="0"/>
        <v>0.79166666666666663</v>
      </c>
      <c r="L34" s="14">
        <f>I34</f>
        <v>84</v>
      </c>
      <c r="M34" s="14">
        <f>J34</f>
        <v>8</v>
      </c>
      <c r="N34" s="14">
        <f t="shared" si="1"/>
        <v>0.79166666666666663</v>
      </c>
      <c r="O34" s="20"/>
      <c r="P34">
        <f t="shared" si="5"/>
        <v>96</v>
      </c>
    </row>
    <row r="35" spans="1:17">
      <c r="A35" s="10">
        <f t="shared" si="2"/>
        <v>34</v>
      </c>
      <c r="B35" s="11" t="s">
        <v>51</v>
      </c>
      <c r="C35" s="11" t="s">
        <v>25</v>
      </c>
      <c r="D35" s="11" t="s">
        <v>16</v>
      </c>
      <c r="E35" s="11" t="s">
        <v>15</v>
      </c>
      <c r="F35" s="12">
        <f>F34+TIME(0,5,0)</f>
        <v>0.53124999999999978</v>
      </c>
      <c r="G35" s="11">
        <v>2</v>
      </c>
      <c r="H35" s="10">
        <f t="shared" si="4"/>
        <v>34</v>
      </c>
      <c r="I35" s="11">
        <v>28</v>
      </c>
      <c r="J35" s="11">
        <v>58</v>
      </c>
      <c r="K35" s="14">
        <f t="shared" si="0"/>
        <v>-0.34090909090909088</v>
      </c>
      <c r="L35" s="11">
        <f>J35</f>
        <v>58</v>
      </c>
      <c r="M35" s="11">
        <f>I35</f>
        <v>28</v>
      </c>
      <c r="N35" s="14">
        <f t="shared" si="1"/>
        <v>0.34090909090909088</v>
      </c>
      <c r="O35" s="4"/>
      <c r="P35">
        <f t="shared" si="5"/>
        <v>88</v>
      </c>
    </row>
    <row r="36" spans="1:17">
      <c r="A36" s="10">
        <f t="shared" si="2"/>
        <v>35</v>
      </c>
      <c r="B36" s="11" t="s">
        <v>51</v>
      </c>
      <c r="C36" s="11" t="s">
        <v>25</v>
      </c>
      <c r="D36" s="11" t="s">
        <v>16</v>
      </c>
      <c r="E36" s="11" t="s">
        <v>14</v>
      </c>
      <c r="F36" s="12">
        <f>F35+TIME(0,5,0)</f>
        <v>0.53472222222222199</v>
      </c>
      <c r="G36" s="11">
        <v>0</v>
      </c>
      <c r="H36" s="10">
        <f t="shared" si="4"/>
        <v>35</v>
      </c>
      <c r="I36" s="11">
        <v>77</v>
      </c>
      <c r="J36" s="11">
        <v>16</v>
      </c>
      <c r="K36" s="14">
        <f t="shared" si="0"/>
        <v>0.65591397849462363</v>
      </c>
      <c r="L36" s="14">
        <f>I36</f>
        <v>77</v>
      </c>
      <c r="M36" s="14">
        <f>J36</f>
        <v>16</v>
      </c>
      <c r="N36" s="14">
        <f t="shared" si="1"/>
        <v>0.65591397849462363</v>
      </c>
      <c r="O36" s="4"/>
      <c r="P36">
        <f t="shared" si="5"/>
        <v>93</v>
      </c>
    </row>
    <row r="37" spans="1:17">
      <c r="A37" s="10">
        <f t="shared" si="2"/>
        <v>36</v>
      </c>
      <c r="B37" s="11" t="s">
        <v>51</v>
      </c>
      <c r="C37" s="11" t="s">
        <v>25</v>
      </c>
      <c r="D37" s="11" t="s">
        <v>16</v>
      </c>
      <c r="E37" s="11" t="s">
        <v>15</v>
      </c>
      <c r="F37" s="12">
        <f>F36+TIME(0,5,0)</f>
        <v>0.5381944444444442</v>
      </c>
      <c r="G37" s="11">
        <v>3</v>
      </c>
      <c r="H37" s="10">
        <f t="shared" si="4"/>
        <v>36</v>
      </c>
      <c r="I37" s="11">
        <v>26</v>
      </c>
      <c r="J37" s="11">
        <v>58</v>
      </c>
      <c r="K37" s="14">
        <f t="shared" si="0"/>
        <v>-0.36781609195402298</v>
      </c>
      <c r="L37" s="14">
        <f>J37</f>
        <v>58</v>
      </c>
      <c r="M37" s="14">
        <f>I37</f>
        <v>26</v>
      </c>
      <c r="N37" s="14">
        <f t="shared" si="1"/>
        <v>0.36781609195402298</v>
      </c>
      <c r="O37" s="4"/>
      <c r="P37">
        <f t="shared" si="5"/>
        <v>87</v>
      </c>
    </row>
    <row r="38" spans="1:17" s="18" customFormat="1">
      <c r="A38" s="15">
        <f t="shared" si="2"/>
        <v>37</v>
      </c>
      <c r="B38" s="16" t="s">
        <v>52</v>
      </c>
      <c r="C38" s="16" t="s">
        <v>25</v>
      </c>
      <c r="D38" s="7" t="s">
        <v>16</v>
      </c>
      <c r="E38" s="16" t="s">
        <v>14</v>
      </c>
      <c r="F38" s="17">
        <f>F37+TIME(0,25,0)</f>
        <v>0.55555555555555536</v>
      </c>
      <c r="G38" s="16">
        <v>11</v>
      </c>
      <c r="H38" s="15">
        <f t="shared" si="4"/>
        <v>37</v>
      </c>
      <c r="I38" s="16">
        <v>52</v>
      </c>
      <c r="J38" s="16">
        <v>46</v>
      </c>
      <c r="K38" s="16">
        <f t="shared" si="0"/>
        <v>5.5045871559633031E-2</v>
      </c>
      <c r="L38" s="16">
        <f>I38</f>
        <v>52</v>
      </c>
      <c r="M38" s="16">
        <f>J38</f>
        <v>46</v>
      </c>
      <c r="N38" s="16">
        <f t="shared" si="1"/>
        <v>5.5045871559633031E-2</v>
      </c>
      <c r="O38" s="4">
        <f>(N38+N39+N40+N41+N42+N43)/6</f>
        <v>0.1614732441844981</v>
      </c>
      <c r="P38">
        <f t="shared" si="5"/>
        <v>109</v>
      </c>
      <c r="Q38">
        <f>AVERAGE(P38:P43)</f>
        <v>88.666666666666671</v>
      </c>
    </row>
    <row r="39" spans="1:17">
      <c r="A39" s="10">
        <f t="shared" si="2"/>
        <v>38</v>
      </c>
      <c r="B39" s="11" t="s">
        <v>52</v>
      </c>
      <c r="C39" s="11" t="s">
        <v>25</v>
      </c>
      <c r="D39" s="11" t="s">
        <v>16</v>
      </c>
      <c r="E39" s="11" t="s">
        <v>15</v>
      </c>
      <c r="F39" s="12">
        <f t="shared" ref="F39:F40" si="10">F38+TIME(0,5,0)</f>
        <v>0.55902777777777757</v>
      </c>
      <c r="G39" s="11">
        <v>7</v>
      </c>
      <c r="H39" s="10">
        <f t="shared" si="4"/>
        <v>38</v>
      </c>
      <c r="I39" s="11">
        <v>41</v>
      </c>
      <c r="J39" s="11">
        <v>41</v>
      </c>
      <c r="K39" s="14">
        <f t="shared" si="0"/>
        <v>0</v>
      </c>
      <c r="L39" s="14">
        <f>J39</f>
        <v>41</v>
      </c>
      <c r="M39" s="14">
        <f>I39</f>
        <v>41</v>
      </c>
      <c r="N39" s="14">
        <f t="shared" si="1"/>
        <v>0</v>
      </c>
      <c r="O39" s="4"/>
      <c r="P39">
        <f t="shared" si="5"/>
        <v>89</v>
      </c>
    </row>
    <row r="40" spans="1:17" s="21" customFormat="1">
      <c r="A40" s="19">
        <f t="shared" si="2"/>
        <v>39</v>
      </c>
      <c r="B40" s="11" t="s">
        <v>52</v>
      </c>
      <c r="C40" s="11" t="s">
        <v>25</v>
      </c>
      <c r="D40" s="11" t="s">
        <v>16</v>
      </c>
      <c r="E40" s="14" t="s">
        <v>14</v>
      </c>
      <c r="F40" s="12">
        <f t="shared" si="10"/>
        <v>0.56249999999999978</v>
      </c>
      <c r="G40" s="14">
        <v>10</v>
      </c>
      <c r="H40" s="19">
        <f t="shared" si="4"/>
        <v>39</v>
      </c>
      <c r="I40" s="14">
        <v>47</v>
      </c>
      <c r="J40" s="14">
        <v>29</v>
      </c>
      <c r="K40" s="14">
        <f t="shared" si="0"/>
        <v>0.20930232558139536</v>
      </c>
      <c r="L40" s="14">
        <f>I40</f>
        <v>47</v>
      </c>
      <c r="M40" s="14">
        <f>J40</f>
        <v>29</v>
      </c>
      <c r="N40" s="14">
        <f t="shared" si="1"/>
        <v>0.20930232558139536</v>
      </c>
      <c r="O40" s="20"/>
      <c r="P40">
        <f t="shared" si="5"/>
        <v>86</v>
      </c>
    </row>
    <row r="41" spans="1:17">
      <c r="A41" s="10">
        <f t="shared" si="2"/>
        <v>40</v>
      </c>
      <c r="B41" s="11" t="s">
        <v>52</v>
      </c>
      <c r="C41" s="11" t="s">
        <v>25</v>
      </c>
      <c r="D41" s="11" t="s">
        <v>16</v>
      </c>
      <c r="E41" s="11" t="s">
        <v>15</v>
      </c>
      <c r="F41" s="12">
        <f>F40+TIME(0,5,0)</f>
        <v>0.56597222222222199</v>
      </c>
      <c r="G41" s="11">
        <v>9</v>
      </c>
      <c r="H41" s="10">
        <f t="shared" si="4"/>
        <v>40</v>
      </c>
      <c r="I41" s="11">
        <v>39</v>
      </c>
      <c r="J41" s="11">
        <v>38</v>
      </c>
      <c r="K41" s="14">
        <f t="shared" si="0"/>
        <v>1.1627906976744186E-2</v>
      </c>
      <c r="L41" s="11">
        <f>J41</f>
        <v>38</v>
      </c>
      <c r="M41" s="11">
        <f>I41</f>
        <v>39</v>
      </c>
      <c r="N41" s="14">
        <f t="shared" si="1"/>
        <v>-1.1627906976744186E-2</v>
      </c>
      <c r="O41" s="4"/>
      <c r="P41">
        <f t="shared" si="5"/>
        <v>86</v>
      </c>
    </row>
    <row r="42" spans="1:17">
      <c r="A42" s="10">
        <f t="shared" si="2"/>
        <v>41</v>
      </c>
      <c r="B42" s="11" t="s">
        <v>52</v>
      </c>
      <c r="C42" s="11" t="s">
        <v>25</v>
      </c>
      <c r="D42" s="11" t="s">
        <v>16</v>
      </c>
      <c r="E42" s="11" t="s">
        <v>14</v>
      </c>
      <c r="F42" s="12">
        <f>F41+TIME(0,5,0)</f>
        <v>0.5694444444444442</v>
      </c>
      <c r="G42" s="11">
        <v>6</v>
      </c>
      <c r="H42" s="10">
        <f t="shared" si="4"/>
        <v>41</v>
      </c>
      <c r="I42" s="11">
        <v>60</v>
      </c>
      <c r="J42" s="11">
        <v>19</v>
      </c>
      <c r="K42" s="14">
        <f t="shared" si="0"/>
        <v>0.4823529411764706</v>
      </c>
      <c r="L42" s="14">
        <f>I42</f>
        <v>60</v>
      </c>
      <c r="M42" s="14">
        <f>J42</f>
        <v>19</v>
      </c>
      <c r="N42" s="14">
        <f t="shared" si="1"/>
        <v>0.4823529411764706</v>
      </c>
      <c r="O42" s="4"/>
      <c r="P42">
        <f t="shared" si="5"/>
        <v>85</v>
      </c>
    </row>
    <row r="43" spans="1:17">
      <c r="A43" s="10">
        <f t="shared" si="2"/>
        <v>42</v>
      </c>
      <c r="B43" s="11" t="s">
        <v>52</v>
      </c>
      <c r="C43" s="11" t="s">
        <v>25</v>
      </c>
      <c r="D43" s="11" t="s">
        <v>16</v>
      </c>
      <c r="E43" s="11" t="s">
        <v>15</v>
      </c>
      <c r="F43" s="12">
        <f>F42+TIME(0,5,0)</f>
        <v>0.57291666666666641</v>
      </c>
      <c r="G43" s="11">
        <v>3</v>
      </c>
      <c r="H43" s="10">
        <f t="shared" si="4"/>
        <v>42</v>
      </c>
      <c r="I43" s="11">
        <v>28</v>
      </c>
      <c r="J43" s="11">
        <v>46</v>
      </c>
      <c r="K43" s="14">
        <f t="shared" si="0"/>
        <v>-0.23376623376623376</v>
      </c>
      <c r="L43" s="14">
        <f>J43</f>
        <v>46</v>
      </c>
      <c r="M43" s="14">
        <f>I43</f>
        <v>28</v>
      </c>
      <c r="N43" s="14">
        <f t="shared" si="1"/>
        <v>0.23376623376623376</v>
      </c>
      <c r="O43" s="4"/>
      <c r="P43">
        <f t="shared" si="5"/>
        <v>77</v>
      </c>
    </row>
    <row r="44" spans="1:17" s="18" customFormat="1">
      <c r="A44" s="15">
        <f t="shared" si="2"/>
        <v>43</v>
      </c>
      <c r="B44" s="16" t="s">
        <v>53</v>
      </c>
      <c r="C44" s="16" t="s">
        <v>25</v>
      </c>
      <c r="D44" s="7" t="s">
        <v>16</v>
      </c>
      <c r="E44" s="16" t="s">
        <v>14</v>
      </c>
      <c r="F44" s="17">
        <f>F43+TIME(0,25,0)</f>
        <v>0.59027777777777757</v>
      </c>
      <c r="G44" s="16">
        <v>8</v>
      </c>
      <c r="H44" s="15">
        <f t="shared" si="4"/>
        <v>43</v>
      </c>
      <c r="I44" s="16">
        <v>47</v>
      </c>
      <c r="J44" s="16">
        <v>31</v>
      </c>
      <c r="K44" s="16">
        <f t="shared" si="0"/>
        <v>0.18604651162790697</v>
      </c>
      <c r="L44" s="16">
        <f>I44</f>
        <v>47</v>
      </c>
      <c r="M44" s="16">
        <f>J44</f>
        <v>31</v>
      </c>
      <c r="N44" s="16">
        <f t="shared" si="1"/>
        <v>0.18604651162790697</v>
      </c>
      <c r="O44" s="4">
        <f>(N44+N45+N46+N47+N48+N49)/6</f>
        <v>0.37012177177966515</v>
      </c>
      <c r="P44">
        <f t="shared" si="5"/>
        <v>86</v>
      </c>
      <c r="Q44">
        <f>AVERAGE(P44:P49)</f>
        <v>90.333333333333329</v>
      </c>
    </row>
    <row r="45" spans="1:17">
      <c r="A45" s="10">
        <f t="shared" si="2"/>
        <v>44</v>
      </c>
      <c r="B45" s="11" t="s">
        <v>53</v>
      </c>
      <c r="C45" s="11" t="s">
        <v>25</v>
      </c>
      <c r="D45" s="11" t="s">
        <v>16</v>
      </c>
      <c r="E45" s="11" t="s">
        <v>15</v>
      </c>
      <c r="F45" s="12">
        <f t="shared" ref="F45:F46" si="11">F44+TIME(0,5,0)</f>
        <v>0.59374999999999978</v>
      </c>
      <c r="G45" s="11">
        <v>9</v>
      </c>
      <c r="H45" s="10">
        <f t="shared" si="4"/>
        <v>44</v>
      </c>
      <c r="I45" s="11">
        <v>19</v>
      </c>
      <c r="J45" s="11">
        <v>55</v>
      </c>
      <c r="K45" s="14">
        <f t="shared" si="0"/>
        <v>-0.43373493975903615</v>
      </c>
      <c r="L45" s="14">
        <f>J45</f>
        <v>55</v>
      </c>
      <c r="M45" s="14">
        <f>I45</f>
        <v>19</v>
      </c>
      <c r="N45" s="14">
        <f t="shared" si="1"/>
        <v>0.43373493975903615</v>
      </c>
      <c r="O45" s="4"/>
      <c r="P45">
        <f t="shared" si="5"/>
        <v>83</v>
      </c>
    </row>
    <row r="46" spans="1:17" s="21" customFormat="1">
      <c r="A46" s="19">
        <f t="shared" si="2"/>
        <v>45</v>
      </c>
      <c r="B46" s="11" t="s">
        <v>53</v>
      </c>
      <c r="C46" s="11" t="s">
        <v>25</v>
      </c>
      <c r="D46" s="11" t="s">
        <v>16</v>
      </c>
      <c r="E46" s="14" t="s">
        <v>14</v>
      </c>
      <c r="F46" s="12">
        <f t="shared" si="11"/>
        <v>0.59722222222222199</v>
      </c>
      <c r="G46" s="14">
        <v>9</v>
      </c>
      <c r="H46" s="19">
        <f t="shared" si="4"/>
        <v>45</v>
      </c>
      <c r="I46" s="14">
        <v>52</v>
      </c>
      <c r="J46" s="14">
        <v>22</v>
      </c>
      <c r="K46" s="14">
        <f t="shared" si="0"/>
        <v>0.36144578313253012</v>
      </c>
      <c r="L46" s="14">
        <f>I46</f>
        <v>52</v>
      </c>
      <c r="M46" s="14">
        <f>J46</f>
        <v>22</v>
      </c>
      <c r="N46" s="14">
        <f t="shared" si="1"/>
        <v>0.36144578313253012</v>
      </c>
      <c r="O46" s="20"/>
      <c r="P46">
        <f t="shared" si="5"/>
        <v>83</v>
      </c>
    </row>
    <row r="47" spans="1:17">
      <c r="A47" s="10">
        <f t="shared" si="2"/>
        <v>46</v>
      </c>
      <c r="B47" s="11" t="s">
        <v>53</v>
      </c>
      <c r="C47" s="11" t="s">
        <v>25</v>
      </c>
      <c r="D47" s="11" t="s">
        <v>16</v>
      </c>
      <c r="E47" s="11" t="s">
        <v>15</v>
      </c>
      <c r="F47" s="12">
        <f>F46+TIME(0,5,0)</f>
        <v>0.6006944444444442</v>
      </c>
      <c r="G47" s="11">
        <v>10</v>
      </c>
      <c r="H47" s="10">
        <f t="shared" si="4"/>
        <v>46</v>
      </c>
      <c r="I47" s="11">
        <v>25</v>
      </c>
      <c r="J47" s="11">
        <v>59</v>
      </c>
      <c r="K47" s="14">
        <f t="shared" si="0"/>
        <v>-0.36170212765957449</v>
      </c>
      <c r="L47" s="11">
        <f>J47</f>
        <v>59</v>
      </c>
      <c r="M47" s="11">
        <f>I47</f>
        <v>25</v>
      </c>
      <c r="N47" s="14">
        <f t="shared" si="1"/>
        <v>0.36170212765957449</v>
      </c>
      <c r="O47" s="4"/>
      <c r="P47">
        <f t="shared" si="5"/>
        <v>94</v>
      </c>
    </row>
    <row r="48" spans="1:17">
      <c r="A48" s="10">
        <f t="shared" si="2"/>
        <v>47</v>
      </c>
      <c r="B48" s="11" t="s">
        <v>53</v>
      </c>
      <c r="C48" s="11" t="s">
        <v>25</v>
      </c>
      <c r="D48" s="11" t="s">
        <v>16</v>
      </c>
      <c r="E48" s="11" t="s">
        <v>14</v>
      </c>
      <c r="F48" s="12">
        <f>F47+TIME(0,5,0)</f>
        <v>0.60416666666666641</v>
      </c>
      <c r="G48" s="11">
        <v>9</v>
      </c>
      <c r="H48" s="10">
        <f t="shared" si="4"/>
        <v>47</v>
      </c>
      <c r="I48" s="11">
        <v>61</v>
      </c>
      <c r="J48" s="11">
        <v>16</v>
      </c>
      <c r="K48" s="14">
        <f t="shared" si="0"/>
        <v>0.52325581395348841</v>
      </c>
      <c r="L48" s="14">
        <f>I48</f>
        <v>61</v>
      </c>
      <c r="M48" s="14">
        <f>J48</f>
        <v>16</v>
      </c>
      <c r="N48" s="14">
        <f t="shared" si="1"/>
        <v>0.52325581395348841</v>
      </c>
      <c r="O48" s="4"/>
      <c r="P48">
        <f t="shared" si="5"/>
        <v>86</v>
      </c>
    </row>
    <row r="49" spans="1:16">
      <c r="A49" s="10">
        <f t="shared" si="2"/>
        <v>48</v>
      </c>
      <c r="B49" s="11" t="s">
        <v>53</v>
      </c>
      <c r="C49" s="11" t="s">
        <v>25</v>
      </c>
      <c r="D49" s="11" t="s">
        <v>16</v>
      </c>
      <c r="E49" s="11" t="s">
        <v>15</v>
      </c>
      <c r="F49" s="12">
        <f>F48+TIME(0,5,0)</f>
        <v>0.60763888888888862</v>
      </c>
      <c r="G49" s="11">
        <v>11</v>
      </c>
      <c r="H49" s="10">
        <f t="shared" si="4"/>
        <v>48</v>
      </c>
      <c r="I49" s="11">
        <v>30</v>
      </c>
      <c r="J49" s="11">
        <v>69</v>
      </c>
      <c r="K49" s="14">
        <f t="shared" si="0"/>
        <v>-0.35454545454545455</v>
      </c>
      <c r="L49" s="14">
        <f>J49</f>
        <v>69</v>
      </c>
      <c r="M49" s="14">
        <f>I49</f>
        <v>30</v>
      </c>
      <c r="N49" s="14">
        <f t="shared" si="1"/>
        <v>0.35454545454545455</v>
      </c>
      <c r="O49" s="4"/>
      <c r="P49">
        <f t="shared" si="5"/>
        <v>110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D1" workbookViewId="0">
      <selection activeCell="O8" sqref="O8"/>
    </sheetView>
  </sheetViews>
  <sheetFormatPr baseColWidth="10" defaultRowHeight="15" x14ac:dyDescent="0"/>
  <cols>
    <col min="1" max="1" width="13.5" customWidth="1"/>
    <col min="2" max="2" width="15" customWidth="1"/>
    <col min="3" max="3" width="25.1640625" customWidth="1"/>
    <col min="4" max="4" width="25.33203125" customWidth="1"/>
    <col min="6" max="6" width="11.83203125" bestFit="1" customWidth="1"/>
  </cols>
  <sheetData>
    <row r="1" spans="1:1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4"/>
      <c r="P1" s="5" t="s">
        <v>11</v>
      </c>
    </row>
    <row r="2" spans="1:17">
      <c r="A2" s="6">
        <v>1</v>
      </c>
      <c r="B2" s="7" t="s">
        <v>12</v>
      </c>
      <c r="C2" s="7" t="s">
        <v>13</v>
      </c>
      <c r="D2" s="7" t="s">
        <v>13</v>
      </c>
      <c r="E2" s="7" t="s">
        <v>14</v>
      </c>
      <c r="F2" s="8">
        <f>TIME(8,20,0)</f>
        <v>0.34722222222222227</v>
      </c>
      <c r="G2" s="7">
        <v>11</v>
      </c>
      <c r="H2" s="6">
        <v>1</v>
      </c>
      <c r="I2" s="9">
        <v>42</v>
      </c>
      <c r="J2" s="9">
        <v>45</v>
      </c>
      <c r="K2" s="7">
        <f t="shared" ref="K2:K49" si="0">(I2-J2)/(G2+I2+J2)</f>
        <v>-3.0612244897959183E-2</v>
      </c>
      <c r="L2" s="7">
        <f>I2</f>
        <v>42</v>
      </c>
      <c r="M2" s="7">
        <f>J2</f>
        <v>45</v>
      </c>
      <c r="N2" s="7">
        <f t="shared" ref="N2:N49" si="1">(L2-M2)/(G2+L2+M2)</f>
        <v>-3.0612244897959183E-2</v>
      </c>
      <c r="O2" s="4">
        <f>(N2+N3+N4+N5+N6+N7)/6</f>
        <v>-1.5963409834563545E-2</v>
      </c>
      <c r="P2">
        <f>G2+I2+J2</f>
        <v>98</v>
      </c>
      <c r="Q2">
        <f>AVERAGE(P2:P7)</f>
        <v>90.333333333333329</v>
      </c>
    </row>
    <row r="3" spans="1:17">
      <c r="A3" s="10">
        <f t="shared" ref="A3:A49" si="2">A2+1</f>
        <v>2</v>
      </c>
      <c r="B3" s="11" t="s">
        <v>12</v>
      </c>
      <c r="C3" s="11" t="s">
        <v>13</v>
      </c>
      <c r="D3" s="11" t="s">
        <v>13</v>
      </c>
      <c r="E3" s="11" t="s">
        <v>15</v>
      </c>
      <c r="F3" s="12">
        <f t="shared" ref="F3:F10" si="3">F2+TIME(0,5,0)</f>
        <v>0.35069444444444448</v>
      </c>
      <c r="G3" s="11">
        <v>18</v>
      </c>
      <c r="H3" s="10">
        <f t="shared" ref="H3:H49" si="4">H2+1</f>
        <v>2</v>
      </c>
      <c r="I3" s="13">
        <v>27</v>
      </c>
      <c r="J3" s="13">
        <v>32</v>
      </c>
      <c r="K3" s="14">
        <f t="shared" si="0"/>
        <v>-6.4935064935064929E-2</v>
      </c>
      <c r="L3" s="11">
        <f>J3</f>
        <v>32</v>
      </c>
      <c r="M3" s="11">
        <f>I3</f>
        <v>27</v>
      </c>
      <c r="N3" s="14">
        <f t="shared" si="1"/>
        <v>6.4935064935064929E-2</v>
      </c>
      <c r="O3" s="4"/>
      <c r="P3">
        <f t="shared" ref="P3:P49" si="5">G3+I3+J3</f>
        <v>77</v>
      </c>
    </row>
    <row r="4" spans="1:17">
      <c r="A4" s="10">
        <f t="shared" si="2"/>
        <v>3</v>
      </c>
      <c r="B4" s="11" t="s">
        <v>12</v>
      </c>
      <c r="C4" s="11" t="s">
        <v>13</v>
      </c>
      <c r="D4" s="11" t="s">
        <v>13</v>
      </c>
      <c r="E4" s="11" t="s">
        <v>14</v>
      </c>
      <c r="F4" s="12">
        <f t="shared" si="3"/>
        <v>0.35416666666666669</v>
      </c>
      <c r="G4" s="11">
        <v>15</v>
      </c>
      <c r="H4" s="10">
        <f t="shared" si="4"/>
        <v>3</v>
      </c>
      <c r="I4" s="11">
        <v>36</v>
      </c>
      <c r="J4" s="11">
        <v>42</v>
      </c>
      <c r="K4" s="14">
        <f t="shared" si="0"/>
        <v>-6.4516129032258063E-2</v>
      </c>
      <c r="L4" s="14">
        <f>I4</f>
        <v>36</v>
      </c>
      <c r="M4" s="14">
        <f>J4</f>
        <v>42</v>
      </c>
      <c r="N4" s="14">
        <f t="shared" si="1"/>
        <v>-6.4516129032258063E-2</v>
      </c>
      <c r="O4" s="4"/>
      <c r="P4">
        <f t="shared" si="5"/>
        <v>93</v>
      </c>
    </row>
    <row r="5" spans="1:17">
      <c r="A5" s="10">
        <f t="shared" si="2"/>
        <v>4</v>
      </c>
      <c r="B5" s="11" t="s">
        <v>12</v>
      </c>
      <c r="C5" s="11" t="s">
        <v>13</v>
      </c>
      <c r="D5" s="11" t="s">
        <v>13</v>
      </c>
      <c r="E5" s="11" t="s">
        <v>15</v>
      </c>
      <c r="F5" s="12">
        <f t="shared" si="3"/>
        <v>0.3576388888888889</v>
      </c>
      <c r="G5" s="11">
        <v>12</v>
      </c>
      <c r="H5" s="10">
        <f t="shared" si="4"/>
        <v>4</v>
      </c>
      <c r="I5" s="11">
        <v>44</v>
      </c>
      <c r="J5" s="11">
        <v>27</v>
      </c>
      <c r="K5" s="14">
        <f t="shared" si="0"/>
        <v>0.20481927710843373</v>
      </c>
      <c r="L5" s="14">
        <f>J5</f>
        <v>27</v>
      </c>
      <c r="M5" s="14">
        <f>I5</f>
        <v>44</v>
      </c>
      <c r="N5" s="14">
        <f t="shared" si="1"/>
        <v>-0.20481927710843373</v>
      </c>
      <c r="O5" s="4"/>
      <c r="P5">
        <f t="shared" si="5"/>
        <v>83</v>
      </c>
    </row>
    <row r="6" spans="1:17">
      <c r="A6" s="10">
        <f t="shared" si="2"/>
        <v>5</v>
      </c>
      <c r="B6" s="11" t="s">
        <v>12</v>
      </c>
      <c r="C6" s="11" t="s">
        <v>13</v>
      </c>
      <c r="D6" s="11" t="s">
        <v>13</v>
      </c>
      <c r="E6" s="11" t="s">
        <v>14</v>
      </c>
      <c r="F6" s="12">
        <f t="shared" si="3"/>
        <v>0.3611111111111111</v>
      </c>
      <c r="G6" s="11">
        <v>17</v>
      </c>
      <c r="H6" s="10">
        <v>5</v>
      </c>
      <c r="I6" s="11">
        <v>49</v>
      </c>
      <c r="J6" s="11">
        <v>37</v>
      </c>
      <c r="K6" s="14">
        <f t="shared" si="0"/>
        <v>0.11650485436893204</v>
      </c>
      <c r="L6" s="14">
        <f>I6</f>
        <v>49</v>
      </c>
      <c r="M6" s="14">
        <f>J6</f>
        <v>37</v>
      </c>
      <c r="N6" s="14">
        <f t="shared" si="1"/>
        <v>0.11650485436893204</v>
      </c>
      <c r="O6" s="4"/>
      <c r="P6">
        <f t="shared" si="5"/>
        <v>103</v>
      </c>
    </row>
    <row r="7" spans="1:17">
      <c r="A7" s="10">
        <f t="shared" si="2"/>
        <v>6</v>
      </c>
      <c r="B7" s="11" t="s">
        <v>12</v>
      </c>
      <c r="C7" s="11" t="s">
        <v>13</v>
      </c>
      <c r="D7" s="11" t="s">
        <v>13</v>
      </c>
      <c r="E7" s="11" t="s">
        <v>15</v>
      </c>
      <c r="F7" s="12">
        <f t="shared" si="3"/>
        <v>0.36458333333333331</v>
      </c>
      <c r="G7" s="11">
        <v>18</v>
      </c>
      <c r="H7" s="10">
        <f t="shared" si="4"/>
        <v>6</v>
      </c>
      <c r="I7" s="11">
        <v>34</v>
      </c>
      <c r="J7" s="11">
        <v>36</v>
      </c>
      <c r="K7" s="14">
        <f t="shared" si="0"/>
        <v>-2.2727272727272728E-2</v>
      </c>
      <c r="L7" s="14">
        <f>J7</f>
        <v>36</v>
      </c>
      <c r="M7" s="14">
        <f>I7</f>
        <v>34</v>
      </c>
      <c r="N7" s="14">
        <f t="shared" si="1"/>
        <v>2.2727272727272728E-2</v>
      </c>
      <c r="O7" s="4"/>
      <c r="P7">
        <f t="shared" si="5"/>
        <v>88</v>
      </c>
    </row>
    <row r="8" spans="1:17" s="18" customFormat="1">
      <c r="A8" s="15">
        <f t="shared" si="2"/>
        <v>7</v>
      </c>
      <c r="B8" s="16" t="s">
        <v>12</v>
      </c>
      <c r="C8" s="16" t="s">
        <v>49</v>
      </c>
      <c r="D8" s="7" t="s">
        <v>16</v>
      </c>
      <c r="E8" s="16" t="s">
        <v>14</v>
      </c>
      <c r="F8" s="17">
        <f>F7+TIME(0,25,0)</f>
        <v>0.38194444444444442</v>
      </c>
      <c r="G8" s="16">
        <v>9</v>
      </c>
      <c r="H8" s="15">
        <f t="shared" si="4"/>
        <v>7</v>
      </c>
      <c r="I8" s="16">
        <v>63</v>
      </c>
      <c r="J8" s="16">
        <v>35</v>
      </c>
      <c r="K8" s="16">
        <f t="shared" si="0"/>
        <v>0.26168224299065418</v>
      </c>
      <c r="L8" s="16">
        <f>I8</f>
        <v>63</v>
      </c>
      <c r="M8" s="16">
        <f>J8</f>
        <v>35</v>
      </c>
      <c r="N8" s="16">
        <f t="shared" si="1"/>
        <v>0.26168224299065418</v>
      </c>
      <c r="O8" s="4" t="s">
        <v>73</v>
      </c>
      <c r="P8">
        <f t="shared" si="5"/>
        <v>107</v>
      </c>
      <c r="Q8">
        <f>AVERAGE(P8:P13)</f>
        <v>102.83333333333333</v>
      </c>
    </row>
    <row r="9" spans="1:17">
      <c r="A9" s="10">
        <f t="shared" si="2"/>
        <v>8</v>
      </c>
      <c r="B9" s="11" t="s">
        <v>12</v>
      </c>
      <c r="C9" s="11" t="s">
        <v>49</v>
      </c>
      <c r="D9" s="11" t="s">
        <v>16</v>
      </c>
      <c r="E9" s="11" t="s">
        <v>15</v>
      </c>
      <c r="F9" s="12">
        <f t="shared" si="3"/>
        <v>0.38541666666666663</v>
      </c>
      <c r="G9" s="11">
        <v>11</v>
      </c>
      <c r="H9" s="10">
        <f t="shared" si="4"/>
        <v>8</v>
      </c>
      <c r="I9" s="11">
        <v>40</v>
      </c>
      <c r="J9" s="11">
        <v>43</v>
      </c>
      <c r="K9" s="14">
        <f t="shared" si="0"/>
        <v>-3.1914893617021274E-2</v>
      </c>
      <c r="L9" s="14">
        <f>J9</f>
        <v>43</v>
      </c>
      <c r="M9" s="14">
        <f>I9</f>
        <v>40</v>
      </c>
      <c r="N9" s="14">
        <f t="shared" si="1"/>
        <v>3.1914893617021274E-2</v>
      </c>
      <c r="O9" s="4"/>
      <c r="P9">
        <f t="shared" si="5"/>
        <v>94</v>
      </c>
    </row>
    <row r="10" spans="1:17" s="21" customFormat="1">
      <c r="A10" s="19">
        <f t="shared" si="2"/>
        <v>9</v>
      </c>
      <c r="B10" s="14" t="s">
        <v>12</v>
      </c>
      <c r="C10" s="11" t="s">
        <v>49</v>
      </c>
      <c r="D10" s="11" t="s">
        <v>16</v>
      </c>
      <c r="E10" s="14" t="s">
        <v>14</v>
      </c>
      <c r="F10" s="12">
        <f t="shared" si="3"/>
        <v>0.38888888888888884</v>
      </c>
      <c r="G10" s="14">
        <v>11</v>
      </c>
      <c r="H10" s="19">
        <f t="shared" si="4"/>
        <v>9</v>
      </c>
      <c r="I10" s="14">
        <v>60</v>
      </c>
      <c r="J10" s="14">
        <v>38</v>
      </c>
      <c r="K10" s="14">
        <f t="shared" si="0"/>
        <v>0.20183486238532111</v>
      </c>
      <c r="L10" s="14">
        <f>I10</f>
        <v>60</v>
      </c>
      <c r="M10" s="14">
        <f>J10</f>
        <v>38</v>
      </c>
      <c r="N10" s="14">
        <f t="shared" si="1"/>
        <v>0.20183486238532111</v>
      </c>
      <c r="O10" s="20"/>
      <c r="P10">
        <f t="shared" si="5"/>
        <v>109</v>
      </c>
    </row>
    <row r="11" spans="1:17">
      <c r="A11" s="10">
        <f t="shared" si="2"/>
        <v>10</v>
      </c>
      <c r="B11" s="11" t="s">
        <v>12</v>
      </c>
      <c r="C11" s="11" t="s">
        <v>49</v>
      </c>
      <c r="D11" s="11" t="s">
        <v>16</v>
      </c>
      <c r="E11" s="11" t="s">
        <v>15</v>
      </c>
      <c r="F11" s="12">
        <f>F10+TIME(0,5,0)</f>
        <v>0.39236111111111105</v>
      </c>
      <c r="G11" s="11">
        <v>3</v>
      </c>
      <c r="H11" s="10">
        <f t="shared" si="4"/>
        <v>10</v>
      </c>
      <c r="I11" s="11">
        <v>47</v>
      </c>
      <c r="J11" s="11">
        <v>56</v>
      </c>
      <c r="K11" s="14">
        <f t="shared" si="0"/>
        <v>-8.4905660377358486E-2</v>
      </c>
      <c r="L11" s="11">
        <f>J11</f>
        <v>56</v>
      </c>
      <c r="M11" s="11">
        <f>I11</f>
        <v>47</v>
      </c>
      <c r="N11" s="14">
        <f t="shared" si="1"/>
        <v>8.4905660377358486E-2</v>
      </c>
      <c r="O11" s="4"/>
      <c r="P11">
        <f t="shared" si="5"/>
        <v>106</v>
      </c>
    </row>
    <row r="12" spans="1:17">
      <c r="A12" s="10">
        <f t="shared" si="2"/>
        <v>11</v>
      </c>
      <c r="B12" s="11" t="s">
        <v>12</v>
      </c>
      <c r="C12" s="11" t="s">
        <v>49</v>
      </c>
      <c r="D12" s="11" t="s">
        <v>16</v>
      </c>
      <c r="E12" s="11" t="s">
        <v>14</v>
      </c>
      <c r="F12" s="12">
        <f>F11+TIME(0,5,0)</f>
        <v>0.39583333333333326</v>
      </c>
      <c r="G12" s="11">
        <v>8</v>
      </c>
      <c r="H12" s="10">
        <f t="shared" si="4"/>
        <v>11</v>
      </c>
      <c r="I12" s="11">
        <v>53</v>
      </c>
      <c r="J12" s="11">
        <v>35</v>
      </c>
      <c r="K12" s="14">
        <f t="shared" si="0"/>
        <v>0.1875</v>
      </c>
      <c r="L12" s="14">
        <f>I12</f>
        <v>53</v>
      </c>
      <c r="M12" s="14">
        <f>J12</f>
        <v>35</v>
      </c>
      <c r="N12" s="14">
        <f t="shared" si="1"/>
        <v>0.1875</v>
      </c>
      <c r="O12" s="4"/>
      <c r="P12">
        <f t="shared" si="5"/>
        <v>96</v>
      </c>
    </row>
    <row r="13" spans="1:17">
      <c r="A13" s="10">
        <f t="shared" si="2"/>
        <v>12</v>
      </c>
      <c r="B13" s="11" t="s">
        <v>12</v>
      </c>
      <c r="C13" s="11" t="s">
        <v>49</v>
      </c>
      <c r="D13" s="11" t="s">
        <v>16</v>
      </c>
      <c r="E13" s="11" t="s">
        <v>15</v>
      </c>
      <c r="F13" s="12">
        <f>F12+TIME(0,5,0)</f>
        <v>0.39930555555555547</v>
      </c>
      <c r="G13" s="11">
        <v>9</v>
      </c>
      <c r="H13" s="10">
        <f t="shared" si="4"/>
        <v>12</v>
      </c>
      <c r="I13" s="11">
        <v>45</v>
      </c>
      <c r="J13" s="11">
        <v>51</v>
      </c>
      <c r="K13" s="14">
        <f t="shared" si="0"/>
        <v>-5.7142857142857141E-2</v>
      </c>
      <c r="L13" s="14">
        <f>J13</f>
        <v>51</v>
      </c>
      <c r="M13" s="14">
        <f>I13</f>
        <v>45</v>
      </c>
      <c r="N13" s="14">
        <f t="shared" si="1"/>
        <v>5.7142857142857141E-2</v>
      </c>
      <c r="O13" s="4"/>
      <c r="P13">
        <f t="shared" si="5"/>
        <v>105</v>
      </c>
    </row>
    <row r="14" spans="1:17" s="18" customFormat="1">
      <c r="A14" s="15">
        <f t="shared" si="2"/>
        <v>13</v>
      </c>
      <c r="B14" s="16" t="s">
        <v>17</v>
      </c>
      <c r="C14" s="16" t="s">
        <v>49</v>
      </c>
      <c r="D14" s="7" t="s">
        <v>16</v>
      </c>
      <c r="E14" s="16" t="s">
        <v>14</v>
      </c>
      <c r="F14" s="17">
        <f>F13+TIME(0,25,0)</f>
        <v>0.41666666666666657</v>
      </c>
      <c r="G14" s="16">
        <v>0</v>
      </c>
      <c r="H14" s="15">
        <f t="shared" si="4"/>
        <v>13</v>
      </c>
      <c r="I14" s="16">
        <v>50</v>
      </c>
      <c r="J14" s="16">
        <v>39</v>
      </c>
      <c r="K14" s="16">
        <f t="shared" si="0"/>
        <v>0.12359550561797752</v>
      </c>
      <c r="L14" s="16">
        <f>I14</f>
        <v>50</v>
      </c>
      <c r="M14" s="16">
        <f>J14</f>
        <v>39</v>
      </c>
      <c r="N14" s="16">
        <f t="shared" si="1"/>
        <v>0.12359550561797752</v>
      </c>
      <c r="O14" s="4">
        <f>(N15+N16+N17+N18+N19)/5</f>
        <v>0.10322691159552162</v>
      </c>
      <c r="P14">
        <f t="shared" si="5"/>
        <v>89</v>
      </c>
      <c r="Q14">
        <f>AVERAGE(P15:P19)</f>
        <v>89.4</v>
      </c>
    </row>
    <row r="15" spans="1:17">
      <c r="A15" s="10">
        <f t="shared" si="2"/>
        <v>14</v>
      </c>
      <c r="B15" s="11" t="s">
        <v>18</v>
      </c>
      <c r="C15" s="11" t="s">
        <v>49</v>
      </c>
      <c r="D15" s="11" t="s">
        <v>16</v>
      </c>
      <c r="E15" s="11" t="s">
        <v>15</v>
      </c>
      <c r="F15" s="12">
        <f t="shared" ref="F15:F16" si="6">F14+TIME(0,5,0)</f>
        <v>0.42013888888888878</v>
      </c>
      <c r="G15" s="11">
        <v>1</v>
      </c>
      <c r="H15" s="10">
        <f t="shared" si="4"/>
        <v>14</v>
      </c>
      <c r="I15" s="11">
        <v>55</v>
      </c>
      <c r="J15" s="11">
        <v>42</v>
      </c>
      <c r="K15" s="14">
        <f t="shared" si="0"/>
        <v>0.1326530612244898</v>
      </c>
      <c r="L15" s="14">
        <f>J15</f>
        <v>42</v>
      </c>
      <c r="M15" s="14">
        <f>I15</f>
        <v>55</v>
      </c>
      <c r="N15" s="14">
        <f t="shared" si="1"/>
        <v>-0.1326530612244898</v>
      </c>
      <c r="O15" s="4"/>
      <c r="P15">
        <f t="shared" si="5"/>
        <v>98</v>
      </c>
    </row>
    <row r="16" spans="1:17" s="21" customFormat="1">
      <c r="A16" s="19">
        <f t="shared" si="2"/>
        <v>15</v>
      </c>
      <c r="B16" s="11" t="s">
        <v>18</v>
      </c>
      <c r="C16" s="11" t="s">
        <v>49</v>
      </c>
      <c r="D16" s="11" t="s">
        <v>16</v>
      </c>
      <c r="E16" s="14" t="s">
        <v>14</v>
      </c>
      <c r="F16" s="12">
        <f t="shared" si="6"/>
        <v>0.42361111111111099</v>
      </c>
      <c r="G16" s="14">
        <v>1</v>
      </c>
      <c r="H16" s="19">
        <f t="shared" si="4"/>
        <v>15</v>
      </c>
      <c r="I16" s="14">
        <v>45</v>
      </c>
      <c r="J16" s="14">
        <v>28</v>
      </c>
      <c r="K16" s="14">
        <f t="shared" si="0"/>
        <v>0.22972972972972974</v>
      </c>
      <c r="L16" s="14">
        <f>I16</f>
        <v>45</v>
      </c>
      <c r="M16" s="14">
        <f>J16</f>
        <v>28</v>
      </c>
      <c r="N16" s="14">
        <f t="shared" si="1"/>
        <v>0.22972972972972974</v>
      </c>
      <c r="O16" s="20"/>
      <c r="P16">
        <f t="shared" si="5"/>
        <v>74</v>
      </c>
    </row>
    <row r="17" spans="1:17">
      <c r="A17" s="10">
        <f t="shared" si="2"/>
        <v>16</v>
      </c>
      <c r="B17" s="11" t="s">
        <v>18</v>
      </c>
      <c r="C17" s="11" t="s">
        <v>49</v>
      </c>
      <c r="D17" s="11" t="s">
        <v>16</v>
      </c>
      <c r="E17" s="11" t="s">
        <v>15</v>
      </c>
      <c r="F17" s="12">
        <f>F16+TIME(0,5,0)</f>
        <v>0.4270833333333332</v>
      </c>
      <c r="G17" s="11">
        <v>5</v>
      </c>
      <c r="H17" s="10">
        <f t="shared" si="4"/>
        <v>16</v>
      </c>
      <c r="I17" s="11">
        <v>39</v>
      </c>
      <c r="J17" s="11">
        <v>49</v>
      </c>
      <c r="K17" s="14">
        <f t="shared" si="0"/>
        <v>-0.10752688172043011</v>
      </c>
      <c r="L17" s="14">
        <f>J17</f>
        <v>49</v>
      </c>
      <c r="M17" s="14">
        <f>I17</f>
        <v>39</v>
      </c>
      <c r="N17" s="14">
        <f t="shared" si="1"/>
        <v>0.10752688172043011</v>
      </c>
      <c r="O17" s="4"/>
      <c r="P17">
        <f t="shared" si="5"/>
        <v>93</v>
      </c>
    </row>
    <row r="18" spans="1:17">
      <c r="A18" s="10">
        <f t="shared" si="2"/>
        <v>17</v>
      </c>
      <c r="B18" s="11" t="s">
        <v>18</v>
      </c>
      <c r="C18" s="11" t="s">
        <v>49</v>
      </c>
      <c r="D18" s="11" t="s">
        <v>16</v>
      </c>
      <c r="E18" s="11" t="s">
        <v>14</v>
      </c>
      <c r="F18" s="12">
        <f>F17+TIME(0,5,0)</f>
        <v>0.43055555555555541</v>
      </c>
      <c r="G18" s="11">
        <v>1</v>
      </c>
      <c r="H18" s="10">
        <f t="shared" si="4"/>
        <v>17</v>
      </c>
      <c r="I18" s="11">
        <v>55</v>
      </c>
      <c r="J18" s="11">
        <v>30</v>
      </c>
      <c r="K18" s="14">
        <f t="shared" si="0"/>
        <v>0.29069767441860467</v>
      </c>
      <c r="L18" s="14">
        <f>I18</f>
        <v>55</v>
      </c>
      <c r="M18" s="14">
        <f>J18</f>
        <v>30</v>
      </c>
      <c r="N18" s="14">
        <f t="shared" si="1"/>
        <v>0.29069767441860467</v>
      </c>
      <c r="O18" s="4"/>
      <c r="P18">
        <f t="shared" si="5"/>
        <v>86</v>
      </c>
    </row>
    <row r="19" spans="1:17">
      <c r="A19" s="10">
        <f t="shared" si="2"/>
        <v>18</v>
      </c>
      <c r="B19" s="11" t="s">
        <v>18</v>
      </c>
      <c r="C19" s="11" t="s">
        <v>49</v>
      </c>
      <c r="D19" s="11" t="s">
        <v>16</v>
      </c>
      <c r="E19" s="11" t="s">
        <v>15</v>
      </c>
      <c r="F19" s="12">
        <f>F18+TIME(0,5,0)</f>
        <v>0.43402777777777762</v>
      </c>
      <c r="G19" s="11">
        <v>4</v>
      </c>
      <c r="H19" s="10">
        <f t="shared" si="4"/>
        <v>18</v>
      </c>
      <c r="I19" s="11">
        <v>45</v>
      </c>
      <c r="J19" s="11">
        <v>47</v>
      </c>
      <c r="K19" s="14">
        <f t="shared" si="0"/>
        <v>-2.0833333333333332E-2</v>
      </c>
      <c r="L19" s="14">
        <f>J19</f>
        <v>47</v>
      </c>
      <c r="M19" s="14">
        <f>I19</f>
        <v>45</v>
      </c>
      <c r="N19" s="14">
        <f t="shared" si="1"/>
        <v>2.0833333333333332E-2</v>
      </c>
      <c r="O19" s="4"/>
      <c r="P19">
        <f t="shared" si="5"/>
        <v>96</v>
      </c>
    </row>
    <row r="20" spans="1:17" s="18" customFormat="1">
      <c r="A20" s="15">
        <f t="shared" si="2"/>
        <v>19</v>
      </c>
      <c r="B20" s="16" t="s">
        <v>19</v>
      </c>
      <c r="C20" s="16" t="s">
        <v>49</v>
      </c>
      <c r="D20" s="7" t="s">
        <v>16</v>
      </c>
      <c r="E20" s="16" t="s">
        <v>14</v>
      </c>
      <c r="F20" s="17">
        <f>F19+TIME(0,25,0)</f>
        <v>0.45138888888888873</v>
      </c>
      <c r="G20" s="16">
        <v>7</v>
      </c>
      <c r="H20" s="15">
        <f t="shared" si="4"/>
        <v>19</v>
      </c>
      <c r="I20" s="16">
        <v>52</v>
      </c>
      <c r="J20" s="16">
        <v>33</v>
      </c>
      <c r="K20" s="16">
        <f t="shared" si="0"/>
        <v>0.20652173913043478</v>
      </c>
      <c r="L20" s="16">
        <f>I20</f>
        <v>52</v>
      </c>
      <c r="M20" s="16">
        <f>J20</f>
        <v>33</v>
      </c>
      <c r="N20" s="16">
        <f t="shared" si="1"/>
        <v>0.20652173913043478</v>
      </c>
      <c r="O20" s="22">
        <f>(N20+N21+N22+N23+N24+N25)/6</f>
        <v>0.18197028207418234</v>
      </c>
      <c r="P20">
        <f t="shared" si="5"/>
        <v>92</v>
      </c>
      <c r="Q20">
        <f>AVERAGE(P20:P25)</f>
        <v>93.166666666666671</v>
      </c>
    </row>
    <row r="21" spans="1:17">
      <c r="A21" s="10">
        <f t="shared" si="2"/>
        <v>20</v>
      </c>
      <c r="B21" s="11" t="s">
        <v>19</v>
      </c>
      <c r="C21" s="11" t="s">
        <v>49</v>
      </c>
      <c r="D21" s="11" t="s">
        <v>16</v>
      </c>
      <c r="E21" s="11" t="s">
        <v>15</v>
      </c>
      <c r="F21" s="12">
        <f t="shared" ref="F21:F22" si="7">F20+TIME(0,5,0)</f>
        <v>0.45486111111111094</v>
      </c>
      <c r="G21" s="11">
        <v>9</v>
      </c>
      <c r="H21" s="10">
        <f t="shared" si="4"/>
        <v>20</v>
      </c>
      <c r="I21" s="11">
        <v>22</v>
      </c>
      <c r="J21" s="11">
        <v>54</v>
      </c>
      <c r="K21" s="14">
        <f t="shared" si="0"/>
        <v>-0.37647058823529411</v>
      </c>
      <c r="L21" s="14">
        <f>J21</f>
        <v>54</v>
      </c>
      <c r="M21" s="14">
        <f>I21</f>
        <v>22</v>
      </c>
      <c r="N21" s="14">
        <f t="shared" si="1"/>
        <v>0.37647058823529411</v>
      </c>
      <c r="O21" s="4"/>
      <c r="P21">
        <f t="shared" si="5"/>
        <v>85</v>
      </c>
    </row>
    <row r="22" spans="1:17" s="21" customFormat="1">
      <c r="A22" s="19">
        <f t="shared" si="2"/>
        <v>21</v>
      </c>
      <c r="B22" s="11" t="s">
        <v>19</v>
      </c>
      <c r="C22" s="11" t="s">
        <v>49</v>
      </c>
      <c r="D22" s="11" t="s">
        <v>16</v>
      </c>
      <c r="E22" s="14" t="s">
        <v>14</v>
      </c>
      <c r="F22" s="12">
        <f t="shared" si="7"/>
        <v>0.45833333333333315</v>
      </c>
      <c r="G22" s="14">
        <v>10</v>
      </c>
      <c r="H22" s="19">
        <f t="shared" si="4"/>
        <v>21</v>
      </c>
      <c r="I22" s="14">
        <v>61</v>
      </c>
      <c r="J22" s="14">
        <v>37</v>
      </c>
      <c r="K22" s="14">
        <f t="shared" si="0"/>
        <v>0.22222222222222221</v>
      </c>
      <c r="L22" s="14">
        <f>I22</f>
        <v>61</v>
      </c>
      <c r="M22" s="14">
        <f>J22</f>
        <v>37</v>
      </c>
      <c r="N22" s="14">
        <f t="shared" si="1"/>
        <v>0.22222222222222221</v>
      </c>
      <c r="O22" s="20"/>
      <c r="P22">
        <f t="shared" si="5"/>
        <v>108</v>
      </c>
    </row>
    <row r="23" spans="1:17">
      <c r="A23" s="10">
        <f t="shared" si="2"/>
        <v>22</v>
      </c>
      <c r="B23" s="11" t="s">
        <v>19</v>
      </c>
      <c r="C23" s="11" t="s">
        <v>49</v>
      </c>
      <c r="D23" s="11" t="s">
        <v>16</v>
      </c>
      <c r="E23" s="11" t="s">
        <v>15</v>
      </c>
      <c r="F23" s="12">
        <f>F22+TIME(0,5,0)</f>
        <v>0.46180555555555536</v>
      </c>
      <c r="G23" s="11">
        <v>9</v>
      </c>
      <c r="H23" s="10">
        <f t="shared" si="4"/>
        <v>22</v>
      </c>
      <c r="I23" s="11">
        <v>42</v>
      </c>
      <c r="J23" s="11">
        <v>45</v>
      </c>
      <c r="K23" s="14">
        <f t="shared" si="0"/>
        <v>-3.125E-2</v>
      </c>
      <c r="L23" s="11">
        <f>J23</f>
        <v>45</v>
      </c>
      <c r="M23" s="11">
        <f>I23</f>
        <v>42</v>
      </c>
      <c r="N23" s="14">
        <f t="shared" si="1"/>
        <v>3.125E-2</v>
      </c>
      <c r="O23" s="4"/>
      <c r="P23">
        <f t="shared" si="5"/>
        <v>96</v>
      </c>
    </row>
    <row r="24" spans="1:17">
      <c r="A24" s="10">
        <f t="shared" si="2"/>
        <v>23</v>
      </c>
      <c r="B24" s="11" t="s">
        <v>19</v>
      </c>
      <c r="C24" s="11" t="s">
        <v>49</v>
      </c>
      <c r="D24" s="11" t="s">
        <v>16</v>
      </c>
      <c r="E24" s="11" t="s">
        <v>14</v>
      </c>
      <c r="F24" s="12">
        <f>F23+TIME(0,5,0)</f>
        <v>0.46527777777777757</v>
      </c>
      <c r="G24" s="11">
        <v>8</v>
      </c>
      <c r="H24" s="10">
        <f t="shared" si="4"/>
        <v>23</v>
      </c>
      <c r="I24" s="11">
        <v>52</v>
      </c>
      <c r="J24" s="11">
        <v>38</v>
      </c>
      <c r="K24" s="14">
        <f t="shared" si="0"/>
        <v>0.14285714285714285</v>
      </c>
      <c r="L24" s="14">
        <f>I24</f>
        <v>52</v>
      </c>
      <c r="M24" s="14">
        <f>J24</f>
        <v>38</v>
      </c>
      <c r="N24" s="14">
        <f t="shared" si="1"/>
        <v>0.14285714285714285</v>
      </c>
      <c r="O24" s="4"/>
      <c r="P24">
        <f t="shared" si="5"/>
        <v>98</v>
      </c>
    </row>
    <row r="25" spans="1:17">
      <c r="A25" s="10">
        <f t="shared" si="2"/>
        <v>24</v>
      </c>
      <c r="B25" s="11" t="s">
        <v>19</v>
      </c>
      <c r="C25" s="11" t="s">
        <v>49</v>
      </c>
      <c r="D25" s="11" t="s">
        <v>16</v>
      </c>
      <c r="E25" s="11" t="s">
        <v>15</v>
      </c>
      <c r="F25" s="12">
        <f>F24+TIME(0,5,0)</f>
        <v>0.46874999999999978</v>
      </c>
      <c r="G25" s="11">
        <v>9</v>
      </c>
      <c r="H25" s="10">
        <f t="shared" si="4"/>
        <v>24</v>
      </c>
      <c r="I25" s="11">
        <v>31</v>
      </c>
      <c r="J25" s="11">
        <v>40</v>
      </c>
      <c r="K25" s="14">
        <f t="shared" si="0"/>
        <v>-0.1125</v>
      </c>
      <c r="L25" s="14">
        <f>J25</f>
        <v>40</v>
      </c>
      <c r="M25" s="14">
        <f>I25</f>
        <v>31</v>
      </c>
      <c r="N25" s="14">
        <f t="shared" si="1"/>
        <v>0.1125</v>
      </c>
      <c r="O25" s="4"/>
      <c r="P25">
        <f t="shared" si="5"/>
        <v>80</v>
      </c>
    </row>
    <row r="26" spans="1:17" s="18" customFormat="1">
      <c r="A26" s="15">
        <f t="shared" si="2"/>
        <v>25</v>
      </c>
      <c r="B26" s="16" t="s">
        <v>20</v>
      </c>
      <c r="C26" s="16" t="s">
        <v>49</v>
      </c>
      <c r="D26" s="7" t="s">
        <v>16</v>
      </c>
      <c r="E26" s="16" t="s">
        <v>14</v>
      </c>
      <c r="F26" s="17">
        <f>F25+TIME(0,25,0)</f>
        <v>0.48611111111111088</v>
      </c>
      <c r="G26" s="16">
        <v>5</v>
      </c>
      <c r="H26" s="15">
        <f t="shared" si="4"/>
        <v>25</v>
      </c>
      <c r="I26" s="16">
        <v>60</v>
      </c>
      <c r="J26" s="16">
        <v>42</v>
      </c>
      <c r="K26" s="16">
        <f t="shared" si="0"/>
        <v>0.16822429906542055</v>
      </c>
      <c r="L26" s="16">
        <f>I26</f>
        <v>60</v>
      </c>
      <c r="M26" s="16">
        <f>J26</f>
        <v>42</v>
      </c>
      <c r="N26" s="16">
        <f t="shared" si="1"/>
        <v>0.16822429906542055</v>
      </c>
      <c r="O26" s="22">
        <f>(N26+N27+N28+N29+N30+N31)/6</f>
        <v>3.1719908791574561E-2</v>
      </c>
      <c r="P26">
        <f t="shared" si="5"/>
        <v>107</v>
      </c>
      <c r="Q26">
        <f>AVERAGE(P26:P31)</f>
        <v>94.333333333333329</v>
      </c>
    </row>
    <row r="27" spans="1:17">
      <c r="A27" s="10">
        <f t="shared" si="2"/>
        <v>26</v>
      </c>
      <c r="B27" s="11" t="s">
        <v>20</v>
      </c>
      <c r="C27" s="11" t="s">
        <v>49</v>
      </c>
      <c r="D27" s="11" t="s">
        <v>16</v>
      </c>
      <c r="E27" s="11" t="s">
        <v>15</v>
      </c>
      <c r="F27" s="12">
        <f t="shared" ref="F27:F28" si="8">F26+TIME(0,5,0)</f>
        <v>0.48958333333333309</v>
      </c>
      <c r="G27" s="11">
        <v>3</v>
      </c>
      <c r="H27" s="10">
        <f t="shared" si="4"/>
        <v>26</v>
      </c>
      <c r="I27" s="11">
        <v>51</v>
      </c>
      <c r="J27" s="11">
        <v>47</v>
      </c>
      <c r="K27" s="14">
        <f t="shared" si="0"/>
        <v>3.9603960396039604E-2</v>
      </c>
      <c r="L27" s="14">
        <f>J27</f>
        <v>47</v>
      </c>
      <c r="M27" s="14">
        <f>I27</f>
        <v>51</v>
      </c>
      <c r="N27" s="14">
        <f t="shared" si="1"/>
        <v>-3.9603960396039604E-2</v>
      </c>
      <c r="O27" s="4"/>
      <c r="P27">
        <f t="shared" si="5"/>
        <v>101</v>
      </c>
    </row>
    <row r="28" spans="1:17" s="21" customFormat="1">
      <c r="A28" s="19">
        <f t="shared" si="2"/>
        <v>27</v>
      </c>
      <c r="B28" s="11" t="s">
        <v>20</v>
      </c>
      <c r="C28" s="11" t="s">
        <v>49</v>
      </c>
      <c r="D28" s="11" t="s">
        <v>16</v>
      </c>
      <c r="E28" s="14" t="s">
        <v>14</v>
      </c>
      <c r="F28" s="12">
        <f t="shared" si="8"/>
        <v>0.4930555555555553</v>
      </c>
      <c r="G28" s="14">
        <v>6</v>
      </c>
      <c r="H28" s="19">
        <f t="shared" si="4"/>
        <v>27</v>
      </c>
      <c r="I28" s="14">
        <v>58</v>
      </c>
      <c r="J28" s="14">
        <v>41</v>
      </c>
      <c r="K28" s="14">
        <f t="shared" si="0"/>
        <v>0.16190476190476191</v>
      </c>
      <c r="L28" s="14">
        <f>I28</f>
        <v>58</v>
      </c>
      <c r="M28" s="14">
        <f>J28</f>
        <v>41</v>
      </c>
      <c r="N28" s="14">
        <f t="shared" si="1"/>
        <v>0.16190476190476191</v>
      </c>
      <c r="O28" s="20"/>
      <c r="P28">
        <f t="shared" si="5"/>
        <v>105</v>
      </c>
    </row>
    <row r="29" spans="1:17">
      <c r="A29" s="10">
        <f t="shared" si="2"/>
        <v>28</v>
      </c>
      <c r="B29" s="11" t="s">
        <v>20</v>
      </c>
      <c r="C29" s="11" t="s">
        <v>49</v>
      </c>
      <c r="D29" s="11" t="s">
        <v>16</v>
      </c>
      <c r="E29" s="11" t="s">
        <v>15</v>
      </c>
      <c r="F29" s="12">
        <f>F28+TIME(0,5,0)</f>
        <v>0.49652777777777751</v>
      </c>
      <c r="G29" s="11">
        <v>6</v>
      </c>
      <c r="H29" s="10">
        <f t="shared" si="4"/>
        <v>28</v>
      </c>
      <c r="I29" s="11">
        <v>51</v>
      </c>
      <c r="J29" s="11">
        <v>41</v>
      </c>
      <c r="K29" s="14">
        <f t="shared" si="0"/>
        <v>0.10204081632653061</v>
      </c>
      <c r="L29" s="11">
        <f>J29</f>
        <v>41</v>
      </c>
      <c r="M29" s="11">
        <f>I29</f>
        <v>51</v>
      </c>
      <c r="N29" s="14">
        <f t="shared" si="1"/>
        <v>-0.10204081632653061</v>
      </c>
      <c r="O29" s="4"/>
      <c r="P29">
        <f t="shared" si="5"/>
        <v>98</v>
      </c>
    </row>
    <row r="30" spans="1:17">
      <c r="A30" s="10">
        <f t="shared" si="2"/>
        <v>29</v>
      </c>
      <c r="B30" s="11" t="s">
        <v>20</v>
      </c>
      <c r="C30" s="11" t="s">
        <v>49</v>
      </c>
      <c r="D30" s="11" t="s">
        <v>16</v>
      </c>
      <c r="E30" s="11" t="s">
        <v>14</v>
      </c>
      <c r="F30" s="12">
        <f>F29+TIME(0,5,0)</f>
        <v>0.49999999999999972</v>
      </c>
      <c r="G30" s="11">
        <v>5</v>
      </c>
      <c r="H30" s="10">
        <f t="shared" si="4"/>
        <v>29</v>
      </c>
      <c r="I30" s="11">
        <v>43</v>
      </c>
      <c r="J30" s="11">
        <v>33</v>
      </c>
      <c r="K30" s="14">
        <f t="shared" si="0"/>
        <v>0.12345679012345678</v>
      </c>
      <c r="L30" s="14">
        <f>I30</f>
        <v>43</v>
      </c>
      <c r="M30" s="14">
        <f>J30</f>
        <v>33</v>
      </c>
      <c r="N30" s="14">
        <f t="shared" si="1"/>
        <v>0.12345679012345678</v>
      </c>
      <c r="O30" s="4"/>
      <c r="P30">
        <f t="shared" si="5"/>
        <v>81</v>
      </c>
    </row>
    <row r="31" spans="1:17">
      <c r="A31" s="10">
        <f t="shared" si="2"/>
        <v>30</v>
      </c>
      <c r="B31" s="11" t="s">
        <v>20</v>
      </c>
      <c r="C31" s="11" t="s">
        <v>49</v>
      </c>
      <c r="D31" s="11" t="s">
        <v>16</v>
      </c>
      <c r="E31" s="11" t="s">
        <v>15</v>
      </c>
      <c r="F31" s="12">
        <f>F30+TIME(0,5,0)</f>
        <v>0.50347222222222199</v>
      </c>
      <c r="G31" s="11">
        <v>3</v>
      </c>
      <c r="H31" s="10">
        <f t="shared" si="4"/>
        <v>30</v>
      </c>
      <c r="I31" s="11">
        <v>40</v>
      </c>
      <c r="J31" s="11">
        <v>31</v>
      </c>
      <c r="K31" s="14">
        <f t="shared" si="0"/>
        <v>0.12162162162162163</v>
      </c>
      <c r="L31" s="14">
        <f>J31</f>
        <v>31</v>
      </c>
      <c r="M31" s="14">
        <f>I31</f>
        <v>40</v>
      </c>
      <c r="N31" s="14">
        <f t="shared" si="1"/>
        <v>-0.12162162162162163</v>
      </c>
      <c r="O31" s="4"/>
      <c r="P31">
        <f t="shared" si="5"/>
        <v>74</v>
      </c>
    </row>
    <row r="32" spans="1:17" s="18" customFormat="1">
      <c r="A32" s="15">
        <f t="shared" si="2"/>
        <v>31</v>
      </c>
      <c r="B32" s="16" t="s">
        <v>51</v>
      </c>
      <c r="C32" s="16" t="s">
        <v>49</v>
      </c>
      <c r="D32" s="7" t="s">
        <v>16</v>
      </c>
      <c r="E32" s="16" t="s">
        <v>14</v>
      </c>
      <c r="F32" s="17">
        <f>F31+TIME(0,25,0)</f>
        <v>0.52083333333333315</v>
      </c>
      <c r="G32" s="16">
        <v>9</v>
      </c>
      <c r="H32" s="15">
        <f t="shared" si="4"/>
        <v>31</v>
      </c>
      <c r="I32" s="16">
        <v>68</v>
      </c>
      <c r="J32" s="16">
        <v>36</v>
      </c>
      <c r="K32" s="16">
        <f t="shared" si="0"/>
        <v>0.2831858407079646</v>
      </c>
      <c r="L32" s="16">
        <f>I32</f>
        <v>68</v>
      </c>
      <c r="M32" s="16">
        <f>J32</f>
        <v>36</v>
      </c>
      <c r="N32" s="16">
        <f t="shared" si="1"/>
        <v>0.2831858407079646</v>
      </c>
      <c r="O32" s="4">
        <f>(N32+N33+N34+N35+N36+N37)/6</f>
        <v>0.29811189722812065</v>
      </c>
      <c r="P32">
        <f t="shared" si="5"/>
        <v>113</v>
      </c>
      <c r="Q32">
        <f>AVERAGE(P32:P37)</f>
        <v>105.33333333333333</v>
      </c>
    </row>
    <row r="33" spans="1:17">
      <c r="A33" s="10">
        <f t="shared" si="2"/>
        <v>32</v>
      </c>
      <c r="B33" s="11" t="s">
        <v>51</v>
      </c>
      <c r="C33" s="11" t="s">
        <v>49</v>
      </c>
      <c r="D33" s="11" t="s">
        <v>16</v>
      </c>
      <c r="E33" s="11" t="s">
        <v>15</v>
      </c>
      <c r="F33" s="12">
        <f t="shared" ref="F33:F34" si="9">F32+TIME(0,5,0)</f>
        <v>0.52430555555555536</v>
      </c>
      <c r="G33" s="11">
        <v>4</v>
      </c>
      <c r="H33" s="10">
        <f t="shared" si="4"/>
        <v>32</v>
      </c>
      <c r="I33" s="11">
        <v>29</v>
      </c>
      <c r="J33" s="11">
        <v>46</v>
      </c>
      <c r="K33" s="14">
        <f t="shared" si="0"/>
        <v>-0.21518987341772153</v>
      </c>
      <c r="L33" s="14">
        <f>J33</f>
        <v>46</v>
      </c>
      <c r="M33" s="14">
        <f>I33</f>
        <v>29</v>
      </c>
      <c r="N33" s="14">
        <f t="shared" si="1"/>
        <v>0.21518987341772153</v>
      </c>
      <c r="O33" s="4"/>
      <c r="P33">
        <f t="shared" si="5"/>
        <v>79</v>
      </c>
    </row>
    <row r="34" spans="1:17" s="21" customFormat="1">
      <c r="A34" s="19">
        <f t="shared" si="2"/>
        <v>33</v>
      </c>
      <c r="B34" s="11" t="s">
        <v>51</v>
      </c>
      <c r="C34" s="11" t="s">
        <v>49</v>
      </c>
      <c r="D34" s="11" t="s">
        <v>16</v>
      </c>
      <c r="E34" s="14" t="s">
        <v>14</v>
      </c>
      <c r="F34" s="12">
        <f t="shared" si="9"/>
        <v>0.52777777777777757</v>
      </c>
      <c r="G34" s="14">
        <v>5</v>
      </c>
      <c r="H34" s="19">
        <f t="shared" si="4"/>
        <v>33</v>
      </c>
      <c r="I34" s="14">
        <v>68</v>
      </c>
      <c r="J34" s="14">
        <v>26</v>
      </c>
      <c r="K34" s="14">
        <f t="shared" si="0"/>
        <v>0.42424242424242425</v>
      </c>
      <c r="L34" s="14">
        <f>I34</f>
        <v>68</v>
      </c>
      <c r="M34" s="14">
        <f>J34</f>
        <v>26</v>
      </c>
      <c r="N34" s="14">
        <f t="shared" si="1"/>
        <v>0.42424242424242425</v>
      </c>
      <c r="O34" s="20"/>
      <c r="P34">
        <f t="shared" si="5"/>
        <v>99</v>
      </c>
    </row>
    <row r="35" spans="1:17">
      <c r="A35" s="10">
        <f t="shared" si="2"/>
        <v>34</v>
      </c>
      <c r="B35" s="11" t="s">
        <v>51</v>
      </c>
      <c r="C35" s="11" t="s">
        <v>49</v>
      </c>
      <c r="D35" s="11" t="s">
        <v>16</v>
      </c>
      <c r="E35" s="11" t="s">
        <v>15</v>
      </c>
      <c r="F35" s="12">
        <f>F34+TIME(0,5,0)</f>
        <v>0.53124999999999978</v>
      </c>
      <c r="G35" s="11">
        <v>7</v>
      </c>
      <c r="H35" s="10">
        <f t="shared" si="4"/>
        <v>34</v>
      </c>
      <c r="I35" s="11">
        <v>43</v>
      </c>
      <c r="J35" s="11">
        <v>67</v>
      </c>
      <c r="K35" s="14">
        <f t="shared" si="0"/>
        <v>-0.20512820512820512</v>
      </c>
      <c r="L35" s="11">
        <f>J35</f>
        <v>67</v>
      </c>
      <c r="M35" s="11">
        <f>I35</f>
        <v>43</v>
      </c>
      <c r="N35" s="14">
        <f t="shared" si="1"/>
        <v>0.20512820512820512</v>
      </c>
      <c r="O35" s="4"/>
      <c r="P35">
        <f t="shared" si="5"/>
        <v>117</v>
      </c>
    </row>
    <row r="36" spans="1:17">
      <c r="A36" s="10">
        <f t="shared" si="2"/>
        <v>35</v>
      </c>
      <c r="B36" s="11" t="s">
        <v>51</v>
      </c>
      <c r="C36" s="11" t="s">
        <v>49</v>
      </c>
      <c r="D36" s="11" t="s">
        <v>16</v>
      </c>
      <c r="E36" s="11" t="s">
        <v>14</v>
      </c>
      <c r="F36" s="12">
        <f>F35+TIME(0,5,0)</f>
        <v>0.53472222222222199</v>
      </c>
      <c r="G36" s="11">
        <v>3</v>
      </c>
      <c r="H36" s="10">
        <f t="shared" si="4"/>
        <v>35</v>
      </c>
      <c r="I36" s="11">
        <v>74</v>
      </c>
      <c r="J36" s="11">
        <v>37</v>
      </c>
      <c r="K36" s="14">
        <f t="shared" si="0"/>
        <v>0.32456140350877194</v>
      </c>
      <c r="L36" s="14">
        <f>I36</f>
        <v>74</v>
      </c>
      <c r="M36" s="14">
        <f>J36</f>
        <v>37</v>
      </c>
      <c r="N36" s="14">
        <f t="shared" si="1"/>
        <v>0.32456140350877194</v>
      </c>
      <c r="O36" s="4"/>
      <c r="P36">
        <f t="shared" si="5"/>
        <v>114</v>
      </c>
    </row>
    <row r="37" spans="1:17">
      <c r="A37" s="10">
        <f t="shared" si="2"/>
        <v>36</v>
      </c>
      <c r="B37" s="11" t="s">
        <v>51</v>
      </c>
      <c r="C37" s="11" t="s">
        <v>49</v>
      </c>
      <c r="D37" s="11" t="s">
        <v>16</v>
      </c>
      <c r="E37" s="11" t="s">
        <v>15</v>
      </c>
      <c r="F37" s="12">
        <f>F36+TIME(0,5,0)</f>
        <v>0.5381944444444442</v>
      </c>
      <c r="G37" s="11">
        <v>7</v>
      </c>
      <c r="H37" s="10">
        <f t="shared" si="4"/>
        <v>36</v>
      </c>
      <c r="I37" s="11">
        <v>33</v>
      </c>
      <c r="J37" s="11">
        <v>70</v>
      </c>
      <c r="K37" s="14">
        <f t="shared" si="0"/>
        <v>-0.33636363636363636</v>
      </c>
      <c r="L37" s="14">
        <f>J37</f>
        <v>70</v>
      </c>
      <c r="M37" s="14">
        <f>I37</f>
        <v>33</v>
      </c>
      <c r="N37" s="14">
        <f t="shared" si="1"/>
        <v>0.33636363636363636</v>
      </c>
      <c r="O37" s="4"/>
      <c r="P37">
        <f t="shared" si="5"/>
        <v>110</v>
      </c>
    </row>
    <row r="38" spans="1:17" s="18" customFormat="1">
      <c r="A38" s="15">
        <f t="shared" si="2"/>
        <v>37</v>
      </c>
      <c r="B38" s="16" t="s">
        <v>52</v>
      </c>
      <c r="C38" s="16" t="s">
        <v>49</v>
      </c>
      <c r="D38" s="7" t="s">
        <v>16</v>
      </c>
      <c r="E38" s="16" t="s">
        <v>14</v>
      </c>
      <c r="F38" s="17">
        <f>F37+TIME(0,25,0)</f>
        <v>0.55555555555555536</v>
      </c>
      <c r="G38" s="16">
        <v>11</v>
      </c>
      <c r="H38" s="15">
        <f t="shared" si="4"/>
        <v>37</v>
      </c>
      <c r="I38" s="16">
        <v>47</v>
      </c>
      <c r="J38" s="16">
        <v>36</v>
      </c>
      <c r="K38" s="16">
        <f t="shared" si="0"/>
        <v>0.11702127659574468</v>
      </c>
      <c r="L38" s="16">
        <f>I38</f>
        <v>47</v>
      </c>
      <c r="M38" s="16">
        <f>J38</f>
        <v>36</v>
      </c>
      <c r="N38" s="16">
        <f t="shared" si="1"/>
        <v>0.11702127659574468</v>
      </c>
      <c r="O38" s="4">
        <f>(N38+N39+N40+N41+N42+N43)/6</f>
        <v>1.6067119982452294E-2</v>
      </c>
      <c r="P38">
        <f t="shared" si="5"/>
        <v>94</v>
      </c>
      <c r="Q38">
        <f>AVERAGE(P38:P43)</f>
        <v>95.333333333333329</v>
      </c>
    </row>
    <row r="39" spans="1:17">
      <c r="A39" s="10">
        <f t="shared" si="2"/>
        <v>38</v>
      </c>
      <c r="B39" s="11" t="s">
        <v>52</v>
      </c>
      <c r="C39" s="11" t="s">
        <v>49</v>
      </c>
      <c r="D39" s="11" t="s">
        <v>16</v>
      </c>
      <c r="E39" s="11" t="s">
        <v>15</v>
      </c>
      <c r="F39" s="12">
        <f t="shared" ref="F39:F40" si="10">F38+TIME(0,5,0)</f>
        <v>0.55902777777777757</v>
      </c>
      <c r="G39" s="11">
        <v>6</v>
      </c>
      <c r="H39" s="10">
        <f t="shared" si="4"/>
        <v>38</v>
      </c>
      <c r="I39" s="11">
        <v>47</v>
      </c>
      <c r="J39" s="11">
        <v>44</v>
      </c>
      <c r="K39" s="14">
        <f t="shared" si="0"/>
        <v>3.0927835051546393E-2</v>
      </c>
      <c r="L39" s="14">
        <f>J39</f>
        <v>44</v>
      </c>
      <c r="M39" s="14">
        <f>I39</f>
        <v>47</v>
      </c>
      <c r="N39" s="14">
        <f t="shared" si="1"/>
        <v>-3.0927835051546393E-2</v>
      </c>
      <c r="O39" s="4"/>
      <c r="P39">
        <f t="shared" si="5"/>
        <v>97</v>
      </c>
    </row>
    <row r="40" spans="1:17" s="21" customFormat="1">
      <c r="A40" s="19">
        <f t="shared" si="2"/>
        <v>39</v>
      </c>
      <c r="B40" s="11" t="s">
        <v>52</v>
      </c>
      <c r="C40" s="11" t="s">
        <v>49</v>
      </c>
      <c r="D40" s="11" t="s">
        <v>16</v>
      </c>
      <c r="E40" s="14" t="s">
        <v>14</v>
      </c>
      <c r="F40" s="12">
        <f t="shared" si="10"/>
        <v>0.56249999999999978</v>
      </c>
      <c r="G40" s="14">
        <v>10</v>
      </c>
      <c r="H40" s="19">
        <f t="shared" si="4"/>
        <v>39</v>
      </c>
      <c r="I40" s="14">
        <v>41</v>
      </c>
      <c r="J40" s="14">
        <v>46</v>
      </c>
      <c r="K40" s="14">
        <f t="shared" si="0"/>
        <v>-5.1546391752577317E-2</v>
      </c>
      <c r="L40" s="14">
        <f>I40</f>
        <v>41</v>
      </c>
      <c r="M40" s="14">
        <f>J40</f>
        <v>46</v>
      </c>
      <c r="N40" s="14">
        <f t="shared" si="1"/>
        <v>-5.1546391752577317E-2</v>
      </c>
      <c r="O40" s="20"/>
      <c r="P40">
        <f t="shared" si="5"/>
        <v>97</v>
      </c>
    </row>
    <row r="41" spans="1:17">
      <c r="A41" s="10">
        <f t="shared" si="2"/>
        <v>40</v>
      </c>
      <c r="B41" s="11" t="s">
        <v>52</v>
      </c>
      <c r="C41" s="11" t="s">
        <v>49</v>
      </c>
      <c r="D41" s="11" t="s">
        <v>16</v>
      </c>
      <c r="E41" s="11" t="s">
        <v>15</v>
      </c>
      <c r="F41" s="12">
        <f>F40+TIME(0,5,0)</f>
        <v>0.56597222222222199</v>
      </c>
      <c r="G41" s="11">
        <v>7</v>
      </c>
      <c r="H41" s="10">
        <f t="shared" si="4"/>
        <v>40</v>
      </c>
      <c r="I41" s="11">
        <v>40</v>
      </c>
      <c r="J41" s="11">
        <v>40</v>
      </c>
      <c r="K41" s="14">
        <f t="shared" si="0"/>
        <v>0</v>
      </c>
      <c r="L41" s="11">
        <f>J41</f>
        <v>40</v>
      </c>
      <c r="M41" s="11">
        <f>I41</f>
        <v>40</v>
      </c>
      <c r="N41" s="14">
        <f t="shared" si="1"/>
        <v>0</v>
      </c>
      <c r="O41" s="4"/>
      <c r="P41">
        <f t="shared" si="5"/>
        <v>87</v>
      </c>
    </row>
    <row r="42" spans="1:17">
      <c r="A42" s="10">
        <f t="shared" si="2"/>
        <v>41</v>
      </c>
      <c r="B42" s="11" t="s">
        <v>52</v>
      </c>
      <c r="C42" s="11" t="s">
        <v>49</v>
      </c>
      <c r="D42" s="11" t="s">
        <v>16</v>
      </c>
      <c r="E42" s="11" t="s">
        <v>14</v>
      </c>
      <c r="F42" s="12">
        <f>F41+TIME(0,5,0)</f>
        <v>0.5694444444444442</v>
      </c>
      <c r="G42" s="11">
        <v>11</v>
      </c>
      <c r="H42" s="10">
        <f t="shared" si="4"/>
        <v>41</v>
      </c>
      <c r="I42" s="11">
        <v>46</v>
      </c>
      <c r="J42" s="11">
        <v>40</v>
      </c>
      <c r="K42" s="14">
        <f t="shared" si="0"/>
        <v>6.1855670103092786E-2</v>
      </c>
      <c r="L42" s="14">
        <f>I42</f>
        <v>46</v>
      </c>
      <c r="M42" s="14">
        <f>J42</f>
        <v>40</v>
      </c>
      <c r="N42" s="14">
        <f t="shared" si="1"/>
        <v>6.1855670103092786E-2</v>
      </c>
      <c r="O42" s="4"/>
      <c r="P42">
        <f t="shared" si="5"/>
        <v>97</v>
      </c>
    </row>
    <row r="43" spans="1:17">
      <c r="A43" s="10">
        <f t="shared" si="2"/>
        <v>42</v>
      </c>
      <c r="B43" s="11" t="s">
        <v>52</v>
      </c>
      <c r="C43" s="11" t="s">
        <v>49</v>
      </c>
      <c r="D43" s="11" t="s">
        <v>16</v>
      </c>
      <c r="E43" s="11" t="s">
        <v>15</v>
      </c>
      <c r="F43" s="12">
        <f>F42+TIME(0,5,0)</f>
        <v>0.57291666666666641</v>
      </c>
      <c r="G43" s="11">
        <v>10</v>
      </c>
      <c r="H43" s="10">
        <f t="shared" si="4"/>
        <v>42</v>
      </c>
      <c r="I43" s="11">
        <v>45</v>
      </c>
      <c r="J43" s="11">
        <v>45</v>
      </c>
      <c r="K43" s="14">
        <f t="shared" si="0"/>
        <v>0</v>
      </c>
      <c r="L43" s="14">
        <f>J43</f>
        <v>45</v>
      </c>
      <c r="M43" s="14">
        <f>I43</f>
        <v>45</v>
      </c>
      <c r="N43" s="14">
        <f t="shared" si="1"/>
        <v>0</v>
      </c>
      <c r="O43" s="4"/>
      <c r="P43">
        <f t="shared" si="5"/>
        <v>100</v>
      </c>
    </row>
    <row r="44" spans="1:17" s="18" customFormat="1">
      <c r="A44" s="15">
        <f t="shared" si="2"/>
        <v>43</v>
      </c>
      <c r="B44" s="16" t="s">
        <v>53</v>
      </c>
      <c r="C44" s="16" t="s">
        <v>49</v>
      </c>
      <c r="D44" s="7" t="s">
        <v>16</v>
      </c>
      <c r="E44" s="16" t="s">
        <v>14</v>
      </c>
      <c r="F44" s="17">
        <f>F43+TIME(0,25,0)</f>
        <v>0.59027777777777757</v>
      </c>
      <c r="G44" s="16">
        <v>11</v>
      </c>
      <c r="H44" s="15">
        <f t="shared" si="4"/>
        <v>43</v>
      </c>
      <c r="I44" s="16">
        <v>36</v>
      </c>
      <c r="J44" s="16">
        <v>39</v>
      </c>
      <c r="K44" s="16">
        <f t="shared" si="0"/>
        <v>-3.4883720930232558E-2</v>
      </c>
      <c r="L44" s="16">
        <f>I44</f>
        <v>36</v>
      </c>
      <c r="M44" s="16">
        <f>J44</f>
        <v>39</v>
      </c>
      <c r="N44" s="16">
        <f t="shared" si="1"/>
        <v>-3.4883720930232558E-2</v>
      </c>
      <c r="O44" s="4">
        <f>(N44+N45+N46+N47+N48+N49)/6</f>
        <v>0.11168981906925114</v>
      </c>
      <c r="P44">
        <f t="shared" si="5"/>
        <v>86</v>
      </c>
      <c r="Q44">
        <f>AVERAGE(P44:P49)</f>
        <v>99</v>
      </c>
    </row>
    <row r="45" spans="1:17">
      <c r="A45" s="10">
        <f t="shared" si="2"/>
        <v>44</v>
      </c>
      <c r="B45" s="11" t="s">
        <v>53</v>
      </c>
      <c r="C45" s="11" t="s">
        <v>49</v>
      </c>
      <c r="D45" s="11" t="s">
        <v>16</v>
      </c>
      <c r="E45" s="11" t="s">
        <v>15</v>
      </c>
      <c r="F45" s="12">
        <f t="shared" ref="F45:F46" si="11">F44+TIME(0,5,0)</f>
        <v>0.59374999999999978</v>
      </c>
      <c r="G45" s="11">
        <v>6</v>
      </c>
      <c r="H45" s="10">
        <f t="shared" si="4"/>
        <v>44</v>
      </c>
      <c r="I45" s="11">
        <v>44</v>
      </c>
      <c r="J45" s="11">
        <v>48</v>
      </c>
      <c r="K45" s="14">
        <f t="shared" si="0"/>
        <v>-4.0816326530612242E-2</v>
      </c>
      <c r="L45" s="14">
        <f>J45</f>
        <v>48</v>
      </c>
      <c r="M45" s="14">
        <f>I45</f>
        <v>44</v>
      </c>
      <c r="N45" s="14">
        <f t="shared" si="1"/>
        <v>4.0816326530612242E-2</v>
      </c>
      <c r="O45" s="4"/>
      <c r="P45">
        <f t="shared" si="5"/>
        <v>98</v>
      </c>
    </row>
    <row r="46" spans="1:17" s="21" customFormat="1">
      <c r="A46" s="19">
        <f t="shared" si="2"/>
        <v>45</v>
      </c>
      <c r="B46" s="11" t="s">
        <v>53</v>
      </c>
      <c r="C46" s="11" t="s">
        <v>49</v>
      </c>
      <c r="D46" s="11" t="s">
        <v>16</v>
      </c>
      <c r="E46" s="14" t="s">
        <v>14</v>
      </c>
      <c r="F46" s="12">
        <f t="shared" si="11"/>
        <v>0.59722222222222199</v>
      </c>
      <c r="G46" s="14">
        <v>9</v>
      </c>
      <c r="H46" s="19">
        <f t="shared" si="4"/>
        <v>45</v>
      </c>
      <c r="I46" s="14">
        <v>61</v>
      </c>
      <c r="J46" s="14">
        <v>31</v>
      </c>
      <c r="K46" s="14">
        <f t="shared" si="0"/>
        <v>0.29702970297029702</v>
      </c>
      <c r="L46" s="14">
        <f>I46</f>
        <v>61</v>
      </c>
      <c r="M46" s="14">
        <f>J46</f>
        <v>31</v>
      </c>
      <c r="N46" s="14">
        <f t="shared" si="1"/>
        <v>0.29702970297029702</v>
      </c>
      <c r="O46" s="20"/>
      <c r="P46">
        <f t="shared" si="5"/>
        <v>101</v>
      </c>
    </row>
    <row r="47" spans="1:17">
      <c r="A47" s="10">
        <f t="shared" si="2"/>
        <v>46</v>
      </c>
      <c r="B47" s="11" t="s">
        <v>53</v>
      </c>
      <c r="C47" s="11" t="s">
        <v>49</v>
      </c>
      <c r="D47" s="11" t="s">
        <v>16</v>
      </c>
      <c r="E47" s="11" t="s">
        <v>15</v>
      </c>
      <c r="F47" s="12">
        <f>F46+TIME(0,5,0)</f>
        <v>0.6006944444444442</v>
      </c>
      <c r="G47" s="11">
        <v>13</v>
      </c>
      <c r="H47" s="10">
        <f t="shared" si="4"/>
        <v>46</v>
      </c>
      <c r="I47" s="11">
        <v>47</v>
      </c>
      <c r="J47" s="11">
        <v>52</v>
      </c>
      <c r="K47" s="14">
        <f t="shared" si="0"/>
        <v>-4.4642857142857144E-2</v>
      </c>
      <c r="L47" s="11">
        <f>J47</f>
        <v>52</v>
      </c>
      <c r="M47" s="11">
        <f>I47</f>
        <v>47</v>
      </c>
      <c r="N47" s="14">
        <f t="shared" si="1"/>
        <v>4.4642857142857144E-2</v>
      </c>
      <c r="O47" s="4"/>
      <c r="P47">
        <f t="shared" si="5"/>
        <v>112</v>
      </c>
    </row>
    <row r="48" spans="1:17">
      <c r="A48" s="10">
        <f t="shared" si="2"/>
        <v>47</v>
      </c>
      <c r="B48" s="11" t="s">
        <v>53</v>
      </c>
      <c r="C48" s="11" t="s">
        <v>49</v>
      </c>
      <c r="D48" s="11" t="s">
        <v>16</v>
      </c>
      <c r="E48" s="11" t="s">
        <v>14</v>
      </c>
      <c r="F48" s="12">
        <f>F47+TIME(0,5,0)</f>
        <v>0.60416666666666641</v>
      </c>
      <c r="G48" s="11">
        <v>14</v>
      </c>
      <c r="H48" s="10">
        <f t="shared" si="4"/>
        <v>47</v>
      </c>
      <c r="I48" s="11">
        <v>59</v>
      </c>
      <c r="J48" s="11">
        <v>34</v>
      </c>
      <c r="K48" s="14">
        <f t="shared" si="0"/>
        <v>0.23364485981308411</v>
      </c>
      <c r="L48" s="14">
        <f>I48</f>
        <v>59</v>
      </c>
      <c r="M48" s="14">
        <f>J48</f>
        <v>34</v>
      </c>
      <c r="N48" s="14">
        <f t="shared" si="1"/>
        <v>0.23364485981308411</v>
      </c>
      <c r="O48" s="4"/>
      <c r="P48">
        <f t="shared" si="5"/>
        <v>107</v>
      </c>
    </row>
    <row r="49" spans="1:16">
      <c r="A49" s="10">
        <f t="shared" si="2"/>
        <v>48</v>
      </c>
      <c r="B49" s="11" t="s">
        <v>53</v>
      </c>
      <c r="C49" s="11" t="s">
        <v>49</v>
      </c>
      <c r="D49" s="11" t="s">
        <v>16</v>
      </c>
      <c r="E49" s="11" t="s">
        <v>15</v>
      </c>
      <c r="F49" s="12">
        <f>F48+TIME(0,5,0)</f>
        <v>0.60763888888888862</v>
      </c>
      <c r="G49" s="11">
        <v>12</v>
      </c>
      <c r="H49" s="10">
        <f t="shared" si="4"/>
        <v>48</v>
      </c>
      <c r="I49" s="11">
        <v>35</v>
      </c>
      <c r="J49" s="11">
        <v>43</v>
      </c>
      <c r="K49" s="14">
        <f t="shared" si="0"/>
        <v>-8.8888888888888892E-2</v>
      </c>
      <c r="L49" s="14">
        <f>J49</f>
        <v>43</v>
      </c>
      <c r="M49" s="14">
        <f>I49</f>
        <v>35</v>
      </c>
      <c r="N49" s="14">
        <f t="shared" si="1"/>
        <v>8.8888888888888892E-2</v>
      </c>
      <c r="O49" s="4"/>
      <c r="P49">
        <f t="shared" si="5"/>
        <v>90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C35" workbookViewId="0">
      <selection activeCell="O8" sqref="O8"/>
    </sheetView>
  </sheetViews>
  <sheetFormatPr baseColWidth="10" defaultRowHeight="15" x14ac:dyDescent="0"/>
  <cols>
    <col min="1" max="1" width="13.5" customWidth="1"/>
    <col min="2" max="2" width="15" customWidth="1"/>
    <col min="3" max="3" width="25.1640625" customWidth="1"/>
    <col min="4" max="4" width="25.33203125" customWidth="1"/>
    <col min="6" max="6" width="11.83203125" bestFit="1" customWidth="1"/>
  </cols>
  <sheetData>
    <row r="1" spans="1:1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4"/>
      <c r="P1" s="5" t="s">
        <v>11</v>
      </c>
    </row>
    <row r="2" spans="1:17">
      <c r="A2" s="6">
        <v>1</v>
      </c>
      <c r="B2" s="7" t="s">
        <v>12</v>
      </c>
      <c r="C2" s="7" t="s">
        <v>13</v>
      </c>
      <c r="D2" s="7" t="s">
        <v>13</v>
      </c>
      <c r="E2" s="7" t="s">
        <v>14</v>
      </c>
      <c r="F2" s="8">
        <f>TIME(8,20,0)</f>
        <v>0.34722222222222227</v>
      </c>
      <c r="G2" s="7">
        <v>15</v>
      </c>
      <c r="H2" s="6">
        <v>1</v>
      </c>
      <c r="I2" s="9">
        <v>38</v>
      </c>
      <c r="J2" s="9">
        <v>42</v>
      </c>
      <c r="K2" s="7">
        <f t="shared" ref="K2:K49" si="0">(I2-J2)/(G2+I2+J2)</f>
        <v>-4.2105263157894736E-2</v>
      </c>
      <c r="L2" s="7">
        <f>I2</f>
        <v>38</v>
      </c>
      <c r="M2" s="7">
        <f>J2</f>
        <v>42</v>
      </c>
      <c r="N2" s="7">
        <f t="shared" ref="N2:N49" si="1">(L2-M2)/(G2+L2+M2)</f>
        <v>-4.2105263157894736E-2</v>
      </c>
      <c r="O2" s="4">
        <f>(N2+N3+N4+N5+N6+N7)/6</f>
        <v>7.0939241960796817E-3</v>
      </c>
      <c r="P2">
        <f>G2+I2+J2</f>
        <v>95</v>
      </c>
      <c r="Q2">
        <f>AVERAGE(P2:P7)</f>
        <v>76.833333333333329</v>
      </c>
    </row>
    <row r="3" spans="1:17">
      <c r="A3" s="10">
        <f t="shared" ref="A3:A49" si="2">A2+1</f>
        <v>2</v>
      </c>
      <c r="B3" s="11" t="s">
        <v>12</v>
      </c>
      <c r="C3" s="11" t="s">
        <v>13</v>
      </c>
      <c r="D3" s="11" t="s">
        <v>13</v>
      </c>
      <c r="E3" s="11" t="s">
        <v>15</v>
      </c>
      <c r="F3" s="12">
        <f t="shared" ref="F3:F10" si="3">F2+TIME(0,5,0)</f>
        <v>0.35069444444444448</v>
      </c>
      <c r="G3" s="11">
        <v>6</v>
      </c>
      <c r="H3" s="10">
        <f t="shared" ref="H3:H49" si="4">H2+1</f>
        <v>2</v>
      </c>
      <c r="I3" s="13">
        <v>35</v>
      </c>
      <c r="J3" s="13">
        <v>25</v>
      </c>
      <c r="K3" s="14">
        <f t="shared" si="0"/>
        <v>0.15151515151515152</v>
      </c>
      <c r="L3" s="11">
        <f>J3</f>
        <v>25</v>
      </c>
      <c r="M3" s="11">
        <f>I3</f>
        <v>35</v>
      </c>
      <c r="N3" s="14">
        <f t="shared" si="1"/>
        <v>-0.15151515151515152</v>
      </c>
      <c r="O3" s="4"/>
      <c r="P3">
        <f t="shared" ref="P3:P49" si="5">G3+I3+J3</f>
        <v>66</v>
      </c>
    </row>
    <row r="4" spans="1:17">
      <c r="A4" s="10">
        <f t="shared" si="2"/>
        <v>3</v>
      </c>
      <c r="B4" s="11" t="s">
        <v>12</v>
      </c>
      <c r="C4" s="11" t="s">
        <v>13</v>
      </c>
      <c r="D4" s="11" t="s">
        <v>13</v>
      </c>
      <c r="E4" s="11" t="s">
        <v>14</v>
      </c>
      <c r="F4" s="12">
        <f t="shared" si="3"/>
        <v>0.35416666666666669</v>
      </c>
      <c r="G4" s="11">
        <v>14</v>
      </c>
      <c r="H4" s="10">
        <f t="shared" si="4"/>
        <v>3</v>
      </c>
      <c r="I4" s="11">
        <v>43</v>
      </c>
      <c r="J4" s="11">
        <v>20</v>
      </c>
      <c r="K4" s="14">
        <f t="shared" si="0"/>
        <v>0.29870129870129869</v>
      </c>
      <c r="L4" s="14">
        <f>I4</f>
        <v>43</v>
      </c>
      <c r="M4" s="14">
        <f>J4</f>
        <v>20</v>
      </c>
      <c r="N4" s="14">
        <f t="shared" si="1"/>
        <v>0.29870129870129869</v>
      </c>
      <c r="O4" s="4"/>
      <c r="P4">
        <f t="shared" si="5"/>
        <v>77</v>
      </c>
    </row>
    <row r="5" spans="1:17">
      <c r="A5" s="10">
        <f t="shared" si="2"/>
        <v>4</v>
      </c>
      <c r="B5" s="11" t="s">
        <v>12</v>
      </c>
      <c r="C5" s="11" t="s">
        <v>13</v>
      </c>
      <c r="D5" s="11" t="s">
        <v>13</v>
      </c>
      <c r="E5" s="11" t="s">
        <v>15</v>
      </c>
      <c r="F5" s="12">
        <f t="shared" si="3"/>
        <v>0.3576388888888889</v>
      </c>
      <c r="G5" s="11">
        <v>13</v>
      </c>
      <c r="H5" s="10">
        <f t="shared" si="4"/>
        <v>4</v>
      </c>
      <c r="I5" s="11">
        <v>34</v>
      </c>
      <c r="J5" s="11">
        <v>26</v>
      </c>
      <c r="K5" s="14">
        <f t="shared" si="0"/>
        <v>0.1095890410958904</v>
      </c>
      <c r="L5" s="14">
        <f>J5</f>
        <v>26</v>
      </c>
      <c r="M5" s="14">
        <f>I5</f>
        <v>34</v>
      </c>
      <c r="N5" s="14">
        <f t="shared" si="1"/>
        <v>-0.1095890410958904</v>
      </c>
      <c r="O5" s="4"/>
      <c r="P5">
        <f t="shared" si="5"/>
        <v>73</v>
      </c>
    </row>
    <row r="6" spans="1:17">
      <c r="A6" s="10">
        <f t="shared" si="2"/>
        <v>5</v>
      </c>
      <c r="B6" s="11" t="s">
        <v>12</v>
      </c>
      <c r="C6" s="11" t="s">
        <v>13</v>
      </c>
      <c r="D6" s="11" t="s">
        <v>13</v>
      </c>
      <c r="E6" s="11" t="s">
        <v>14</v>
      </c>
      <c r="F6" s="12">
        <f t="shared" si="3"/>
        <v>0.3611111111111111</v>
      </c>
      <c r="G6" s="11">
        <v>16</v>
      </c>
      <c r="H6" s="10">
        <v>5</v>
      </c>
      <c r="I6" s="11">
        <v>41</v>
      </c>
      <c r="J6" s="11">
        <v>30</v>
      </c>
      <c r="K6" s="14">
        <f t="shared" si="0"/>
        <v>0.12643678160919541</v>
      </c>
      <c r="L6" s="14">
        <f>I6</f>
        <v>41</v>
      </c>
      <c r="M6" s="14">
        <f>J6</f>
        <v>30</v>
      </c>
      <c r="N6" s="14">
        <f t="shared" si="1"/>
        <v>0.12643678160919541</v>
      </c>
      <c r="O6" s="4"/>
      <c r="P6">
        <f t="shared" si="5"/>
        <v>87</v>
      </c>
    </row>
    <row r="7" spans="1:17">
      <c r="A7" s="10">
        <f t="shared" si="2"/>
        <v>6</v>
      </c>
      <c r="B7" s="11" t="s">
        <v>12</v>
      </c>
      <c r="C7" s="11" t="s">
        <v>13</v>
      </c>
      <c r="D7" s="11" t="s">
        <v>13</v>
      </c>
      <c r="E7" s="11" t="s">
        <v>15</v>
      </c>
      <c r="F7" s="12">
        <f t="shared" si="3"/>
        <v>0.36458333333333331</v>
      </c>
      <c r="G7" s="11">
        <v>8</v>
      </c>
      <c r="H7" s="10">
        <f t="shared" si="4"/>
        <v>6</v>
      </c>
      <c r="I7" s="11">
        <v>30</v>
      </c>
      <c r="J7" s="11">
        <v>25</v>
      </c>
      <c r="K7" s="14">
        <f t="shared" si="0"/>
        <v>7.9365079365079361E-2</v>
      </c>
      <c r="L7" s="14">
        <f>J7</f>
        <v>25</v>
      </c>
      <c r="M7" s="14">
        <f>I7</f>
        <v>30</v>
      </c>
      <c r="N7" s="14">
        <f t="shared" si="1"/>
        <v>-7.9365079365079361E-2</v>
      </c>
      <c r="O7" s="4"/>
      <c r="P7">
        <f t="shared" si="5"/>
        <v>63</v>
      </c>
    </row>
    <row r="8" spans="1:17" s="18" customFormat="1">
      <c r="A8" s="15">
        <f t="shared" si="2"/>
        <v>7</v>
      </c>
      <c r="B8" s="16" t="s">
        <v>12</v>
      </c>
      <c r="C8" s="16" t="s">
        <v>50</v>
      </c>
      <c r="D8" s="7" t="s">
        <v>16</v>
      </c>
      <c r="E8" s="16" t="s">
        <v>14</v>
      </c>
      <c r="F8" s="17">
        <f>F7+TIME(0,25,0)</f>
        <v>0.38194444444444442</v>
      </c>
      <c r="G8" s="16">
        <v>10</v>
      </c>
      <c r="H8" s="15">
        <f t="shared" si="4"/>
        <v>7</v>
      </c>
      <c r="I8" s="16">
        <v>54</v>
      </c>
      <c r="J8" s="16">
        <v>40</v>
      </c>
      <c r="K8" s="16">
        <f t="shared" si="0"/>
        <v>0.13461538461538461</v>
      </c>
      <c r="L8" s="16">
        <f>I8</f>
        <v>54</v>
      </c>
      <c r="M8" s="16">
        <f>J8</f>
        <v>40</v>
      </c>
      <c r="N8" s="16">
        <f t="shared" si="1"/>
        <v>0.13461538461538461</v>
      </c>
      <c r="O8" s="4">
        <f>(N8+N9+N10+N11+N12+N13)/6</f>
        <v>0.3270700220492555</v>
      </c>
      <c r="P8">
        <f t="shared" si="5"/>
        <v>104</v>
      </c>
      <c r="Q8">
        <f>AVERAGE(P8:P13)</f>
        <v>103</v>
      </c>
    </row>
    <row r="9" spans="1:17">
      <c r="A9" s="10">
        <f t="shared" si="2"/>
        <v>8</v>
      </c>
      <c r="B9" s="11" t="s">
        <v>12</v>
      </c>
      <c r="C9" s="11" t="s">
        <v>50</v>
      </c>
      <c r="D9" s="11" t="s">
        <v>16</v>
      </c>
      <c r="E9" s="11" t="s">
        <v>15</v>
      </c>
      <c r="F9" s="12">
        <f t="shared" si="3"/>
        <v>0.38541666666666663</v>
      </c>
      <c r="G9" s="11">
        <v>10</v>
      </c>
      <c r="H9" s="10">
        <f t="shared" si="4"/>
        <v>8</v>
      </c>
      <c r="I9" s="11">
        <v>34</v>
      </c>
      <c r="J9" s="11">
        <v>37</v>
      </c>
      <c r="K9" s="14">
        <f t="shared" si="0"/>
        <v>-3.7037037037037035E-2</v>
      </c>
      <c r="L9" s="14">
        <f>J9</f>
        <v>37</v>
      </c>
      <c r="M9" s="14">
        <f>I9</f>
        <v>34</v>
      </c>
      <c r="N9" s="14">
        <f t="shared" si="1"/>
        <v>3.7037037037037035E-2</v>
      </c>
      <c r="O9" s="4"/>
      <c r="P9">
        <f t="shared" si="5"/>
        <v>81</v>
      </c>
    </row>
    <row r="10" spans="1:17" s="21" customFormat="1">
      <c r="A10" s="19">
        <f t="shared" si="2"/>
        <v>9</v>
      </c>
      <c r="B10" s="14" t="s">
        <v>12</v>
      </c>
      <c r="C10" s="11" t="s">
        <v>50</v>
      </c>
      <c r="D10" s="11" t="s">
        <v>16</v>
      </c>
      <c r="E10" s="14" t="s">
        <v>14</v>
      </c>
      <c r="F10" s="12">
        <f t="shared" si="3"/>
        <v>0.38888888888888884</v>
      </c>
      <c r="G10" s="14">
        <v>10</v>
      </c>
      <c r="H10" s="19">
        <f t="shared" si="4"/>
        <v>9</v>
      </c>
      <c r="I10" s="14">
        <v>70</v>
      </c>
      <c r="J10" s="14">
        <v>28</v>
      </c>
      <c r="K10" s="14">
        <f t="shared" si="0"/>
        <v>0.3888888888888889</v>
      </c>
      <c r="L10" s="14">
        <f>I10</f>
        <v>70</v>
      </c>
      <c r="M10" s="14">
        <f>J10</f>
        <v>28</v>
      </c>
      <c r="N10" s="14">
        <f t="shared" si="1"/>
        <v>0.3888888888888889</v>
      </c>
      <c r="O10" s="20"/>
      <c r="P10">
        <f t="shared" si="5"/>
        <v>108</v>
      </c>
    </row>
    <row r="11" spans="1:17">
      <c r="A11" s="10">
        <f t="shared" si="2"/>
        <v>10</v>
      </c>
      <c r="B11" s="11" t="s">
        <v>12</v>
      </c>
      <c r="C11" s="11" t="s">
        <v>50</v>
      </c>
      <c r="D11" s="11" t="s">
        <v>16</v>
      </c>
      <c r="E11" s="11" t="s">
        <v>15</v>
      </c>
      <c r="F11" s="12">
        <f>F10+TIME(0,5,0)</f>
        <v>0.39236111111111105</v>
      </c>
      <c r="G11" s="11">
        <v>4</v>
      </c>
      <c r="H11" s="10">
        <f t="shared" si="4"/>
        <v>10</v>
      </c>
      <c r="I11" s="11">
        <v>25</v>
      </c>
      <c r="J11" s="11">
        <v>64</v>
      </c>
      <c r="K11" s="14">
        <f t="shared" si="0"/>
        <v>-0.41935483870967744</v>
      </c>
      <c r="L11" s="11">
        <f>J11</f>
        <v>64</v>
      </c>
      <c r="M11" s="11">
        <f>I11</f>
        <v>25</v>
      </c>
      <c r="N11" s="14">
        <f t="shared" si="1"/>
        <v>0.41935483870967744</v>
      </c>
      <c r="O11" s="4"/>
      <c r="P11">
        <f t="shared" si="5"/>
        <v>93</v>
      </c>
    </row>
    <row r="12" spans="1:17">
      <c r="A12" s="10">
        <f t="shared" si="2"/>
        <v>11</v>
      </c>
      <c r="B12" s="11" t="s">
        <v>12</v>
      </c>
      <c r="C12" s="11" t="s">
        <v>50</v>
      </c>
      <c r="D12" s="11" t="s">
        <v>16</v>
      </c>
      <c r="E12" s="11" t="s">
        <v>14</v>
      </c>
      <c r="F12" s="12">
        <f>F11+TIME(0,5,0)</f>
        <v>0.39583333333333326</v>
      </c>
      <c r="G12" s="11">
        <v>6</v>
      </c>
      <c r="H12" s="10">
        <f t="shared" si="4"/>
        <v>11</v>
      </c>
      <c r="I12" s="11">
        <v>81</v>
      </c>
      <c r="J12" s="11">
        <v>26</v>
      </c>
      <c r="K12" s="14">
        <f t="shared" si="0"/>
        <v>0.48672566371681414</v>
      </c>
      <c r="L12" s="14">
        <f>I12</f>
        <v>81</v>
      </c>
      <c r="M12" s="14">
        <f>J12</f>
        <v>26</v>
      </c>
      <c r="N12" s="14">
        <f t="shared" si="1"/>
        <v>0.48672566371681414</v>
      </c>
      <c r="O12" s="4"/>
      <c r="P12">
        <f t="shared" si="5"/>
        <v>113</v>
      </c>
    </row>
    <row r="13" spans="1:17">
      <c r="A13" s="10">
        <f t="shared" si="2"/>
        <v>12</v>
      </c>
      <c r="B13" s="11" t="s">
        <v>12</v>
      </c>
      <c r="C13" s="11" t="s">
        <v>50</v>
      </c>
      <c r="D13" s="11" t="s">
        <v>16</v>
      </c>
      <c r="E13" s="11" t="s">
        <v>15</v>
      </c>
      <c r="F13" s="12">
        <f>F12+TIME(0,5,0)</f>
        <v>0.39930555555555547</v>
      </c>
      <c r="G13" s="11">
        <v>8</v>
      </c>
      <c r="H13" s="10">
        <f t="shared" si="4"/>
        <v>12</v>
      </c>
      <c r="I13" s="11">
        <v>26</v>
      </c>
      <c r="J13" s="11">
        <v>85</v>
      </c>
      <c r="K13" s="14">
        <f t="shared" si="0"/>
        <v>-0.49579831932773111</v>
      </c>
      <c r="L13" s="14">
        <f>J13</f>
        <v>85</v>
      </c>
      <c r="M13" s="14">
        <f>I13</f>
        <v>26</v>
      </c>
      <c r="N13" s="14">
        <f t="shared" si="1"/>
        <v>0.49579831932773111</v>
      </c>
      <c r="O13" s="4"/>
      <c r="P13">
        <f t="shared" si="5"/>
        <v>119</v>
      </c>
    </row>
    <row r="14" spans="1:17" s="18" customFormat="1">
      <c r="A14" s="15">
        <f t="shared" si="2"/>
        <v>13</v>
      </c>
      <c r="B14" s="16" t="s">
        <v>17</v>
      </c>
      <c r="C14" s="16" t="s">
        <v>50</v>
      </c>
      <c r="D14" s="7" t="s">
        <v>16</v>
      </c>
      <c r="E14" s="16" t="s">
        <v>14</v>
      </c>
      <c r="F14" s="17">
        <f>F13+TIME(0,25,0)</f>
        <v>0.41666666666666657</v>
      </c>
      <c r="G14" s="16">
        <v>2</v>
      </c>
      <c r="H14" s="15">
        <f t="shared" si="4"/>
        <v>13</v>
      </c>
      <c r="I14" s="16">
        <v>51</v>
      </c>
      <c r="J14" s="16">
        <v>64</v>
      </c>
      <c r="K14" s="16">
        <f t="shared" si="0"/>
        <v>-0.1111111111111111</v>
      </c>
      <c r="L14" s="16">
        <f>I14</f>
        <v>51</v>
      </c>
      <c r="M14" s="16">
        <f>J14</f>
        <v>64</v>
      </c>
      <c r="N14" s="16">
        <f t="shared" si="1"/>
        <v>-0.1111111111111111</v>
      </c>
      <c r="O14" s="4">
        <f>(N15+N16+N17+N18+N19)/5</f>
        <v>0.18581145739040475</v>
      </c>
      <c r="P14">
        <f t="shared" si="5"/>
        <v>117</v>
      </c>
      <c r="Q14">
        <f>AVERAGE(P15:P19)</f>
        <v>106</v>
      </c>
    </row>
    <row r="15" spans="1:17">
      <c r="A15" s="10">
        <f t="shared" si="2"/>
        <v>14</v>
      </c>
      <c r="B15" s="11" t="s">
        <v>18</v>
      </c>
      <c r="C15" s="11" t="s">
        <v>50</v>
      </c>
      <c r="D15" s="11" t="s">
        <v>16</v>
      </c>
      <c r="E15" s="11" t="s">
        <v>15</v>
      </c>
      <c r="F15" s="12">
        <f t="shared" ref="F15:F16" si="6">F14+TIME(0,5,0)</f>
        <v>0.42013888888888878</v>
      </c>
      <c r="G15" s="11">
        <v>4</v>
      </c>
      <c r="H15" s="10">
        <f t="shared" si="4"/>
        <v>14</v>
      </c>
      <c r="I15" s="11">
        <v>42</v>
      </c>
      <c r="J15" s="11">
        <v>65</v>
      </c>
      <c r="K15" s="14">
        <f t="shared" si="0"/>
        <v>-0.2072072072072072</v>
      </c>
      <c r="L15" s="14">
        <f>J15</f>
        <v>65</v>
      </c>
      <c r="M15" s="14">
        <f>I15</f>
        <v>42</v>
      </c>
      <c r="N15" s="14">
        <f t="shared" si="1"/>
        <v>0.2072072072072072</v>
      </c>
      <c r="O15" s="4"/>
      <c r="P15">
        <f t="shared" si="5"/>
        <v>111</v>
      </c>
    </row>
    <row r="16" spans="1:17" s="21" customFormat="1">
      <c r="A16" s="19">
        <f t="shared" si="2"/>
        <v>15</v>
      </c>
      <c r="B16" s="11" t="s">
        <v>18</v>
      </c>
      <c r="C16" s="11" t="s">
        <v>50</v>
      </c>
      <c r="D16" s="11" t="s">
        <v>16</v>
      </c>
      <c r="E16" s="14" t="s">
        <v>14</v>
      </c>
      <c r="F16" s="12">
        <f t="shared" si="6"/>
        <v>0.42361111111111099</v>
      </c>
      <c r="G16" s="14">
        <v>2</v>
      </c>
      <c r="H16" s="19">
        <f t="shared" si="4"/>
        <v>15</v>
      </c>
      <c r="I16" s="14">
        <v>61</v>
      </c>
      <c r="J16" s="14">
        <v>33</v>
      </c>
      <c r="K16" s="14">
        <f t="shared" si="0"/>
        <v>0.29166666666666669</v>
      </c>
      <c r="L16" s="14">
        <f>I16</f>
        <v>61</v>
      </c>
      <c r="M16" s="14">
        <f>J16</f>
        <v>33</v>
      </c>
      <c r="N16" s="14">
        <f t="shared" si="1"/>
        <v>0.29166666666666669</v>
      </c>
      <c r="O16" s="20"/>
      <c r="P16">
        <f t="shared" si="5"/>
        <v>96</v>
      </c>
    </row>
    <row r="17" spans="1:17">
      <c r="A17" s="10">
        <f t="shared" si="2"/>
        <v>16</v>
      </c>
      <c r="B17" s="11" t="s">
        <v>18</v>
      </c>
      <c r="C17" s="11" t="s">
        <v>50</v>
      </c>
      <c r="D17" s="11" t="s">
        <v>16</v>
      </c>
      <c r="E17" s="11" t="s">
        <v>15</v>
      </c>
      <c r="F17" s="12">
        <f>F16+TIME(0,5,0)</f>
        <v>0.4270833333333332</v>
      </c>
      <c r="G17" s="11">
        <v>0</v>
      </c>
      <c r="H17" s="10">
        <f t="shared" si="4"/>
        <v>16</v>
      </c>
      <c r="I17" s="11">
        <v>42</v>
      </c>
      <c r="J17" s="11">
        <v>53</v>
      </c>
      <c r="K17" s="14">
        <f t="shared" si="0"/>
        <v>-0.11578947368421053</v>
      </c>
      <c r="L17" s="14">
        <f>J17</f>
        <v>53</v>
      </c>
      <c r="M17" s="14">
        <f>I17</f>
        <v>42</v>
      </c>
      <c r="N17" s="14">
        <f t="shared" si="1"/>
        <v>0.11578947368421053</v>
      </c>
      <c r="O17" s="4"/>
      <c r="P17">
        <f t="shared" si="5"/>
        <v>95</v>
      </c>
    </row>
    <row r="18" spans="1:17">
      <c r="A18" s="10">
        <f t="shared" si="2"/>
        <v>17</v>
      </c>
      <c r="B18" s="11" t="s">
        <v>18</v>
      </c>
      <c r="C18" s="11" t="s">
        <v>50</v>
      </c>
      <c r="D18" s="11" t="s">
        <v>16</v>
      </c>
      <c r="E18" s="11" t="s">
        <v>14</v>
      </c>
      <c r="F18" s="12">
        <f>F17+TIME(0,5,0)</f>
        <v>0.43055555555555541</v>
      </c>
      <c r="G18" s="11">
        <v>3</v>
      </c>
      <c r="H18" s="10">
        <f t="shared" si="4"/>
        <v>17</v>
      </c>
      <c r="I18" s="11">
        <v>77</v>
      </c>
      <c r="J18" s="11">
        <v>52</v>
      </c>
      <c r="K18" s="14">
        <f t="shared" si="0"/>
        <v>0.18939393939393939</v>
      </c>
      <c r="L18" s="14">
        <f>I18</f>
        <v>77</v>
      </c>
      <c r="M18" s="14">
        <f>J18</f>
        <v>52</v>
      </c>
      <c r="N18" s="14">
        <f t="shared" si="1"/>
        <v>0.18939393939393939</v>
      </c>
      <c r="O18" s="4"/>
      <c r="P18">
        <f t="shared" si="5"/>
        <v>132</v>
      </c>
    </row>
    <row r="19" spans="1:17">
      <c r="A19" s="10">
        <f t="shared" si="2"/>
        <v>18</v>
      </c>
      <c r="B19" s="11" t="s">
        <v>18</v>
      </c>
      <c r="C19" s="11" t="s">
        <v>50</v>
      </c>
      <c r="D19" s="11" t="s">
        <v>16</v>
      </c>
      <c r="E19" s="11" t="s">
        <v>15</v>
      </c>
      <c r="F19" s="12">
        <f>F18+TIME(0,5,0)</f>
        <v>0.43402777777777762</v>
      </c>
      <c r="G19" s="11">
        <v>2</v>
      </c>
      <c r="H19" s="10">
        <f t="shared" si="4"/>
        <v>18</v>
      </c>
      <c r="I19" s="11">
        <v>41</v>
      </c>
      <c r="J19" s="11">
        <v>53</v>
      </c>
      <c r="K19" s="14">
        <f t="shared" si="0"/>
        <v>-0.125</v>
      </c>
      <c r="L19" s="14">
        <f>J19</f>
        <v>53</v>
      </c>
      <c r="M19" s="14">
        <f>I19</f>
        <v>41</v>
      </c>
      <c r="N19" s="14">
        <f t="shared" si="1"/>
        <v>0.125</v>
      </c>
      <c r="O19" s="4"/>
      <c r="P19">
        <f t="shared" si="5"/>
        <v>96</v>
      </c>
    </row>
    <row r="20" spans="1:17" s="18" customFormat="1">
      <c r="A20" s="15">
        <f t="shared" si="2"/>
        <v>19</v>
      </c>
      <c r="B20" s="16" t="s">
        <v>19</v>
      </c>
      <c r="C20" s="16" t="s">
        <v>50</v>
      </c>
      <c r="D20" s="7" t="s">
        <v>16</v>
      </c>
      <c r="E20" s="16" t="s">
        <v>14</v>
      </c>
      <c r="F20" s="17">
        <f>F19+TIME(0,25,0)</f>
        <v>0.45138888888888873</v>
      </c>
      <c r="G20" s="16">
        <v>11</v>
      </c>
      <c r="H20" s="15">
        <f t="shared" si="4"/>
        <v>19</v>
      </c>
      <c r="I20" s="16">
        <v>57</v>
      </c>
      <c r="J20" s="16">
        <v>53</v>
      </c>
      <c r="K20" s="16">
        <f t="shared" si="0"/>
        <v>3.3057851239669422E-2</v>
      </c>
      <c r="L20" s="16">
        <f>I20</f>
        <v>57</v>
      </c>
      <c r="M20" s="16">
        <f>J20</f>
        <v>53</v>
      </c>
      <c r="N20" s="16">
        <f t="shared" si="1"/>
        <v>3.3057851239669422E-2</v>
      </c>
      <c r="O20" s="22">
        <f>(N20+N21+N22+N23+N24+N25)/6</f>
        <v>0.22044169660005664</v>
      </c>
      <c r="P20">
        <f t="shared" si="5"/>
        <v>121</v>
      </c>
      <c r="Q20">
        <f>AVERAGE(P20:P25)</f>
        <v>106.66666666666667</v>
      </c>
    </row>
    <row r="21" spans="1:17">
      <c r="A21" s="10">
        <f t="shared" si="2"/>
        <v>20</v>
      </c>
      <c r="B21" s="11" t="s">
        <v>19</v>
      </c>
      <c r="C21" s="11" t="s">
        <v>50</v>
      </c>
      <c r="D21" s="11" t="s">
        <v>16</v>
      </c>
      <c r="E21" s="11" t="s">
        <v>15</v>
      </c>
      <c r="F21" s="12">
        <f t="shared" ref="F21:F22" si="7">F20+TIME(0,5,0)</f>
        <v>0.45486111111111094</v>
      </c>
      <c r="G21" s="11">
        <v>7</v>
      </c>
      <c r="H21" s="10">
        <f t="shared" si="4"/>
        <v>20</v>
      </c>
      <c r="I21" s="11">
        <v>30</v>
      </c>
      <c r="J21" s="11">
        <v>62</v>
      </c>
      <c r="K21" s="14">
        <f t="shared" si="0"/>
        <v>-0.32323232323232326</v>
      </c>
      <c r="L21" s="14">
        <f>J21</f>
        <v>62</v>
      </c>
      <c r="M21" s="14">
        <f>I21</f>
        <v>30</v>
      </c>
      <c r="N21" s="14">
        <f t="shared" si="1"/>
        <v>0.32323232323232326</v>
      </c>
      <c r="O21" s="4"/>
      <c r="P21">
        <f t="shared" si="5"/>
        <v>99</v>
      </c>
    </row>
    <row r="22" spans="1:17" s="21" customFormat="1">
      <c r="A22" s="19">
        <f t="shared" si="2"/>
        <v>21</v>
      </c>
      <c r="B22" s="11" t="s">
        <v>19</v>
      </c>
      <c r="C22" s="11" t="s">
        <v>50</v>
      </c>
      <c r="D22" s="11" t="s">
        <v>16</v>
      </c>
      <c r="E22" s="14" t="s">
        <v>14</v>
      </c>
      <c r="F22" s="12">
        <f t="shared" si="7"/>
        <v>0.45833333333333315</v>
      </c>
      <c r="G22" s="14">
        <v>11</v>
      </c>
      <c r="H22" s="19">
        <f t="shared" si="4"/>
        <v>21</v>
      </c>
      <c r="I22" s="14">
        <v>64</v>
      </c>
      <c r="J22" s="14">
        <v>32</v>
      </c>
      <c r="K22" s="14">
        <f t="shared" si="0"/>
        <v>0.29906542056074764</v>
      </c>
      <c r="L22" s="14">
        <f>I22</f>
        <v>64</v>
      </c>
      <c r="M22" s="14">
        <f>J22</f>
        <v>32</v>
      </c>
      <c r="N22" s="14">
        <f t="shared" si="1"/>
        <v>0.29906542056074764</v>
      </c>
      <c r="O22" s="20"/>
      <c r="P22">
        <f t="shared" si="5"/>
        <v>107</v>
      </c>
    </row>
    <row r="23" spans="1:17">
      <c r="A23" s="10">
        <f t="shared" si="2"/>
        <v>22</v>
      </c>
      <c r="B23" s="11" t="s">
        <v>19</v>
      </c>
      <c r="C23" s="11" t="s">
        <v>50</v>
      </c>
      <c r="D23" s="11" t="s">
        <v>16</v>
      </c>
      <c r="E23" s="11" t="s">
        <v>15</v>
      </c>
      <c r="F23" s="12">
        <f>F22+TIME(0,5,0)</f>
        <v>0.46180555555555536</v>
      </c>
      <c r="G23" s="11">
        <v>12</v>
      </c>
      <c r="H23" s="10">
        <f t="shared" si="4"/>
        <v>22</v>
      </c>
      <c r="I23" s="11">
        <v>29</v>
      </c>
      <c r="J23" s="11">
        <v>47</v>
      </c>
      <c r="K23" s="14">
        <f t="shared" si="0"/>
        <v>-0.20454545454545456</v>
      </c>
      <c r="L23" s="11">
        <f>J23</f>
        <v>47</v>
      </c>
      <c r="M23" s="11">
        <f>I23</f>
        <v>29</v>
      </c>
      <c r="N23" s="14">
        <f t="shared" si="1"/>
        <v>0.20454545454545456</v>
      </c>
      <c r="O23" s="4"/>
      <c r="P23">
        <f t="shared" si="5"/>
        <v>88</v>
      </c>
    </row>
    <row r="24" spans="1:17">
      <c r="A24" s="10">
        <f t="shared" si="2"/>
        <v>23</v>
      </c>
      <c r="B24" s="11" t="s">
        <v>19</v>
      </c>
      <c r="C24" s="11" t="s">
        <v>50</v>
      </c>
      <c r="D24" s="11" t="s">
        <v>16</v>
      </c>
      <c r="E24" s="11" t="s">
        <v>14</v>
      </c>
      <c r="F24" s="12">
        <f>F23+TIME(0,5,0)</f>
        <v>0.46527777777777757</v>
      </c>
      <c r="G24" s="11">
        <v>15</v>
      </c>
      <c r="H24" s="10">
        <f t="shared" si="4"/>
        <v>23</v>
      </c>
      <c r="I24" s="11">
        <v>80</v>
      </c>
      <c r="J24" s="11">
        <v>21</v>
      </c>
      <c r="K24" s="14">
        <f t="shared" si="0"/>
        <v>0.50862068965517238</v>
      </c>
      <c r="L24" s="14">
        <f>I24</f>
        <v>80</v>
      </c>
      <c r="M24" s="14">
        <f>J24</f>
        <v>21</v>
      </c>
      <c r="N24" s="14">
        <f t="shared" si="1"/>
        <v>0.50862068965517238</v>
      </c>
      <c r="O24" s="4"/>
      <c r="P24">
        <f t="shared" si="5"/>
        <v>116</v>
      </c>
    </row>
    <row r="25" spans="1:17">
      <c r="A25" s="10">
        <f t="shared" si="2"/>
        <v>24</v>
      </c>
      <c r="B25" s="11" t="s">
        <v>19</v>
      </c>
      <c r="C25" s="11" t="s">
        <v>50</v>
      </c>
      <c r="D25" s="11" t="s">
        <v>16</v>
      </c>
      <c r="E25" s="11" t="s">
        <v>15</v>
      </c>
      <c r="F25" s="12">
        <f>F24+TIME(0,5,0)</f>
        <v>0.46874999999999978</v>
      </c>
      <c r="G25" s="11">
        <v>10</v>
      </c>
      <c r="H25" s="10">
        <f t="shared" si="4"/>
        <v>24</v>
      </c>
      <c r="I25" s="11">
        <v>52</v>
      </c>
      <c r="J25" s="11">
        <v>47</v>
      </c>
      <c r="K25" s="14">
        <f t="shared" si="0"/>
        <v>4.5871559633027525E-2</v>
      </c>
      <c r="L25" s="14">
        <f>J25</f>
        <v>47</v>
      </c>
      <c r="M25" s="14">
        <f>I25</f>
        <v>52</v>
      </c>
      <c r="N25" s="14">
        <f t="shared" si="1"/>
        <v>-4.5871559633027525E-2</v>
      </c>
      <c r="O25" s="4"/>
      <c r="P25">
        <f t="shared" si="5"/>
        <v>109</v>
      </c>
    </row>
    <row r="26" spans="1:17" s="18" customFormat="1">
      <c r="A26" s="15">
        <f t="shared" si="2"/>
        <v>25</v>
      </c>
      <c r="B26" s="16" t="s">
        <v>20</v>
      </c>
      <c r="C26" s="16" t="s">
        <v>50</v>
      </c>
      <c r="D26" s="7" t="s">
        <v>16</v>
      </c>
      <c r="E26" s="16" t="s">
        <v>14</v>
      </c>
      <c r="F26" s="17">
        <f>F25+TIME(0,25,0)</f>
        <v>0.48611111111111088</v>
      </c>
      <c r="G26" s="16">
        <v>2</v>
      </c>
      <c r="H26" s="15">
        <f t="shared" si="4"/>
        <v>25</v>
      </c>
      <c r="I26" s="16">
        <v>48</v>
      </c>
      <c r="J26" s="16">
        <v>40</v>
      </c>
      <c r="K26" s="16">
        <f t="shared" si="0"/>
        <v>8.8888888888888892E-2</v>
      </c>
      <c r="L26" s="16">
        <f>I26</f>
        <v>48</v>
      </c>
      <c r="M26" s="16">
        <f>J26</f>
        <v>40</v>
      </c>
      <c r="N26" s="16">
        <f t="shared" si="1"/>
        <v>8.8888888888888892E-2</v>
      </c>
      <c r="O26" s="22">
        <f>(N26+N27+N28+N29+N30+N31)/6</f>
        <v>0.15012338404894701</v>
      </c>
      <c r="P26">
        <f t="shared" si="5"/>
        <v>90</v>
      </c>
      <c r="Q26">
        <f>AVERAGE(P26:P31)</f>
        <v>101</v>
      </c>
    </row>
    <row r="27" spans="1:17">
      <c r="A27" s="10">
        <f t="shared" si="2"/>
        <v>26</v>
      </c>
      <c r="B27" s="11" t="s">
        <v>20</v>
      </c>
      <c r="C27" s="11" t="s">
        <v>50</v>
      </c>
      <c r="D27" s="11" t="s">
        <v>16</v>
      </c>
      <c r="E27" s="11" t="s">
        <v>15</v>
      </c>
      <c r="F27" s="12">
        <f t="shared" ref="F27:F28" si="8">F26+TIME(0,5,0)</f>
        <v>0.48958333333333309</v>
      </c>
      <c r="G27" s="11">
        <v>4</v>
      </c>
      <c r="H27" s="10">
        <f t="shared" si="4"/>
        <v>26</v>
      </c>
      <c r="I27" s="11">
        <v>40</v>
      </c>
      <c r="J27" s="11">
        <v>53</v>
      </c>
      <c r="K27" s="14">
        <f t="shared" si="0"/>
        <v>-0.13402061855670103</v>
      </c>
      <c r="L27" s="14">
        <f>J27</f>
        <v>53</v>
      </c>
      <c r="M27" s="14">
        <f>I27</f>
        <v>40</v>
      </c>
      <c r="N27" s="14">
        <f t="shared" si="1"/>
        <v>0.13402061855670103</v>
      </c>
      <c r="O27" s="4"/>
      <c r="P27">
        <f t="shared" si="5"/>
        <v>97</v>
      </c>
    </row>
    <row r="28" spans="1:17" s="21" customFormat="1">
      <c r="A28" s="19">
        <f t="shared" si="2"/>
        <v>27</v>
      </c>
      <c r="B28" s="11" t="s">
        <v>20</v>
      </c>
      <c r="C28" s="11" t="s">
        <v>50</v>
      </c>
      <c r="D28" s="11" t="s">
        <v>16</v>
      </c>
      <c r="E28" s="14" t="s">
        <v>14</v>
      </c>
      <c r="F28" s="12">
        <f t="shared" si="8"/>
        <v>0.4930555555555553</v>
      </c>
      <c r="G28" s="14">
        <v>4</v>
      </c>
      <c r="H28" s="19">
        <f t="shared" si="4"/>
        <v>27</v>
      </c>
      <c r="I28" s="14">
        <v>60</v>
      </c>
      <c r="J28" s="14">
        <v>27</v>
      </c>
      <c r="K28" s="14">
        <f t="shared" si="0"/>
        <v>0.36263736263736263</v>
      </c>
      <c r="L28" s="14">
        <f>I28</f>
        <v>60</v>
      </c>
      <c r="M28" s="14">
        <f>J28</f>
        <v>27</v>
      </c>
      <c r="N28" s="14">
        <f t="shared" si="1"/>
        <v>0.36263736263736263</v>
      </c>
      <c r="O28" s="20"/>
      <c r="P28">
        <f t="shared" si="5"/>
        <v>91</v>
      </c>
    </row>
    <row r="29" spans="1:17">
      <c r="A29" s="10">
        <f t="shared" si="2"/>
        <v>28</v>
      </c>
      <c r="B29" s="11" t="s">
        <v>20</v>
      </c>
      <c r="C29" s="11" t="s">
        <v>50</v>
      </c>
      <c r="D29" s="11" t="s">
        <v>16</v>
      </c>
      <c r="E29" s="11" t="s">
        <v>15</v>
      </c>
      <c r="F29" s="12">
        <f>F28+TIME(0,5,0)</f>
        <v>0.49652777777777751</v>
      </c>
      <c r="G29" s="11">
        <v>6</v>
      </c>
      <c r="H29" s="10">
        <f t="shared" si="4"/>
        <v>28</v>
      </c>
      <c r="I29" s="11">
        <v>42</v>
      </c>
      <c r="J29" s="11">
        <v>49</v>
      </c>
      <c r="K29" s="14">
        <f t="shared" si="0"/>
        <v>-7.2164948453608241E-2</v>
      </c>
      <c r="L29" s="11">
        <f>J29</f>
        <v>49</v>
      </c>
      <c r="M29" s="11">
        <f>I29</f>
        <v>42</v>
      </c>
      <c r="N29" s="14">
        <f t="shared" si="1"/>
        <v>7.2164948453608241E-2</v>
      </c>
      <c r="O29" s="4"/>
      <c r="P29">
        <f t="shared" si="5"/>
        <v>97</v>
      </c>
    </row>
    <row r="30" spans="1:17">
      <c r="A30" s="10">
        <f t="shared" si="2"/>
        <v>29</v>
      </c>
      <c r="B30" s="11" t="s">
        <v>20</v>
      </c>
      <c r="C30" s="11" t="s">
        <v>50</v>
      </c>
      <c r="D30" s="11" t="s">
        <v>16</v>
      </c>
      <c r="E30" s="11" t="s">
        <v>14</v>
      </c>
      <c r="F30" s="12">
        <f>F29+TIME(0,5,0)</f>
        <v>0.49999999999999972</v>
      </c>
      <c r="G30" s="11">
        <v>7</v>
      </c>
      <c r="H30" s="10">
        <f t="shared" si="4"/>
        <v>29</v>
      </c>
      <c r="I30" s="11">
        <v>65</v>
      </c>
      <c r="J30" s="11">
        <v>43</v>
      </c>
      <c r="K30" s="14">
        <f t="shared" si="0"/>
        <v>0.19130434782608696</v>
      </c>
      <c r="L30" s="14">
        <f>I30</f>
        <v>65</v>
      </c>
      <c r="M30" s="14">
        <f>J30</f>
        <v>43</v>
      </c>
      <c r="N30" s="14">
        <f t="shared" si="1"/>
        <v>0.19130434782608696</v>
      </c>
      <c r="O30" s="4"/>
      <c r="P30">
        <f t="shared" si="5"/>
        <v>115</v>
      </c>
    </row>
    <row r="31" spans="1:17">
      <c r="A31" s="10">
        <f t="shared" si="2"/>
        <v>30</v>
      </c>
      <c r="B31" s="11" t="s">
        <v>20</v>
      </c>
      <c r="C31" s="11" t="s">
        <v>50</v>
      </c>
      <c r="D31" s="11" t="s">
        <v>16</v>
      </c>
      <c r="E31" s="11" t="s">
        <v>15</v>
      </c>
      <c r="F31" s="12">
        <f>F30+TIME(0,5,0)</f>
        <v>0.50347222222222199</v>
      </c>
      <c r="G31" s="11">
        <v>6</v>
      </c>
      <c r="H31" s="10">
        <f t="shared" si="4"/>
        <v>30</v>
      </c>
      <c r="I31" s="11">
        <v>52</v>
      </c>
      <c r="J31" s="11">
        <v>58</v>
      </c>
      <c r="K31" s="14">
        <f t="shared" si="0"/>
        <v>-5.1724137931034482E-2</v>
      </c>
      <c r="L31" s="14">
        <f>J31</f>
        <v>58</v>
      </c>
      <c r="M31" s="14">
        <f>I31</f>
        <v>52</v>
      </c>
      <c r="N31" s="14">
        <f t="shared" si="1"/>
        <v>5.1724137931034482E-2</v>
      </c>
      <c r="O31" s="4"/>
      <c r="P31">
        <f t="shared" si="5"/>
        <v>116</v>
      </c>
    </row>
    <row r="32" spans="1:17" s="18" customFormat="1">
      <c r="A32" s="15">
        <f t="shared" si="2"/>
        <v>31</v>
      </c>
      <c r="B32" s="16" t="s">
        <v>51</v>
      </c>
      <c r="C32" s="16" t="s">
        <v>50</v>
      </c>
      <c r="D32" s="7" t="s">
        <v>16</v>
      </c>
      <c r="E32" s="16" t="s">
        <v>14</v>
      </c>
      <c r="F32" s="17">
        <f>F31+TIME(0,25,0)</f>
        <v>0.52083333333333315</v>
      </c>
      <c r="G32" s="16">
        <v>3</v>
      </c>
      <c r="H32" s="15">
        <f t="shared" si="4"/>
        <v>31</v>
      </c>
      <c r="I32" s="16">
        <v>75</v>
      </c>
      <c r="J32" s="16">
        <v>42</v>
      </c>
      <c r="K32" s="16">
        <f t="shared" si="0"/>
        <v>0.27500000000000002</v>
      </c>
      <c r="L32" s="16">
        <f>I32</f>
        <v>75</v>
      </c>
      <c r="M32" s="16">
        <f>J32</f>
        <v>42</v>
      </c>
      <c r="N32" s="16">
        <f t="shared" si="1"/>
        <v>0.27500000000000002</v>
      </c>
      <c r="O32" s="4">
        <f>(N32+N33+N34+N35+N36+N37)/6</f>
        <v>0.26982413674490363</v>
      </c>
      <c r="P32">
        <f t="shared" si="5"/>
        <v>120</v>
      </c>
      <c r="Q32">
        <f>AVERAGE(P32:P37)</f>
        <v>111.66666666666667</v>
      </c>
    </row>
    <row r="33" spans="1:17">
      <c r="A33" s="10">
        <f t="shared" si="2"/>
        <v>32</v>
      </c>
      <c r="B33" s="11" t="s">
        <v>51</v>
      </c>
      <c r="C33" s="11" t="s">
        <v>50</v>
      </c>
      <c r="D33" s="11" t="s">
        <v>16</v>
      </c>
      <c r="E33" s="11" t="s">
        <v>15</v>
      </c>
      <c r="F33" s="12">
        <f t="shared" ref="F33:F34" si="9">F32+TIME(0,5,0)</f>
        <v>0.52430555555555536</v>
      </c>
      <c r="G33" s="11">
        <v>4</v>
      </c>
      <c r="H33" s="10">
        <f t="shared" si="4"/>
        <v>32</v>
      </c>
      <c r="I33" s="11">
        <v>44</v>
      </c>
      <c r="J33" s="11">
        <v>64</v>
      </c>
      <c r="K33" s="14">
        <f t="shared" si="0"/>
        <v>-0.17857142857142858</v>
      </c>
      <c r="L33" s="14">
        <f>J33</f>
        <v>64</v>
      </c>
      <c r="M33" s="14">
        <f>I33</f>
        <v>44</v>
      </c>
      <c r="N33" s="14">
        <f t="shared" si="1"/>
        <v>0.17857142857142858</v>
      </c>
      <c r="O33" s="4"/>
      <c r="P33">
        <f t="shared" si="5"/>
        <v>112</v>
      </c>
    </row>
    <row r="34" spans="1:17" s="21" customFormat="1">
      <c r="A34" s="19">
        <f t="shared" si="2"/>
        <v>33</v>
      </c>
      <c r="B34" s="11" t="s">
        <v>51</v>
      </c>
      <c r="C34" s="11" t="s">
        <v>50</v>
      </c>
      <c r="D34" s="11" t="s">
        <v>16</v>
      </c>
      <c r="E34" s="14" t="s">
        <v>14</v>
      </c>
      <c r="F34" s="12">
        <f t="shared" si="9"/>
        <v>0.52777777777777757</v>
      </c>
      <c r="G34" s="14">
        <v>5</v>
      </c>
      <c r="H34" s="19">
        <f t="shared" si="4"/>
        <v>33</v>
      </c>
      <c r="I34" s="14">
        <v>68</v>
      </c>
      <c r="J34" s="14">
        <v>44</v>
      </c>
      <c r="K34" s="14">
        <f t="shared" si="0"/>
        <v>0.20512820512820512</v>
      </c>
      <c r="L34" s="14">
        <f>I34</f>
        <v>68</v>
      </c>
      <c r="M34" s="14">
        <f>J34</f>
        <v>44</v>
      </c>
      <c r="N34" s="14">
        <f t="shared" si="1"/>
        <v>0.20512820512820512</v>
      </c>
      <c r="O34" s="20"/>
      <c r="P34">
        <f t="shared" si="5"/>
        <v>117</v>
      </c>
    </row>
    <row r="35" spans="1:17">
      <c r="A35" s="10">
        <f t="shared" si="2"/>
        <v>34</v>
      </c>
      <c r="B35" s="11" t="s">
        <v>51</v>
      </c>
      <c r="C35" s="11" t="s">
        <v>50</v>
      </c>
      <c r="D35" s="11" t="s">
        <v>16</v>
      </c>
      <c r="E35" s="11" t="s">
        <v>15</v>
      </c>
      <c r="F35" s="12">
        <f>F34+TIME(0,5,0)</f>
        <v>0.53124999999999978</v>
      </c>
      <c r="G35" s="11">
        <v>6</v>
      </c>
      <c r="H35" s="10">
        <f t="shared" si="4"/>
        <v>34</v>
      </c>
      <c r="I35" s="11">
        <v>36</v>
      </c>
      <c r="J35" s="11">
        <v>76</v>
      </c>
      <c r="K35" s="14">
        <f t="shared" si="0"/>
        <v>-0.33898305084745761</v>
      </c>
      <c r="L35" s="11">
        <f>J35</f>
        <v>76</v>
      </c>
      <c r="M35" s="11">
        <f>I35</f>
        <v>36</v>
      </c>
      <c r="N35" s="14">
        <f t="shared" si="1"/>
        <v>0.33898305084745761</v>
      </c>
      <c r="O35" s="4"/>
      <c r="P35">
        <f t="shared" si="5"/>
        <v>118</v>
      </c>
    </row>
    <row r="36" spans="1:17">
      <c r="A36" s="10">
        <f t="shared" si="2"/>
        <v>35</v>
      </c>
      <c r="B36" s="11" t="s">
        <v>51</v>
      </c>
      <c r="C36" s="11" t="s">
        <v>50</v>
      </c>
      <c r="D36" s="11" t="s">
        <v>16</v>
      </c>
      <c r="E36" s="11" t="s">
        <v>14</v>
      </c>
      <c r="F36" s="12">
        <f>F35+TIME(0,5,0)</f>
        <v>0.53472222222222199</v>
      </c>
      <c r="G36" s="11">
        <v>5</v>
      </c>
      <c r="H36" s="10">
        <f t="shared" si="4"/>
        <v>35</v>
      </c>
      <c r="I36" s="11">
        <v>64</v>
      </c>
      <c r="J36" s="11">
        <v>31</v>
      </c>
      <c r="K36" s="14">
        <f t="shared" si="0"/>
        <v>0.33</v>
      </c>
      <c r="L36" s="14">
        <f>I36</f>
        <v>64</v>
      </c>
      <c r="M36" s="14">
        <f>J36</f>
        <v>31</v>
      </c>
      <c r="N36" s="14">
        <f t="shared" si="1"/>
        <v>0.33</v>
      </c>
      <c r="O36" s="4"/>
      <c r="P36">
        <f t="shared" si="5"/>
        <v>100</v>
      </c>
    </row>
    <row r="37" spans="1:17">
      <c r="A37" s="10">
        <f t="shared" si="2"/>
        <v>36</v>
      </c>
      <c r="B37" s="11" t="s">
        <v>51</v>
      </c>
      <c r="C37" s="11" t="s">
        <v>50</v>
      </c>
      <c r="D37" s="11" t="s">
        <v>16</v>
      </c>
      <c r="E37" s="11" t="s">
        <v>15</v>
      </c>
      <c r="F37" s="12">
        <f>F36+TIME(0,5,0)</f>
        <v>0.5381944444444442</v>
      </c>
      <c r="G37" s="11">
        <v>5</v>
      </c>
      <c r="H37" s="10">
        <f t="shared" si="4"/>
        <v>36</v>
      </c>
      <c r="I37" s="11">
        <v>34</v>
      </c>
      <c r="J37" s="11">
        <v>64</v>
      </c>
      <c r="K37" s="14">
        <f t="shared" si="0"/>
        <v>-0.29126213592233008</v>
      </c>
      <c r="L37" s="14">
        <f>J37</f>
        <v>64</v>
      </c>
      <c r="M37" s="14">
        <f>I37</f>
        <v>34</v>
      </c>
      <c r="N37" s="14">
        <f t="shared" si="1"/>
        <v>0.29126213592233008</v>
      </c>
      <c r="O37" s="4"/>
      <c r="P37">
        <f t="shared" si="5"/>
        <v>103</v>
      </c>
    </row>
    <row r="38" spans="1:17" s="18" customFormat="1">
      <c r="A38" s="15">
        <f t="shared" si="2"/>
        <v>37</v>
      </c>
      <c r="B38" s="16" t="s">
        <v>52</v>
      </c>
      <c r="C38" s="16" t="s">
        <v>50</v>
      </c>
      <c r="D38" s="7" t="s">
        <v>16</v>
      </c>
      <c r="E38" s="16" t="s">
        <v>14</v>
      </c>
      <c r="F38" s="17">
        <f>F37+TIME(0,25,0)</f>
        <v>0.55555555555555536</v>
      </c>
      <c r="G38" s="16">
        <v>7</v>
      </c>
      <c r="H38" s="15">
        <f t="shared" si="4"/>
        <v>37</v>
      </c>
      <c r="I38" s="16">
        <v>48</v>
      </c>
      <c r="J38" s="16">
        <v>49</v>
      </c>
      <c r="K38" s="16">
        <f t="shared" si="0"/>
        <v>-9.6153846153846159E-3</v>
      </c>
      <c r="L38" s="16">
        <f>I38</f>
        <v>48</v>
      </c>
      <c r="M38" s="16">
        <f>J38</f>
        <v>49</v>
      </c>
      <c r="N38" s="16">
        <f t="shared" si="1"/>
        <v>-9.6153846153846159E-3</v>
      </c>
      <c r="O38" s="4">
        <f>(N38+N39+N40+N41+N42+N43)/6</f>
        <v>0.11925354566150308</v>
      </c>
      <c r="P38">
        <f t="shared" si="5"/>
        <v>104</v>
      </c>
      <c r="Q38">
        <f>AVERAGE(P38:P43)</f>
        <v>102.66666666666667</v>
      </c>
    </row>
    <row r="39" spans="1:17">
      <c r="A39" s="10">
        <f t="shared" si="2"/>
        <v>38</v>
      </c>
      <c r="B39" s="11" t="s">
        <v>52</v>
      </c>
      <c r="C39" s="11" t="s">
        <v>50</v>
      </c>
      <c r="D39" s="11" t="s">
        <v>16</v>
      </c>
      <c r="E39" s="11" t="s">
        <v>15</v>
      </c>
      <c r="F39" s="12">
        <f t="shared" ref="F39:F40" si="10">F38+TIME(0,5,0)</f>
        <v>0.55902777777777757</v>
      </c>
      <c r="G39" s="11">
        <v>4</v>
      </c>
      <c r="H39" s="10">
        <f t="shared" si="4"/>
        <v>38</v>
      </c>
      <c r="I39" s="11">
        <v>38</v>
      </c>
      <c r="J39" s="11">
        <v>41</v>
      </c>
      <c r="K39" s="14">
        <f t="shared" si="0"/>
        <v>-3.614457831325301E-2</v>
      </c>
      <c r="L39" s="14">
        <f>J39</f>
        <v>41</v>
      </c>
      <c r="M39" s="14">
        <f>I39</f>
        <v>38</v>
      </c>
      <c r="N39" s="14">
        <f t="shared" si="1"/>
        <v>3.614457831325301E-2</v>
      </c>
      <c r="O39" s="4"/>
      <c r="P39">
        <f t="shared" si="5"/>
        <v>83</v>
      </c>
    </row>
    <row r="40" spans="1:17" s="21" customFormat="1">
      <c r="A40" s="19">
        <f t="shared" si="2"/>
        <v>39</v>
      </c>
      <c r="B40" s="11" t="s">
        <v>52</v>
      </c>
      <c r="C40" s="11" t="s">
        <v>50</v>
      </c>
      <c r="D40" s="11" t="s">
        <v>16</v>
      </c>
      <c r="E40" s="14" t="s">
        <v>14</v>
      </c>
      <c r="F40" s="12">
        <f t="shared" si="10"/>
        <v>0.56249999999999978</v>
      </c>
      <c r="G40" s="14">
        <v>7</v>
      </c>
      <c r="H40" s="19">
        <f t="shared" si="4"/>
        <v>39</v>
      </c>
      <c r="I40" s="14">
        <v>48</v>
      </c>
      <c r="J40" s="14">
        <v>50</v>
      </c>
      <c r="K40" s="14">
        <f t="shared" si="0"/>
        <v>-1.9047619047619049E-2</v>
      </c>
      <c r="L40" s="14">
        <f>I40</f>
        <v>48</v>
      </c>
      <c r="M40" s="14">
        <f>J40</f>
        <v>50</v>
      </c>
      <c r="N40" s="14">
        <f t="shared" si="1"/>
        <v>-1.9047619047619049E-2</v>
      </c>
      <c r="O40" s="20"/>
      <c r="P40">
        <f t="shared" si="5"/>
        <v>105</v>
      </c>
    </row>
    <row r="41" spans="1:17">
      <c r="A41" s="10">
        <f t="shared" si="2"/>
        <v>40</v>
      </c>
      <c r="B41" s="11" t="s">
        <v>52</v>
      </c>
      <c r="C41" s="11" t="s">
        <v>50</v>
      </c>
      <c r="D41" s="11" t="s">
        <v>16</v>
      </c>
      <c r="E41" s="11" t="s">
        <v>15</v>
      </c>
      <c r="F41" s="12">
        <f>F40+TIME(0,5,0)</f>
        <v>0.56597222222222199</v>
      </c>
      <c r="G41" s="11">
        <v>4</v>
      </c>
      <c r="H41" s="10">
        <f t="shared" si="4"/>
        <v>40</v>
      </c>
      <c r="I41" s="11">
        <v>29</v>
      </c>
      <c r="J41" s="11">
        <v>66</v>
      </c>
      <c r="K41" s="14">
        <f t="shared" si="0"/>
        <v>-0.37373737373737376</v>
      </c>
      <c r="L41" s="11">
        <f>J41</f>
        <v>66</v>
      </c>
      <c r="M41" s="11">
        <f>I41</f>
        <v>29</v>
      </c>
      <c r="N41" s="14">
        <f t="shared" si="1"/>
        <v>0.37373737373737376</v>
      </c>
      <c r="O41" s="4"/>
      <c r="P41">
        <f t="shared" si="5"/>
        <v>99</v>
      </c>
    </row>
    <row r="42" spans="1:17">
      <c r="A42" s="10">
        <f t="shared" si="2"/>
        <v>41</v>
      </c>
      <c r="B42" s="11" t="s">
        <v>52</v>
      </c>
      <c r="C42" s="11" t="s">
        <v>50</v>
      </c>
      <c r="D42" s="11" t="s">
        <v>16</v>
      </c>
      <c r="E42" s="11" t="s">
        <v>14</v>
      </c>
      <c r="F42" s="12">
        <f>F41+TIME(0,5,0)</f>
        <v>0.5694444444444442</v>
      </c>
      <c r="G42" s="11">
        <v>4</v>
      </c>
      <c r="H42" s="10">
        <f t="shared" si="4"/>
        <v>41</v>
      </c>
      <c r="I42" s="11">
        <v>76</v>
      </c>
      <c r="J42" s="11">
        <v>49</v>
      </c>
      <c r="K42" s="14">
        <f t="shared" si="0"/>
        <v>0.20930232558139536</v>
      </c>
      <c r="L42" s="14">
        <f>I42</f>
        <v>76</v>
      </c>
      <c r="M42" s="14">
        <f>J42</f>
        <v>49</v>
      </c>
      <c r="N42" s="14">
        <f t="shared" si="1"/>
        <v>0.20930232558139536</v>
      </c>
      <c r="O42" s="4"/>
      <c r="P42">
        <f t="shared" si="5"/>
        <v>129</v>
      </c>
    </row>
    <row r="43" spans="1:17">
      <c r="A43" s="10">
        <f t="shared" si="2"/>
        <v>42</v>
      </c>
      <c r="B43" s="11" t="s">
        <v>52</v>
      </c>
      <c r="C43" s="11" t="s">
        <v>50</v>
      </c>
      <c r="D43" s="11" t="s">
        <v>16</v>
      </c>
      <c r="E43" s="11" t="s">
        <v>15</v>
      </c>
      <c r="F43" s="12">
        <f>F42+TIME(0,5,0)</f>
        <v>0.57291666666666641</v>
      </c>
      <c r="G43" s="11">
        <v>4</v>
      </c>
      <c r="H43" s="10">
        <f t="shared" si="4"/>
        <v>42</v>
      </c>
      <c r="I43" s="11">
        <v>40</v>
      </c>
      <c r="J43" s="11">
        <v>52</v>
      </c>
      <c r="K43" s="14">
        <f t="shared" si="0"/>
        <v>-0.125</v>
      </c>
      <c r="L43" s="14">
        <f>J43</f>
        <v>52</v>
      </c>
      <c r="M43" s="14">
        <f>I43</f>
        <v>40</v>
      </c>
      <c r="N43" s="14">
        <f t="shared" si="1"/>
        <v>0.125</v>
      </c>
      <c r="O43" s="4"/>
      <c r="P43">
        <f t="shared" si="5"/>
        <v>96</v>
      </c>
    </row>
    <row r="44" spans="1:17" s="18" customFormat="1">
      <c r="A44" s="15">
        <f t="shared" si="2"/>
        <v>43</v>
      </c>
      <c r="B44" s="16" t="s">
        <v>53</v>
      </c>
      <c r="C44" s="16" t="s">
        <v>50</v>
      </c>
      <c r="D44" s="7" t="s">
        <v>16</v>
      </c>
      <c r="E44" s="16" t="s">
        <v>14</v>
      </c>
      <c r="F44" s="17">
        <f>F43+TIME(0,25,0)</f>
        <v>0.59027777777777757</v>
      </c>
      <c r="G44" s="16">
        <v>7</v>
      </c>
      <c r="H44" s="15">
        <f t="shared" si="4"/>
        <v>43</v>
      </c>
      <c r="I44" s="16">
        <v>58</v>
      </c>
      <c r="J44" s="16">
        <v>30</v>
      </c>
      <c r="K44" s="16">
        <f t="shared" si="0"/>
        <v>0.29473684210526313</v>
      </c>
      <c r="L44" s="16">
        <f>I44</f>
        <v>58</v>
      </c>
      <c r="M44" s="16">
        <f>J44</f>
        <v>30</v>
      </c>
      <c r="N44" s="16">
        <f t="shared" si="1"/>
        <v>0.29473684210526313</v>
      </c>
      <c r="O44" s="4">
        <f>(N44+N45+N46+N47+N48+N49)/6</f>
        <v>0.34987480248953129</v>
      </c>
      <c r="P44">
        <f t="shared" si="5"/>
        <v>95</v>
      </c>
      <c r="Q44">
        <f>AVERAGE(P44:P49)</f>
        <v>104.33333333333333</v>
      </c>
    </row>
    <row r="45" spans="1:17">
      <c r="A45" s="10">
        <f t="shared" si="2"/>
        <v>44</v>
      </c>
      <c r="B45" s="11" t="s">
        <v>53</v>
      </c>
      <c r="C45" s="11" t="s">
        <v>50</v>
      </c>
      <c r="D45" s="11" t="s">
        <v>16</v>
      </c>
      <c r="E45" s="11" t="s">
        <v>15</v>
      </c>
      <c r="F45" s="12">
        <f t="shared" ref="F45:F46" si="11">F44+TIME(0,5,0)</f>
        <v>0.59374999999999978</v>
      </c>
      <c r="G45" s="11">
        <v>8</v>
      </c>
      <c r="H45" s="10">
        <f t="shared" si="4"/>
        <v>44</v>
      </c>
      <c r="I45" s="11">
        <v>29</v>
      </c>
      <c r="J45" s="11">
        <v>63</v>
      </c>
      <c r="K45" s="14">
        <f t="shared" si="0"/>
        <v>-0.34</v>
      </c>
      <c r="L45" s="14">
        <f>J45</f>
        <v>63</v>
      </c>
      <c r="M45" s="14">
        <f>I45</f>
        <v>29</v>
      </c>
      <c r="N45" s="14">
        <f t="shared" si="1"/>
        <v>0.34</v>
      </c>
      <c r="O45" s="4"/>
      <c r="P45">
        <f t="shared" si="5"/>
        <v>100</v>
      </c>
    </row>
    <row r="46" spans="1:17" s="21" customFormat="1">
      <c r="A46" s="19">
        <f t="shared" si="2"/>
        <v>45</v>
      </c>
      <c r="B46" s="11" t="s">
        <v>53</v>
      </c>
      <c r="C46" s="11" t="s">
        <v>50</v>
      </c>
      <c r="D46" s="11" t="s">
        <v>16</v>
      </c>
      <c r="E46" s="14" t="s">
        <v>14</v>
      </c>
      <c r="F46" s="12">
        <f t="shared" si="11"/>
        <v>0.59722222222222199</v>
      </c>
      <c r="G46" s="14">
        <v>9</v>
      </c>
      <c r="H46" s="19">
        <f t="shared" si="4"/>
        <v>45</v>
      </c>
      <c r="I46" s="14">
        <v>61</v>
      </c>
      <c r="J46" s="14">
        <v>24</v>
      </c>
      <c r="K46" s="14">
        <f t="shared" si="0"/>
        <v>0.39361702127659576</v>
      </c>
      <c r="L46" s="14">
        <f>I46</f>
        <v>61</v>
      </c>
      <c r="M46" s="14">
        <f>J46</f>
        <v>24</v>
      </c>
      <c r="N46" s="14">
        <f t="shared" si="1"/>
        <v>0.39361702127659576</v>
      </c>
      <c r="O46" s="20"/>
      <c r="P46">
        <f t="shared" si="5"/>
        <v>94</v>
      </c>
    </row>
    <row r="47" spans="1:17">
      <c r="A47" s="10">
        <f t="shared" si="2"/>
        <v>46</v>
      </c>
      <c r="B47" s="11" t="s">
        <v>53</v>
      </c>
      <c r="C47" s="11" t="s">
        <v>50</v>
      </c>
      <c r="D47" s="11" t="s">
        <v>16</v>
      </c>
      <c r="E47" s="11" t="s">
        <v>15</v>
      </c>
      <c r="F47" s="12">
        <f>F46+TIME(0,5,0)</f>
        <v>0.6006944444444442</v>
      </c>
      <c r="G47" s="11">
        <v>15</v>
      </c>
      <c r="H47" s="10">
        <f t="shared" si="4"/>
        <v>46</v>
      </c>
      <c r="I47" s="11">
        <v>41</v>
      </c>
      <c r="J47" s="11">
        <v>64</v>
      </c>
      <c r="K47" s="14">
        <f t="shared" si="0"/>
        <v>-0.19166666666666668</v>
      </c>
      <c r="L47" s="11">
        <f>J47</f>
        <v>64</v>
      </c>
      <c r="M47" s="11">
        <f>I47</f>
        <v>41</v>
      </c>
      <c r="N47" s="14">
        <f t="shared" si="1"/>
        <v>0.19166666666666668</v>
      </c>
      <c r="O47" s="4"/>
      <c r="P47">
        <f t="shared" si="5"/>
        <v>120</v>
      </c>
    </row>
    <row r="48" spans="1:17">
      <c r="A48" s="10">
        <f t="shared" si="2"/>
        <v>47</v>
      </c>
      <c r="B48" s="11" t="s">
        <v>53</v>
      </c>
      <c r="C48" s="11" t="s">
        <v>50</v>
      </c>
      <c r="D48" s="11" t="s">
        <v>16</v>
      </c>
      <c r="E48" s="11" t="s">
        <v>14</v>
      </c>
      <c r="F48" s="12">
        <f>F47+TIME(0,5,0)</f>
        <v>0.60416666666666641</v>
      </c>
      <c r="G48" s="11">
        <v>11</v>
      </c>
      <c r="H48" s="10">
        <f t="shared" si="4"/>
        <v>47</v>
      </c>
      <c r="I48" s="11">
        <v>75</v>
      </c>
      <c r="J48" s="11">
        <v>20</v>
      </c>
      <c r="K48" s="14">
        <f t="shared" si="0"/>
        <v>0.51886792452830188</v>
      </c>
      <c r="L48" s="14">
        <f>I48</f>
        <v>75</v>
      </c>
      <c r="M48" s="14">
        <f>J48</f>
        <v>20</v>
      </c>
      <c r="N48" s="14">
        <f t="shared" si="1"/>
        <v>0.51886792452830188</v>
      </c>
      <c r="O48" s="4"/>
      <c r="P48">
        <f t="shared" si="5"/>
        <v>106</v>
      </c>
    </row>
    <row r="49" spans="1:16">
      <c r="A49" s="10">
        <f t="shared" si="2"/>
        <v>48</v>
      </c>
      <c r="B49" s="11" t="s">
        <v>53</v>
      </c>
      <c r="C49" s="11" t="s">
        <v>50</v>
      </c>
      <c r="D49" s="11" t="s">
        <v>16</v>
      </c>
      <c r="E49" s="11" t="s">
        <v>15</v>
      </c>
      <c r="F49" s="12">
        <f>F48+TIME(0,5,0)</f>
        <v>0.60763888888888862</v>
      </c>
      <c r="G49" s="11">
        <v>13</v>
      </c>
      <c r="H49" s="10">
        <f t="shared" si="4"/>
        <v>48</v>
      </c>
      <c r="I49" s="11">
        <v>29</v>
      </c>
      <c r="J49" s="11">
        <v>69</v>
      </c>
      <c r="K49" s="14">
        <f t="shared" si="0"/>
        <v>-0.36036036036036034</v>
      </c>
      <c r="L49" s="14">
        <f>J49</f>
        <v>69</v>
      </c>
      <c r="M49" s="14">
        <f>I49</f>
        <v>29</v>
      </c>
      <c r="N49" s="14">
        <f t="shared" si="1"/>
        <v>0.36036036036036034</v>
      </c>
      <c r="O49" s="4"/>
      <c r="P49">
        <f t="shared" si="5"/>
        <v>111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37"/>
  <sheetViews>
    <sheetView topLeftCell="A9" workbookViewId="0">
      <selection activeCell="O32" sqref="O32"/>
    </sheetView>
  </sheetViews>
  <sheetFormatPr baseColWidth="10" defaultRowHeight="15" x14ac:dyDescent="0"/>
  <cols>
    <col min="2" max="2" width="15" customWidth="1"/>
    <col min="3" max="3" width="25.1640625" customWidth="1"/>
    <col min="4" max="4" width="25.33203125" customWidth="1"/>
    <col min="6" max="6" width="11.83203125" bestFit="1" customWidth="1"/>
  </cols>
  <sheetData>
    <row r="1" spans="1:1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4"/>
      <c r="P1" s="5" t="s">
        <v>11</v>
      </c>
    </row>
    <row r="2" spans="1:17">
      <c r="A2" s="6">
        <v>1</v>
      </c>
      <c r="B2" s="7" t="s">
        <v>12</v>
      </c>
      <c r="C2" s="7" t="s">
        <v>13</v>
      </c>
      <c r="D2" s="7" t="s">
        <v>13</v>
      </c>
      <c r="E2" s="7" t="s">
        <v>14</v>
      </c>
      <c r="F2" s="8">
        <f>TIME(8,20,0)</f>
        <v>0.34722222222222227</v>
      </c>
      <c r="G2" s="7">
        <v>5</v>
      </c>
      <c r="H2" s="6">
        <v>1</v>
      </c>
      <c r="I2" s="9">
        <v>28</v>
      </c>
      <c r="J2" s="9">
        <v>33</v>
      </c>
      <c r="K2" s="7">
        <f t="shared" ref="K2:K37" si="0">(I2-J2)/(G2+I2+J2)</f>
        <v>-7.575757575757576E-2</v>
      </c>
      <c r="L2" s="7">
        <f>I2</f>
        <v>28</v>
      </c>
      <c r="M2" s="7">
        <f>J2</f>
        <v>33</v>
      </c>
      <c r="N2" s="7">
        <f t="shared" ref="N2:N37" si="1">(L2-M2)/(G2+L2+M2)</f>
        <v>-7.575757575757576E-2</v>
      </c>
      <c r="O2" s="4">
        <f>(N2+N3+N4+N5+N6+N7)/6</f>
        <v>-1.8649688260294194E-2</v>
      </c>
      <c r="P2">
        <f>G2+I2+J2</f>
        <v>66</v>
      </c>
      <c r="Q2">
        <f>AVERAGE(P2:P7)</f>
        <v>71.833333333333329</v>
      </c>
    </row>
    <row r="3" spans="1:17">
      <c r="A3" s="10">
        <f t="shared" ref="A3:A37" si="2">A2+1</f>
        <v>2</v>
      </c>
      <c r="B3" s="11" t="s">
        <v>12</v>
      </c>
      <c r="C3" s="11" t="s">
        <v>13</v>
      </c>
      <c r="D3" s="11" t="s">
        <v>13</v>
      </c>
      <c r="E3" s="11" t="s">
        <v>15</v>
      </c>
      <c r="F3" s="12">
        <f t="shared" ref="F3:F10" si="3">F2+TIME(0,5,0)</f>
        <v>0.35069444444444448</v>
      </c>
      <c r="G3" s="11">
        <v>8</v>
      </c>
      <c r="H3" s="10">
        <f t="shared" ref="H3:H37" si="4">H2+1</f>
        <v>2</v>
      </c>
      <c r="I3" s="13">
        <v>30</v>
      </c>
      <c r="J3" s="13">
        <v>27</v>
      </c>
      <c r="K3" s="14">
        <f t="shared" si="0"/>
        <v>4.6153846153846156E-2</v>
      </c>
      <c r="L3" s="11">
        <f>J3</f>
        <v>27</v>
      </c>
      <c r="M3" s="11">
        <f>I3</f>
        <v>30</v>
      </c>
      <c r="N3" s="14">
        <f t="shared" si="1"/>
        <v>-4.6153846153846156E-2</v>
      </c>
      <c r="O3" s="4"/>
      <c r="P3">
        <f t="shared" ref="P3:P37" si="5">G3+I3+J3</f>
        <v>65</v>
      </c>
    </row>
    <row r="4" spans="1:17">
      <c r="A4" s="10">
        <f t="shared" si="2"/>
        <v>3</v>
      </c>
      <c r="B4" s="11" t="s">
        <v>12</v>
      </c>
      <c r="C4" s="11" t="s">
        <v>13</v>
      </c>
      <c r="D4" s="11" t="s">
        <v>13</v>
      </c>
      <c r="E4" s="11" t="s">
        <v>14</v>
      </c>
      <c r="F4" s="12">
        <f t="shared" si="3"/>
        <v>0.35416666666666669</v>
      </c>
      <c r="G4" s="11">
        <v>6</v>
      </c>
      <c r="H4" s="10">
        <f t="shared" si="4"/>
        <v>3</v>
      </c>
      <c r="I4" s="11">
        <v>45</v>
      </c>
      <c r="J4" s="11">
        <v>31</v>
      </c>
      <c r="K4" s="14">
        <f t="shared" si="0"/>
        <v>0.17073170731707318</v>
      </c>
      <c r="L4" s="14">
        <f>I4</f>
        <v>45</v>
      </c>
      <c r="M4" s="14">
        <f>J4</f>
        <v>31</v>
      </c>
      <c r="N4" s="14">
        <f t="shared" si="1"/>
        <v>0.17073170731707318</v>
      </c>
      <c r="O4" s="4"/>
      <c r="P4">
        <f t="shared" si="5"/>
        <v>82</v>
      </c>
    </row>
    <row r="5" spans="1:17">
      <c r="A5" s="10">
        <f t="shared" si="2"/>
        <v>4</v>
      </c>
      <c r="B5" s="11" t="s">
        <v>12</v>
      </c>
      <c r="C5" s="11" t="s">
        <v>13</v>
      </c>
      <c r="D5" s="11" t="s">
        <v>13</v>
      </c>
      <c r="E5" s="11" t="s">
        <v>15</v>
      </c>
      <c r="F5" s="12">
        <f t="shared" si="3"/>
        <v>0.3576388888888889</v>
      </c>
      <c r="G5" s="11">
        <v>2</v>
      </c>
      <c r="H5" s="10">
        <f t="shared" si="4"/>
        <v>4</v>
      </c>
      <c r="I5" s="11">
        <v>35</v>
      </c>
      <c r="J5" s="11">
        <v>30</v>
      </c>
      <c r="K5" s="14">
        <f t="shared" si="0"/>
        <v>7.4626865671641784E-2</v>
      </c>
      <c r="L5" s="14">
        <f>J5</f>
        <v>30</v>
      </c>
      <c r="M5" s="14">
        <f>I5</f>
        <v>35</v>
      </c>
      <c r="N5" s="14">
        <f t="shared" si="1"/>
        <v>-7.4626865671641784E-2</v>
      </c>
      <c r="O5" s="4"/>
      <c r="P5">
        <f t="shared" si="5"/>
        <v>67</v>
      </c>
    </row>
    <row r="6" spans="1:17">
      <c r="A6" s="10">
        <f t="shared" si="2"/>
        <v>5</v>
      </c>
      <c r="B6" s="11" t="s">
        <v>12</v>
      </c>
      <c r="C6" s="11" t="s">
        <v>13</v>
      </c>
      <c r="D6" s="11" t="s">
        <v>13</v>
      </c>
      <c r="E6" s="11" t="s">
        <v>14</v>
      </c>
      <c r="F6" s="12">
        <f t="shared" si="3"/>
        <v>0.3611111111111111</v>
      </c>
      <c r="G6" s="11">
        <v>5</v>
      </c>
      <c r="H6" s="10">
        <f t="shared" si="4"/>
        <v>5</v>
      </c>
      <c r="I6" s="11">
        <v>38</v>
      </c>
      <c r="J6" s="11">
        <v>37</v>
      </c>
      <c r="K6" s="14">
        <f t="shared" si="0"/>
        <v>1.2500000000000001E-2</v>
      </c>
      <c r="L6" s="14">
        <f>I6</f>
        <v>38</v>
      </c>
      <c r="M6" s="14">
        <f>J6</f>
        <v>37</v>
      </c>
      <c r="N6" s="14">
        <f t="shared" si="1"/>
        <v>1.2500000000000001E-2</v>
      </c>
      <c r="O6" s="4"/>
      <c r="P6">
        <f t="shared" si="5"/>
        <v>80</v>
      </c>
    </row>
    <row r="7" spans="1:17">
      <c r="A7" s="10">
        <f t="shared" si="2"/>
        <v>6</v>
      </c>
      <c r="B7" s="11" t="s">
        <v>12</v>
      </c>
      <c r="C7" s="11" t="s">
        <v>13</v>
      </c>
      <c r="D7" s="11" t="s">
        <v>13</v>
      </c>
      <c r="E7" s="11" t="s">
        <v>15</v>
      </c>
      <c r="F7" s="12">
        <f t="shared" si="3"/>
        <v>0.36458333333333331</v>
      </c>
      <c r="G7" s="11">
        <v>4</v>
      </c>
      <c r="H7" s="10">
        <f t="shared" si="4"/>
        <v>6</v>
      </c>
      <c r="I7" s="11">
        <v>37</v>
      </c>
      <c r="J7" s="11">
        <v>30</v>
      </c>
      <c r="K7" s="14">
        <f t="shared" si="0"/>
        <v>9.8591549295774641E-2</v>
      </c>
      <c r="L7" s="14">
        <f>J7</f>
        <v>30</v>
      </c>
      <c r="M7" s="14">
        <f>I7</f>
        <v>37</v>
      </c>
      <c r="N7" s="14">
        <f t="shared" si="1"/>
        <v>-9.8591549295774641E-2</v>
      </c>
      <c r="O7" s="4"/>
      <c r="P7">
        <f t="shared" si="5"/>
        <v>71</v>
      </c>
    </row>
    <row r="8" spans="1:17" s="18" customFormat="1">
      <c r="A8" s="15">
        <f t="shared" si="2"/>
        <v>7</v>
      </c>
      <c r="B8" s="16" t="s">
        <v>12</v>
      </c>
      <c r="C8" s="16" t="s">
        <v>23</v>
      </c>
      <c r="D8" s="7" t="s">
        <v>16</v>
      </c>
      <c r="E8" s="16" t="s">
        <v>14</v>
      </c>
      <c r="F8" s="17">
        <f>TIME(9,0,0)</f>
        <v>0.375</v>
      </c>
      <c r="G8" s="16">
        <v>1</v>
      </c>
      <c r="H8" s="15">
        <f t="shared" si="4"/>
        <v>7</v>
      </c>
      <c r="I8" s="16">
        <v>49</v>
      </c>
      <c r="J8" s="16">
        <v>24</v>
      </c>
      <c r="K8" s="16">
        <f t="shared" si="0"/>
        <v>0.33783783783783783</v>
      </c>
      <c r="L8" s="16">
        <f>I8</f>
        <v>49</v>
      </c>
      <c r="M8" s="16">
        <f>J8</f>
        <v>24</v>
      </c>
      <c r="N8" s="16">
        <f t="shared" si="1"/>
        <v>0.33783783783783783</v>
      </c>
      <c r="O8" s="4">
        <f>(N8+N9+N10+N11+N12+N13)/6</f>
        <v>0.38104122051490474</v>
      </c>
      <c r="P8">
        <f t="shared" si="5"/>
        <v>74</v>
      </c>
      <c r="Q8">
        <f>AVERAGE(P8:P13)</f>
        <v>77.666666666666671</v>
      </c>
    </row>
    <row r="9" spans="1:17">
      <c r="A9" s="10">
        <f t="shared" si="2"/>
        <v>8</v>
      </c>
      <c r="B9" s="11" t="s">
        <v>12</v>
      </c>
      <c r="C9" s="11" t="s">
        <v>23</v>
      </c>
      <c r="D9" s="11" t="s">
        <v>16</v>
      </c>
      <c r="E9" s="11" t="s">
        <v>15</v>
      </c>
      <c r="F9" s="12">
        <f t="shared" si="3"/>
        <v>0.37847222222222221</v>
      </c>
      <c r="G9" s="11">
        <v>6</v>
      </c>
      <c r="H9" s="10">
        <f t="shared" si="4"/>
        <v>8</v>
      </c>
      <c r="I9" s="11">
        <v>30</v>
      </c>
      <c r="J9" s="11">
        <v>55</v>
      </c>
      <c r="K9" s="14">
        <f t="shared" si="0"/>
        <v>-0.27472527472527475</v>
      </c>
      <c r="L9" s="14">
        <f>J9</f>
        <v>55</v>
      </c>
      <c r="M9" s="14">
        <f>I9</f>
        <v>30</v>
      </c>
      <c r="N9" s="14">
        <f t="shared" si="1"/>
        <v>0.27472527472527475</v>
      </c>
      <c r="O9" s="4"/>
      <c r="P9">
        <f t="shared" si="5"/>
        <v>91</v>
      </c>
    </row>
    <row r="10" spans="1:17" s="21" customFormat="1">
      <c r="A10" s="19">
        <f t="shared" si="2"/>
        <v>9</v>
      </c>
      <c r="B10" s="14" t="s">
        <v>12</v>
      </c>
      <c r="C10" s="11" t="s">
        <v>23</v>
      </c>
      <c r="D10" s="11" t="s">
        <v>16</v>
      </c>
      <c r="E10" s="14" t="s">
        <v>14</v>
      </c>
      <c r="F10" s="12">
        <f t="shared" si="3"/>
        <v>0.38194444444444442</v>
      </c>
      <c r="G10" s="14">
        <v>0</v>
      </c>
      <c r="H10" s="19">
        <f t="shared" si="4"/>
        <v>9</v>
      </c>
      <c r="I10" s="14">
        <v>51</v>
      </c>
      <c r="J10" s="14">
        <v>24</v>
      </c>
      <c r="K10" s="14">
        <f t="shared" si="0"/>
        <v>0.36</v>
      </c>
      <c r="L10" s="14">
        <f>I10</f>
        <v>51</v>
      </c>
      <c r="M10" s="14">
        <f>J10</f>
        <v>24</v>
      </c>
      <c r="N10" s="14">
        <f t="shared" si="1"/>
        <v>0.36</v>
      </c>
      <c r="O10" s="20"/>
      <c r="P10">
        <f t="shared" si="5"/>
        <v>75</v>
      </c>
    </row>
    <row r="11" spans="1:17">
      <c r="A11" s="10">
        <f t="shared" si="2"/>
        <v>10</v>
      </c>
      <c r="B11" s="11" t="s">
        <v>12</v>
      </c>
      <c r="C11" s="11" t="s">
        <v>23</v>
      </c>
      <c r="D11" s="11" t="s">
        <v>16</v>
      </c>
      <c r="E11" s="11" t="s">
        <v>15</v>
      </c>
      <c r="F11" s="12">
        <f>F10+TIME(0,5,0)</f>
        <v>0.38541666666666663</v>
      </c>
      <c r="G11" s="11">
        <v>4</v>
      </c>
      <c r="H11" s="10">
        <f t="shared" si="4"/>
        <v>10</v>
      </c>
      <c r="I11" s="11">
        <v>18</v>
      </c>
      <c r="J11" s="11">
        <v>54</v>
      </c>
      <c r="K11" s="14">
        <f t="shared" si="0"/>
        <v>-0.47368421052631576</v>
      </c>
      <c r="L11" s="11">
        <f>J11</f>
        <v>54</v>
      </c>
      <c r="M11" s="11">
        <f>I11</f>
        <v>18</v>
      </c>
      <c r="N11" s="14">
        <f t="shared" si="1"/>
        <v>0.47368421052631576</v>
      </c>
      <c r="O11" s="4"/>
      <c r="P11">
        <f t="shared" si="5"/>
        <v>76</v>
      </c>
    </row>
    <row r="12" spans="1:17">
      <c r="A12" s="10">
        <f t="shared" si="2"/>
        <v>11</v>
      </c>
      <c r="B12" s="11" t="s">
        <v>12</v>
      </c>
      <c r="C12" s="11" t="s">
        <v>23</v>
      </c>
      <c r="D12" s="11" t="s">
        <v>16</v>
      </c>
      <c r="E12" s="11" t="s">
        <v>14</v>
      </c>
      <c r="F12" s="12">
        <f>F11+TIME(0,5,0)</f>
        <v>0.38888888888888884</v>
      </c>
      <c r="G12" s="11">
        <v>3</v>
      </c>
      <c r="H12" s="10">
        <f t="shared" si="4"/>
        <v>11</v>
      </c>
      <c r="I12" s="11">
        <v>50</v>
      </c>
      <c r="J12" s="11">
        <v>22</v>
      </c>
      <c r="K12" s="14">
        <f t="shared" si="0"/>
        <v>0.37333333333333335</v>
      </c>
      <c r="L12" s="14">
        <f>I12</f>
        <v>50</v>
      </c>
      <c r="M12" s="14">
        <f>J12</f>
        <v>22</v>
      </c>
      <c r="N12" s="14">
        <f t="shared" si="1"/>
        <v>0.37333333333333335</v>
      </c>
      <c r="O12" s="4"/>
      <c r="P12">
        <f t="shared" si="5"/>
        <v>75</v>
      </c>
    </row>
    <row r="13" spans="1:17">
      <c r="A13" s="10">
        <f t="shared" si="2"/>
        <v>12</v>
      </c>
      <c r="B13" s="11" t="s">
        <v>12</v>
      </c>
      <c r="C13" s="11" t="s">
        <v>23</v>
      </c>
      <c r="D13" s="11" t="s">
        <v>16</v>
      </c>
      <c r="E13" s="11" t="s">
        <v>15</v>
      </c>
      <c r="F13" s="12">
        <f>F12+TIME(0,5,0)</f>
        <v>0.39236111111111105</v>
      </c>
      <c r="G13" s="11">
        <v>4</v>
      </c>
      <c r="H13" s="10">
        <f t="shared" si="4"/>
        <v>12</v>
      </c>
      <c r="I13" s="11">
        <v>18</v>
      </c>
      <c r="J13" s="11">
        <v>53</v>
      </c>
      <c r="K13" s="14">
        <f t="shared" si="0"/>
        <v>-0.46666666666666667</v>
      </c>
      <c r="L13" s="14">
        <f>J13</f>
        <v>53</v>
      </c>
      <c r="M13" s="14">
        <f>I13</f>
        <v>18</v>
      </c>
      <c r="N13" s="14">
        <f t="shared" si="1"/>
        <v>0.46666666666666667</v>
      </c>
      <c r="O13" s="4"/>
      <c r="P13">
        <f t="shared" si="5"/>
        <v>75</v>
      </c>
    </row>
    <row r="14" spans="1:17" s="18" customFormat="1">
      <c r="A14" s="15">
        <f t="shared" si="2"/>
        <v>13</v>
      </c>
      <c r="B14" s="16" t="s">
        <v>17</v>
      </c>
      <c r="C14" s="16" t="s">
        <v>23</v>
      </c>
      <c r="D14" s="7" t="s">
        <v>16</v>
      </c>
      <c r="E14" s="16" t="s">
        <v>14</v>
      </c>
      <c r="F14" s="17">
        <f>F13+TIME(0,25,0)</f>
        <v>0.40972222222222215</v>
      </c>
      <c r="G14" s="16">
        <v>3</v>
      </c>
      <c r="H14" s="15">
        <f t="shared" si="4"/>
        <v>13</v>
      </c>
      <c r="I14" s="16">
        <v>29</v>
      </c>
      <c r="J14" s="16">
        <v>26</v>
      </c>
      <c r="K14" s="16">
        <f t="shared" ref="K14:K31" si="6">(I14-J14)/(G14+I14+J14)</f>
        <v>5.1724137931034482E-2</v>
      </c>
      <c r="L14" s="16">
        <f>I14</f>
        <v>29</v>
      </c>
      <c r="M14" s="16">
        <f>J14</f>
        <v>26</v>
      </c>
      <c r="N14" s="16">
        <f t="shared" ref="N14:N31" si="7">(L14-M14)/(G14+L14+M14)</f>
        <v>5.1724137931034482E-2</v>
      </c>
      <c r="O14" s="4">
        <f>(N14+N15+N16+N17+N18+N19)/6</f>
        <v>7.8370975565466197E-2</v>
      </c>
      <c r="P14">
        <f t="shared" ref="P14:P31" si="8">G14+I14+J14</f>
        <v>58</v>
      </c>
      <c r="Q14">
        <f>AVERAGE(P14:P19)</f>
        <v>55</v>
      </c>
    </row>
    <row r="15" spans="1:17">
      <c r="A15" s="10">
        <f t="shared" si="2"/>
        <v>14</v>
      </c>
      <c r="B15" s="11" t="s">
        <v>18</v>
      </c>
      <c r="C15" s="11" t="s">
        <v>23</v>
      </c>
      <c r="D15" s="11" t="s">
        <v>16</v>
      </c>
      <c r="E15" s="11" t="s">
        <v>15</v>
      </c>
      <c r="F15" s="12">
        <f t="shared" ref="F15:F16" si="9">F14+TIME(0,5,0)</f>
        <v>0.41319444444444436</v>
      </c>
      <c r="G15" s="11">
        <v>0</v>
      </c>
      <c r="H15" s="10">
        <f t="shared" si="4"/>
        <v>14</v>
      </c>
      <c r="I15" s="11">
        <v>28</v>
      </c>
      <c r="J15" s="11">
        <v>33</v>
      </c>
      <c r="K15" s="14">
        <f t="shared" si="6"/>
        <v>-8.1967213114754092E-2</v>
      </c>
      <c r="L15" s="14">
        <f>J15</f>
        <v>33</v>
      </c>
      <c r="M15" s="14">
        <f>I15</f>
        <v>28</v>
      </c>
      <c r="N15" s="14">
        <f t="shared" si="7"/>
        <v>8.1967213114754092E-2</v>
      </c>
      <c r="O15" s="4"/>
      <c r="P15">
        <f t="shared" si="8"/>
        <v>61</v>
      </c>
    </row>
    <row r="16" spans="1:17" s="21" customFormat="1">
      <c r="A16" s="19">
        <f t="shared" si="2"/>
        <v>15</v>
      </c>
      <c r="B16" s="11" t="s">
        <v>18</v>
      </c>
      <c r="C16" s="11" t="s">
        <v>23</v>
      </c>
      <c r="D16" s="11" t="s">
        <v>16</v>
      </c>
      <c r="E16" s="14" t="s">
        <v>14</v>
      </c>
      <c r="F16" s="12">
        <f t="shared" si="9"/>
        <v>0.41666666666666657</v>
      </c>
      <c r="G16" s="14">
        <v>2</v>
      </c>
      <c r="H16" s="19">
        <f t="shared" si="4"/>
        <v>15</v>
      </c>
      <c r="I16" s="14">
        <v>31</v>
      </c>
      <c r="J16" s="14">
        <v>10</v>
      </c>
      <c r="K16" s="14">
        <f t="shared" si="6"/>
        <v>0.48837209302325579</v>
      </c>
      <c r="L16" s="14">
        <f>I16</f>
        <v>31</v>
      </c>
      <c r="M16" s="14">
        <f>J16</f>
        <v>10</v>
      </c>
      <c r="N16" s="14">
        <f t="shared" si="7"/>
        <v>0.48837209302325579</v>
      </c>
      <c r="O16" s="20"/>
      <c r="P16">
        <f t="shared" si="8"/>
        <v>43</v>
      </c>
    </row>
    <row r="17" spans="1:17">
      <c r="A17" s="10">
        <f t="shared" si="2"/>
        <v>16</v>
      </c>
      <c r="B17" s="11" t="s">
        <v>18</v>
      </c>
      <c r="C17" s="11" t="s">
        <v>23</v>
      </c>
      <c r="D17" s="11" t="s">
        <v>16</v>
      </c>
      <c r="E17" s="11" t="s">
        <v>15</v>
      </c>
      <c r="F17" s="12">
        <f>F16+TIME(0,5,0)</f>
        <v>0.42013888888888878</v>
      </c>
      <c r="G17" s="11">
        <v>1</v>
      </c>
      <c r="H17" s="10">
        <f t="shared" si="4"/>
        <v>16</v>
      </c>
      <c r="I17" s="11">
        <v>29</v>
      </c>
      <c r="J17" s="11">
        <v>28</v>
      </c>
      <c r="K17" s="14">
        <f t="shared" si="6"/>
        <v>1.7241379310344827E-2</v>
      </c>
      <c r="L17" s="14">
        <f>J17</f>
        <v>28</v>
      </c>
      <c r="M17" s="14">
        <f>I17</f>
        <v>29</v>
      </c>
      <c r="N17" s="14">
        <f t="shared" si="7"/>
        <v>-1.7241379310344827E-2</v>
      </c>
      <c r="O17" s="4"/>
      <c r="P17">
        <f t="shared" si="8"/>
        <v>58</v>
      </c>
    </row>
    <row r="18" spans="1:17">
      <c r="A18" s="10">
        <f t="shared" si="2"/>
        <v>17</v>
      </c>
      <c r="B18" s="11" t="s">
        <v>18</v>
      </c>
      <c r="C18" s="11" t="s">
        <v>23</v>
      </c>
      <c r="D18" s="11" t="s">
        <v>16</v>
      </c>
      <c r="E18" s="11" t="s">
        <v>14</v>
      </c>
      <c r="F18" s="12">
        <f>F17+TIME(0,5,0)</f>
        <v>0.42361111111111099</v>
      </c>
      <c r="G18" s="11">
        <v>0</v>
      </c>
      <c r="H18" s="10">
        <f t="shared" si="4"/>
        <v>17</v>
      </c>
      <c r="I18" s="11">
        <v>29</v>
      </c>
      <c r="J18" s="11">
        <v>30</v>
      </c>
      <c r="K18" s="14">
        <f t="shared" si="6"/>
        <v>-1.6949152542372881E-2</v>
      </c>
      <c r="L18" s="14">
        <f>I18</f>
        <v>29</v>
      </c>
      <c r="M18" s="14">
        <f>J18</f>
        <v>30</v>
      </c>
      <c r="N18" s="14">
        <f t="shared" si="7"/>
        <v>-1.6949152542372881E-2</v>
      </c>
      <c r="O18" s="4"/>
      <c r="P18">
        <f t="shared" si="8"/>
        <v>59</v>
      </c>
    </row>
    <row r="19" spans="1:17">
      <c r="A19" s="10">
        <f t="shared" si="2"/>
        <v>18</v>
      </c>
      <c r="B19" s="11" t="s">
        <v>18</v>
      </c>
      <c r="C19" s="11" t="s">
        <v>23</v>
      </c>
      <c r="D19" s="11" t="s">
        <v>16</v>
      </c>
      <c r="E19" s="11" t="s">
        <v>15</v>
      </c>
      <c r="F19" s="12">
        <f>F18+TIME(0,5,0)</f>
        <v>0.4270833333333332</v>
      </c>
      <c r="G19" s="11">
        <v>1</v>
      </c>
      <c r="H19" s="10">
        <f t="shared" si="4"/>
        <v>18</v>
      </c>
      <c r="I19" s="11">
        <v>28</v>
      </c>
      <c r="J19" s="11">
        <v>22</v>
      </c>
      <c r="K19" s="14">
        <f t="shared" si="6"/>
        <v>0.11764705882352941</v>
      </c>
      <c r="L19" s="14">
        <f>J19</f>
        <v>22</v>
      </c>
      <c r="M19" s="14">
        <f>I19</f>
        <v>28</v>
      </c>
      <c r="N19" s="14">
        <f t="shared" si="7"/>
        <v>-0.11764705882352941</v>
      </c>
      <c r="O19" s="4"/>
      <c r="P19">
        <f t="shared" si="8"/>
        <v>51</v>
      </c>
    </row>
    <row r="20" spans="1:17" s="18" customFormat="1">
      <c r="A20" s="15">
        <f t="shared" ref="A20:A31" si="10">A19+1</f>
        <v>19</v>
      </c>
      <c r="B20" s="16" t="s">
        <v>19</v>
      </c>
      <c r="C20" s="16" t="s">
        <v>23</v>
      </c>
      <c r="D20" s="7" t="s">
        <v>16</v>
      </c>
      <c r="E20" s="16" t="s">
        <v>14</v>
      </c>
      <c r="F20" s="17">
        <f>F19+TIME(0,25,0)</f>
        <v>0.44444444444444431</v>
      </c>
      <c r="G20" s="16">
        <v>4</v>
      </c>
      <c r="H20" s="15">
        <f t="shared" ref="H20:H31" si="11">H19+1</f>
        <v>19</v>
      </c>
      <c r="I20" s="16">
        <v>53</v>
      </c>
      <c r="J20" s="16">
        <v>16</v>
      </c>
      <c r="K20" s="16">
        <f t="shared" si="6"/>
        <v>0.50684931506849318</v>
      </c>
      <c r="L20" s="16">
        <f>I20</f>
        <v>53</v>
      </c>
      <c r="M20" s="16">
        <f>J20</f>
        <v>16</v>
      </c>
      <c r="N20" s="16">
        <f t="shared" si="7"/>
        <v>0.50684931506849318</v>
      </c>
      <c r="O20" s="22">
        <f>(N20+N21+N22+N23+N24+N25)/6</f>
        <v>0.43958442086350363</v>
      </c>
      <c r="P20">
        <f t="shared" si="8"/>
        <v>73</v>
      </c>
      <c r="Q20">
        <f>AVERAGE(P20:P25)</f>
        <v>73.333333333333329</v>
      </c>
    </row>
    <row r="21" spans="1:17">
      <c r="A21" s="10">
        <f t="shared" si="10"/>
        <v>20</v>
      </c>
      <c r="B21" s="11" t="s">
        <v>19</v>
      </c>
      <c r="C21" s="11" t="s">
        <v>23</v>
      </c>
      <c r="D21" s="11" t="s">
        <v>16</v>
      </c>
      <c r="E21" s="11" t="s">
        <v>15</v>
      </c>
      <c r="F21" s="12">
        <f t="shared" ref="F21:F22" si="12">F20+TIME(0,5,0)</f>
        <v>0.44791666666666652</v>
      </c>
      <c r="G21" s="11">
        <v>4</v>
      </c>
      <c r="H21" s="10">
        <f t="shared" si="11"/>
        <v>20</v>
      </c>
      <c r="I21" s="11">
        <v>21</v>
      </c>
      <c r="J21" s="11">
        <v>47</v>
      </c>
      <c r="K21" s="14">
        <f t="shared" si="6"/>
        <v>-0.3611111111111111</v>
      </c>
      <c r="L21" s="14">
        <f>J21</f>
        <v>47</v>
      </c>
      <c r="M21" s="14">
        <f>I21</f>
        <v>21</v>
      </c>
      <c r="N21" s="14">
        <f t="shared" si="7"/>
        <v>0.3611111111111111</v>
      </c>
      <c r="O21" s="4"/>
      <c r="P21">
        <f t="shared" si="8"/>
        <v>72</v>
      </c>
    </row>
    <row r="22" spans="1:17" s="21" customFormat="1">
      <c r="A22" s="19">
        <f t="shared" si="10"/>
        <v>21</v>
      </c>
      <c r="B22" s="11" t="s">
        <v>19</v>
      </c>
      <c r="C22" s="11" t="s">
        <v>23</v>
      </c>
      <c r="D22" s="11" t="s">
        <v>16</v>
      </c>
      <c r="E22" s="14" t="s">
        <v>14</v>
      </c>
      <c r="F22" s="12">
        <f t="shared" si="12"/>
        <v>0.45138888888888873</v>
      </c>
      <c r="G22" s="14">
        <v>3</v>
      </c>
      <c r="H22" s="19">
        <f t="shared" si="11"/>
        <v>21</v>
      </c>
      <c r="I22" s="14">
        <v>40</v>
      </c>
      <c r="J22" s="14">
        <v>25</v>
      </c>
      <c r="K22" s="14">
        <f t="shared" si="6"/>
        <v>0.22058823529411764</v>
      </c>
      <c r="L22" s="14">
        <f>I22</f>
        <v>40</v>
      </c>
      <c r="M22" s="14">
        <f>J22</f>
        <v>25</v>
      </c>
      <c r="N22" s="14">
        <f t="shared" si="7"/>
        <v>0.22058823529411764</v>
      </c>
      <c r="O22" s="20"/>
      <c r="P22">
        <f t="shared" si="8"/>
        <v>68</v>
      </c>
    </row>
    <row r="23" spans="1:17">
      <c r="A23" s="10">
        <f t="shared" si="10"/>
        <v>22</v>
      </c>
      <c r="B23" s="11" t="s">
        <v>19</v>
      </c>
      <c r="C23" s="11" t="s">
        <v>23</v>
      </c>
      <c r="D23" s="11" t="s">
        <v>16</v>
      </c>
      <c r="E23" s="11" t="s">
        <v>15</v>
      </c>
      <c r="F23" s="12">
        <f>F22+TIME(0,5,0)</f>
        <v>0.45486111111111094</v>
      </c>
      <c r="G23" s="11">
        <v>4</v>
      </c>
      <c r="H23" s="10">
        <f t="shared" si="11"/>
        <v>22</v>
      </c>
      <c r="I23" s="11">
        <v>16</v>
      </c>
      <c r="J23" s="11">
        <v>55</v>
      </c>
      <c r="K23" s="14">
        <f t="shared" si="6"/>
        <v>-0.52</v>
      </c>
      <c r="L23" s="11">
        <f>J23</f>
        <v>55</v>
      </c>
      <c r="M23" s="11">
        <f>I23</f>
        <v>16</v>
      </c>
      <c r="N23" s="14">
        <f t="shared" si="7"/>
        <v>0.52</v>
      </c>
      <c r="O23" s="4"/>
      <c r="P23">
        <f t="shared" si="8"/>
        <v>75</v>
      </c>
    </row>
    <row r="24" spans="1:17">
      <c r="A24" s="10">
        <f t="shared" si="10"/>
        <v>23</v>
      </c>
      <c r="B24" s="11" t="s">
        <v>19</v>
      </c>
      <c r="C24" s="11" t="s">
        <v>23</v>
      </c>
      <c r="D24" s="11" t="s">
        <v>16</v>
      </c>
      <c r="E24" s="11" t="s">
        <v>14</v>
      </c>
      <c r="F24" s="12">
        <f>F23+TIME(0,5,0)</f>
        <v>0.45833333333333315</v>
      </c>
      <c r="G24" s="11">
        <v>3</v>
      </c>
      <c r="H24" s="10">
        <f t="shared" si="11"/>
        <v>23</v>
      </c>
      <c r="I24" s="11">
        <v>55</v>
      </c>
      <c r="J24" s="11">
        <v>15</v>
      </c>
      <c r="K24" s="14">
        <f t="shared" si="6"/>
        <v>0.54794520547945202</v>
      </c>
      <c r="L24" s="14">
        <f>I24</f>
        <v>55</v>
      </c>
      <c r="M24" s="14">
        <f>J24</f>
        <v>15</v>
      </c>
      <c r="N24" s="14">
        <f t="shared" si="7"/>
        <v>0.54794520547945202</v>
      </c>
      <c r="O24" s="4"/>
      <c r="P24">
        <f t="shared" si="8"/>
        <v>73</v>
      </c>
    </row>
    <row r="25" spans="1:17">
      <c r="A25" s="10">
        <f t="shared" si="10"/>
        <v>24</v>
      </c>
      <c r="B25" s="11" t="s">
        <v>19</v>
      </c>
      <c r="C25" s="11" t="s">
        <v>23</v>
      </c>
      <c r="D25" s="11" t="s">
        <v>16</v>
      </c>
      <c r="E25" s="11" t="s">
        <v>15</v>
      </c>
      <c r="F25" s="12">
        <f>F24+TIME(0,5,0)</f>
        <v>0.46180555555555536</v>
      </c>
      <c r="G25" s="11">
        <v>1</v>
      </c>
      <c r="H25" s="10">
        <f t="shared" si="11"/>
        <v>24</v>
      </c>
      <c r="I25" s="11">
        <v>20</v>
      </c>
      <c r="J25" s="11">
        <v>58</v>
      </c>
      <c r="K25" s="14">
        <f t="shared" si="6"/>
        <v>-0.48101265822784811</v>
      </c>
      <c r="L25" s="14">
        <f>J25</f>
        <v>58</v>
      </c>
      <c r="M25" s="14">
        <f>I25</f>
        <v>20</v>
      </c>
      <c r="N25" s="14">
        <f t="shared" si="7"/>
        <v>0.48101265822784811</v>
      </c>
      <c r="O25" s="4"/>
      <c r="P25">
        <f t="shared" si="8"/>
        <v>79</v>
      </c>
    </row>
    <row r="26" spans="1:17" s="18" customFormat="1">
      <c r="A26" s="15">
        <f t="shared" si="10"/>
        <v>25</v>
      </c>
      <c r="B26" s="16" t="s">
        <v>20</v>
      </c>
      <c r="C26" s="16" t="s">
        <v>23</v>
      </c>
      <c r="D26" s="7" t="s">
        <v>16</v>
      </c>
      <c r="E26" s="16" t="s">
        <v>14</v>
      </c>
      <c r="F26" s="17">
        <f>F25+TIME(0,25,0)</f>
        <v>0.47916666666666646</v>
      </c>
      <c r="G26" s="16">
        <v>2</v>
      </c>
      <c r="H26" s="15">
        <f t="shared" si="11"/>
        <v>25</v>
      </c>
      <c r="I26" s="16">
        <v>54</v>
      </c>
      <c r="J26" s="16">
        <v>33</v>
      </c>
      <c r="K26" s="16">
        <f t="shared" si="6"/>
        <v>0.23595505617977527</v>
      </c>
      <c r="L26" s="16">
        <f>I26</f>
        <v>54</v>
      </c>
      <c r="M26" s="16">
        <f>J26</f>
        <v>33</v>
      </c>
      <c r="N26" s="16">
        <f t="shared" si="7"/>
        <v>0.23595505617977527</v>
      </c>
      <c r="O26" s="22">
        <f>(N26+N27+N28+N29+N30+N31)/6</f>
        <v>0.2131853909834297</v>
      </c>
      <c r="P26">
        <f t="shared" si="8"/>
        <v>89</v>
      </c>
      <c r="Q26">
        <f>AVERAGE(P26:P31)</f>
        <v>69.166666666666671</v>
      </c>
    </row>
    <row r="27" spans="1:17">
      <c r="A27" s="10">
        <f t="shared" si="10"/>
        <v>26</v>
      </c>
      <c r="B27" s="11" t="s">
        <v>20</v>
      </c>
      <c r="C27" s="11" t="s">
        <v>23</v>
      </c>
      <c r="D27" s="11" t="s">
        <v>16</v>
      </c>
      <c r="E27" s="11" t="s">
        <v>15</v>
      </c>
      <c r="F27" s="12">
        <f t="shared" ref="F27:F28" si="13">F26+TIME(0,5,0)</f>
        <v>0.48263888888888867</v>
      </c>
      <c r="G27" s="11">
        <v>3</v>
      </c>
      <c r="H27" s="10">
        <f t="shared" si="11"/>
        <v>26</v>
      </c>
      <c r="I27" s="11">
        <v>23</v>
      </c>
      <c r="J27" s="11">
        <v>33</v>
      </c>
      <c r="K27" s="14">
        <f t="shared" si="6"/>
        <v>-0.16949152542372881</v>
      </c>
      <c r="L27" s="14">
        <f>J27</f>
        <v>33</v>
      </c>
      <c r="M27" s="14">
        <f>I27</f>
        <v>23</v>
      </c>
      <c r="N27" s="14">
        <f t="shared" si="7"/>
        <v>0.16949152542372881</v>
      </c>
      <c r="O27" s="4"/>
      <c r="P27">
        <f t="shared" si="8"/>
        <v>59</v>
      </c>
    </row>
    <row r="28" spans="1:17" s="21" customFormat="1">
      <c r="A28" s="19">
        <f t="shared" si="10"/>
        <v>27</v>
      </c>
      <c r="B28" s="11" t="s">
        <v>20</v>
      </c>
      <c r="C28" s="11" t="s">
        <v>23</v>
      </c>
      <c r="D28" s="11" t="s">
        <v>16</v>
      </c>
      <c r="E28" s="14" t="s">
        <v>14</v>
      </c>
      <c r="F28" s="12">
        <f t="shared" si="13"/>
        <v>0.48611111111111088</v>
      </c>
      <c r="G28" s="14">
        <v>1</v>
      </c>
      <c r="H28" s="19">
        <f t="shared" si="11"/>
        <v>27</v>
      </c>
      <c r="I28" s="14">
        <v>42</v>
      </c>
      <c r="J28" s="14">
        <v>11</v>
      </c>
      <c r="K28" s="14">
        <f t="shared" si="6"/>
        <v>0.57407407407407407</v>
      </c>
      <c r="L28" s="14">
        <f>I28</f>
        <v>42</v>
      </c>
      <c r="M28" s="14">
        <f>J28</f>
        <v>11</v>
      </c>
      <c r="N28" s="14">
        <f t="shared" si="7"/>
        <v>0.57407407407407407</v>
      </c>
      <c r="O28" s="20"/>
      <c r="P28">
        <f t="shared" si="8"/>
        <v>54</v>
      </c>
    </row>
    <row r="29" spans="1:17">
      <c r="A29" s="10">
        <f t="shared" si="10"/>
        <v>28</v>
      </c>
      <c r="B29" s="11" t="s">
        <v>20</v>
      </c>
      <c r="C29" s="11" t="s">
        <v>23</v>
      </c>
      <c r="D29" s="11" t="s">
        <v>16</v>
      </c>
      <c r="E29" s="11" t="s">
        <v>15</v>
      </c>
      <c r="F29" s="12">
        <f>F28+TIME(0,5,0)</f>
        <v>0.48958333333333309</v>
      </c>
      <c r="G29" s="11">
        <v>5</v>
      </c>
      <c r="H29" s="10">
        <f t="shared" si="11"/>
        <v>28</v>
      </c>
      <c r="I29" s="11">
        <v>33</v>
      </c>
      <c r="J29" s="11">
        <v>38</v>
      </c>
      <c r="K29" s="14">
        <f t="shared" si="6"/>
        <v>-6.5789473684210523E-2</v>
      </c>
      <c r="L29" s="11">
        <f>J29</f>
        <v>38</v>
      </c>
      <c r="M29" s="11">
        <f>I29</f>
        <v>33</v>
      </c>
      <c r="N29" s="14">
        <f t="shared" si="7"/>
        <v>6.5789473684210523E-2</v>
      </c>
      <c r="O29" s="4"/>
      <c r="P29">
        <f t="shared" si="8"/>
        <v>76</v>
      </c>
    </row>
    <row r="30" spans="1:17">
      <c r="A30" s="10">
        <f t="shared" si="10"/>
        <v>29</v>
      </c>
      <c r="B30" s="11" t="s">
        <v>20</v>
      </c>
      <c r="C30" s="11" t="s">
        <v>23</v>
      </c>
      <c r="D30" s="11" t="s">
        <v>16</v>
      </c>
      <c r="E30" s="11" t="s">
        <v>14</v>
      </c>
      <c r="F30" s="12">
        <f>F29+TIME(0,5,0)</f>
        <v>0.4930555555555553</v>
      </c>
      <c r="G30" s="11">
        <v>3</v>
      </c>
      <c r="H30" s="10">
        <f t="shared" si="11"/>
        <v>29</v>
      </c>
      <c r="I30" s="11">
        <v>37</v>
      </c>
      <c r="J30" s="11">
        <v>28</v>
      </c>
      <c r="K30" s="14">
        <f t="shared" si="6"/>
        <v>0.13235294117647059</v>
      </c>
      <c r="L30" s="14">
        <f>I30</f>
        <v>37</v>
      </c>
      <c r="M30" s="14">
        <f>J30</f>
        <v>28</v>
      </c>
      <c r="N30" s="14">
        <f t="shared" si="7"/>
        <v>0.13235294117647059</v>
      </c>
      <c r="O30" s="4"/>
      <c r="P30">
        <f t="shared" si="8"/>
        <v>68</v>
      </c>
    </row>
    <row r="31" spans="1:17">
      <c r="A31" s="10">
        <f t="shared" si="10"/>
        <v>30</v>
      </c>
      <c r="B31" s="11" t="s">
        <v>20</v>
      </c>
      <c r="C31" s="11" t="s">
        <v>23</v>
      </c>
      <c r="D31" s="11" t="s">
        <v>16</v>
      </c>
      <c r="E31" s="11" t="s">
        <v>15</v>
      </c>
      <c r="F31" s="12">
        <f>F30+TIME(0,5,0)</f>
        <v>0.49652777777777751</v>
      </c>
      <c r="G31" s="11">
        <v>2</v>
      </c>
      <c r="H31" s="10">
        <f t="shared" si="11"/>
        <v>30</v>
      </c>
      <c r="I31" s="11">
        <v>30</v>
      </c>
      <c r="J31" s="11">
        <v>37</v>
      </c>
      <c r="K31" s="14">
        <f t="shared" si="6"/>
        <v>-0.10144927536231885</v>
      </c>
      <c r="L31" s="14">
        <f>J31</f>
        <v>37</v>
      </c>
      <c r="M31" s="14">
        <f>I31</f>
        <v>30</v>
      </c>
      <c r="N31" s="14">
        <f t="shared" si="7"/>
        <v>0.10144927536231885</v>
      </c>
      <c r="O31" s="4"/>
      <c r="P31">
        <f t="shared" si="8"/>
        <v>69</v>
      </c>
    </row>
    <row r="32" spans="1:17" s="18" customFormat="1">
      <c r="A32" s="15">
        <f t="shared" si="2"/>
        <v>31</v>
      </c>
      <c r="B32" s="16" t="s">
        <v>12</v>
      </c>
      <c r="C32" s="16" t="s">
        <v>24</v>
      </c>
      <c r="D32" s="7" t="s">
        <v>16</v>
      </c>
      <c r="E32" s="16" t="s">
        <v>14</v>
      </c>
      <c r="F32" s="17">
        <f>TIME(16,0,0)</f>
        <v>0.66666666666666663</v>
      </c>
      <c r="G32" s="16">
        <v>3</v>
      </c>
      <c r="H32" s="15">
        <f t="shared" si="4"/>
        <v>31</v>
      </c>
      <c r="I32" s="16">
        <v>61</v>
      </c>
      <c r="J32" s="16">
        <v>20</v>
      </c>
      <c r="K32" s="16">
        <f t="shared" si="0"/>
        <v>0.48809523809523808</v>
      </c>
      <c r="L32" s="16">
        <f>I32</f>
        <v>61</v>
      </c>
      <c r="M32" s="16">
        <f>J32</f>
        <v>20</v>
      </c>
      <c r="N32" s="16">
        <f t="shared" si="1"/>
        <v>0.48809523809523808</v>
      </c>
      <c r="O32" s="4">
        <f>(N32+N33+N34+N35+N36+N37)/6</f>
        <v>0.50196683073395409</v>
      </c>
      <c r="P32">
        <f t="shared" si="5"/>
        <v>84</v>
      </c>
      <c r="Q32">
        <f>AVERAGE(P32:P37)</f>
        <v>73.5</v>
      </c>
    </row>
    <row r="33" spans="1:16">
      <c r="A33" s="10">
        <f t="shared" si="2"/>
        <v>32</v>
      </c>
      <c r="B33" s="11" t="s">
        <v>12</v>
      </c>
      <c r="C33" s="11" t="s">
        <v>24</v>
      </c>
      <c r="D33" s="11" t="s">
        <v>16</v>
      </c>
      <c r="E33" s="11" t="s">
        <v>15</v>
      </c>
      <c r="F33" s="12">
        <f t="shared" ref="F33:F34" si="14">F32+TIME(0,5,0)</f>
        <v>0.67013888888888884</v>
      </c>
      <c r="G33" s="11">
        <v>6</v>
      </c>
      <c r="H33" s="10">
        <f t="shared" si="4"/>
        <v>32</v>
      </c>
      <c r="I33" s="11">
        <v>10</v>
      </c>
      <c r="J33" s="11">
        <v>57</v>
      </c>
      <c r="K33" s="14">
        <f t="shared" si="0"/>
        <v>-0.64383561643835618</v>
      </c>
      <c r="L33" s="14">
        <f>J33</f>
        <v>57</v>
      </c>
      <c r="M33" s="14">
        <f>I33</f>
        <v>10</v>
      </c>
      <c r="N33" s="14">
        <f t="shared" si="1"/>
        <v>0.64383561643835618</v>
      </c>
      <c r="O33" s="4"/>
      <c r="P33">
        <f t="shared" si="5"/>
        <v>73</v>
      </c>
    </row>
    <row r="34" spans="1:16" s="21" customFormat="1">
      <c r="A34" s="19">
        <f t="shared" si="2"/>
        <v>33</v>
      </c>
      <c r="B34" s="14" t="s">
        <v>12</v>
      </c>
      <c r="C34" s="11" t="s">
        <v>24</v>
      </c>
      <c r="D34" s="11" t="s">
        <v>16</v>
      </c>
      <c r="E34" s="14" t="s">
        <v>14</v>
      </c>
      <c r="F34" s="12">
        <f t="shared" si="14"/>
        <v>0.67361111111111105</v>
      </c>
      <c r="G34" s="14">
        <v>3</v>
      </c>
      <c r="H34" s="19">
        <f t="shared" si="4"/>
        <v>33</v>
      </c>
      <c r="I34" s="14">
        <v>41</v>
      </c>
      <c r="J34" s="14">
        <v>19</v>
      </c>
      <c r="K34" s="14">
        <f t="shared" si="0"/>
        <v>0.34920634920634919</v>
      </c>
      <c r="L34" s="14">
        <f>I34</f>
        <v>41</v>
      </c>
      <c r="M34" s="14">
        <f>J34</f>
        <v>19</v>
      </c>
      <c r="N34" s="14">
        <f t="shared" si="1"/>
        <v>0.34920634920634919</v>
      </c>
      <c r="O34" s="20"/>
      <c r="P34">
        <f t="shared" si="5"/>
        <v>63</v>
      </c>
    </row>
    <row r="35" spans="1:16">
      <c r="A35" s="10">
        <f t="shared" si="2"/>
        <v>34</v>
      </c>
      <c r="B35" s="11" t="s">
        <v>12</v>
      </c>
      <c r="C35" s="11" t="s">
        <v>24</v>
      </c>
      <c r="D35" s="11" t="s">
        <v>16</v>
      </c>
      <c r="E35" s="11" t="s">
        <v>15</v>
      </c>
      <c r="F35" s="12">
        <f>F34+TIME(0,5,0)</f>
        <v>0.67708333333333326</v>
      </c>
      <c r="G35" s="11">
        <v>6</v>
      </c>
      <c r="H35" s="10">
        <f t="shared" si="4"/>
        <v>34</v>
      </c>
      <c r="I35" s="11">
        <v>15</v>
      </c>
      <c r="J35" s="11">
        <v>51</v>
      </c>
      <c r="K35" s="14">
        <f t="shared" si="0"/>
        <v>-0.5</v>
      </c>
      <c r="L35" s="11">
        <f>J35</f>
        <v>51</v>
      </c>
      <c r="M35" s="11">
        <f>I35</f>
        <v>15</v>
      </c>
      <c r="N35" s="14">
        <f t="shared" si="1"/>
        <v>0.5</v>
      </c>
      <c r="O35" s="4"/>
      <c r="P35">
        <f t="shared" si="5"/>
        <v>72</v>
      </c>
    </row>
    <row r="36" spans="1:16">
      <c r="A36" s="10">
        <f t="shared" si="2"/>
        <v>35</v>
      </c>
      <c r="B36" s="11" t="s">
        <v>12</v>
      </c>
      <c r="C36" s="11" t="s">
        <v>24</v>
      </c>
      <c r="D36" s="11" t="s">
        <v>16</v>
      </c>
      <c r="E36" s="11" t="s">
        <v>14</v>
      </c>
      <c r="F36" s="12">
        <f>F35+TIME(0,5,0)</f>
        <v>0.68055555555555547</v>
      </c>
      <c r="G36" s="11">
        <v>4</v>
      </c>
      <c r="H36" s="10">
        <f t="shared" si="4"/>
        <v>35</v>
      </c>
      <c r="I36" s="11">
        <v>51</v>
      </c>
      <c r="J36" s="11">
        <v>17</v>
      </c>
      <c r="K36" s="14">
        <f t="shared" si="0"/>
        <v>0.47222222222222221</v>
      </c>
      <c r="L36" s="14">
        <f>I36</f>
        <v>51</v>
      </c>
      <c r="M36" s="14">
        <f>J36</f>
        <v>17</v>
      </c>
      <c r="N36" s="14">
        <f t="shared" si="1"/>
        <v>0.47222222222222221</v>
      </c>
      <c r="O36" s="4"/>
      <c r="P36">
        <f t="shared" si="5"/>
        <v>72</v>
      </c>
    </row>
    <row r="37" spans="1:16">
      <c r="A37" s="10">
        <f t="shared" si="2"/>
        <v>36</v>
      </c>
      <c r="B37" s="11" t="s">
        <v>12</v>
      </c>
      <c r="C37" s="11" t="s">
        <v>24</v>
      </c>
      <c r="D37" s="11" t="s">
        <v>16</v>
      </c>
      <c r="E37" s="11" t="s">
        <v>15</v>
      </c>
      <c r="F37" s="12">
        <f>F36+TIME(0,5,0)</f>
        <v>0.68402777777777768</v>
      </c>
      <c r="G37" s="11">
        <v>2</v>
      </c>
      <c r="H37" s="10">
        <f t="shared" si="4"/>
        <v>36</v>
      </c>
      <c r="I37" s="11">
        <v>16</v>
      </c>
      <c r="J37" s="11">
        <v>59</v>
      </c>
      <c r="K37" s="14">
        <f t="shared" si="0"/>
        <v>-0.55844155844155841</v>
      </c>
      <c r="L37" s="14">
        <f>J37</f>
        <v>59</v>
      </c>
      <c r="M37" s="14">
        <f>I37</f>
        <v>16</v>
      </c>
      <c r="N37" s="14">
        <f t="shared" si="1"/>
        <v>0.55844155844155841</v>
      </c>
      <c r="O37" s="4"/>
      <c r="P37">
        <f t="shared" si="5"/>
        <v>77</v>
      </c>
    </row>
  </sheetData>
  <phoneticPr fontId="6" type="noConversion"/>
  <pageMargins left="0.75" right="0.75" top="1" bottom="1" header="0.5" footer="0.5"/>
  <pageSetup scale="58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31"/>
  <sheetViews>
    <sheetView topLeftCell="C1" workbookViewId="0">
      <selection activeCell="O8" sqref="O8"/>
    </sheetView>
  </sheetViews>
  <sheetFormatPr baseColWidth="10" defaultRowHeight="15" x14ac:dyDescent="0"/>
  <cols>
    <col min="2" max="2" width="15" customWidth="1"/>
    <col min="3" max="3" width="25.1640625" customWidth="1"/>
    <col min="4" max="4" width="25.33203125" customWidth="1"/>
    <col min="6" max="6" width="11.83203125" bestFit="1" customWidth="1"/>
  </cols>
  <sheetData>
    <row r="1" spans="1:1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4"/>
      <c r="P1" s="5" t="s">
        <v>11</v>
      </c>
    </row>
    <row r="2" spans="1:16">
      <c r="A2" s="6">
        <v>1</v>
      </c>
      <c r="B2" s="7" t="s">
        <v>12</v>
      </c>
      <c r="C2" s="7" t="s">
        <v>13</v>
      </c>
      <c r="D2" s="7" t="s">
        <v>13</v>
      </c>
      <c r="E2" s="7" t="s">
        <v>14</v>
      </c>
      <c r="F2" s="8">
        <f>TIME(8,20,0)</f>
        <v>0.34722222222222227</v>
      </c>
      <c r="G2" s="7">
        <v>8</v>
      </c>
      <c r="H2" s="6">
        <v>1</v>
      </c>
      <c r="I2" s="9">
        <v>35</v>
      </c>
      <c r="J2" s="9">
        <v>24</v>
      </c>
      <c r="K2" s="7">
        <f t="shared" ref="K2:K13" si="0">(I2-J2)/(G2+I2+J2)</f>
        <v>0.16417910447761194</v>
      </c>
      <c r="L2" s="7">
        <f>I2</f>
        <v>35</v>
      </c>
      <c r="M2" s="7">
        <f>J2</f>
        <v>24</v>
      </c>
      <c r="N2" s="7">
        <f t="shared" ref="N2:N13" si="1">(L2-M2)/(G2+L2+M2)</f>
        <v>0.16417910447761194</v>
      </c>
      <c r="O2" s="4">
        <f>(N2+N3+N4+N5+N6+N7)/6</f>
        <v>4.5973011164005338E-2</v>
      </c>
      <c r="P2">
        <f>G2+I2+J2</f>
        <v>67</v>
      </c>
    </row>
    <row r="3" spans="1:16">
      <c r="A3" s="10">
        <f t="shared" ref="A3:A19" si="2">A2+1</f>
        <v>2</v>
      </c>
      <c r="B3" s="11" t="s">
        <v>12</v>
      </c>
      <c r="C3" s="11" t="s">
        <v>13</v>
      </c>
      <c r="D3" s="11" t="s">
        <v>13</v>
      </c>
      <c r="E3" s="11" t="s">
        <v>15</v>
      </c>
      <c r="F3" s="12">
        <f t="shared" ref="F3:F10" si="3">F2+TIME(0,5,0)</f>
        <v>0.35069444444444448</v>
      </c>
      <c r="G3" s="11">
        <v>4</v>
      </c>
      <c r="H3" s="10">
        <f t="shared" ref="H3:H19" si="4">H2+1</f>
        <v>2</v>
      </c>
      <c r="I3" s="13">
        <v>26</v>
      </c>
      <c r="J3" s="13">
        <v>40</v>
      </c>
      <c r="K3" s="14">
        <f t="shared" si="0"/>
        <v>-0.2</v>
      </c>
      <c r="L3" s="11">
        <f>J3</f>
        <v>40</v>
      </c>
      <c r="M3" s="11">
        <f>I3</f>
        <v>26</v>
      </c>
      <c r="N3" s="14">
        <f t="shared" si="1"/>
        <v>0.2</v>
      </c>
      <c r="O3" s="4"/>
      <c r="P3">
        <f t="shared" ref="P3:P13" si="5">G3+I3+J3</f>
        <v>70</v>
      </c>
    </row>
    <row r="4" spans="1:16">
      <c r="A4" s="10">
        <f t="shared" si="2"/>
        <v>3</v>
      </c>
      <c r="B4" s="11" t="s">
        <v>12</v>
      </c>
      <c r="C4" s="11" t="s">
        <v>13</v>
      </c>
      <c r="D4" s="11" t="s">
        <v>13</v>
      </c>
      <c r="E4" s="11" t="s">
        <v>14</v>
      </c>
      <c r="F4" s="12">
        <f t="shared" si="3"/>
        <v>0.35416666666666669</v>
      </c>
      <c r="G4" s="11">
        <v>2</v>
      </c>
      <c r="H4" s="10">
        <f t="shared" si="4"/>
        <v>3</v>
      </c>
      <c r="I4" s="11">
        <v>25</v>
      </c>
      <c r="J4" s="11">
        <v>33</v>
      </c>
      <c r="K4" s="14">
        <f t="shared" si="0"/>
        <v>-0.13333333333333333</v>
      </c>
      <c r="L4" s="14">
        <f>I4</f>
        <v>25</v>
      </c>
      <c r="M4" s="14">
        <f>J4</f>
        <v>33</v>
      </c>
      <c r="N4" s="14">
        <f t="shared" si="1"/>
        <v>-0.13333333333333333</v>
      </c>
      <c r="O4" s="4"/>
      <c r="P4">
        <f t="shared" si="5"/>
        <v>60</v>
      </c>
    </row>
    <row r="5" spans="1:16">
      <c r="A5" s="10">
        <f t="shared" si="2"/>
        <v>4</v>
      </c>
      <c r="B5" s="11" t="s">
        <v>12</v>
      </c>
      <c r="C5" s="11" t="s">
        <v>13</v>
      </c>
      <c r="D5" s="11" t="s">
        <v>13</v>
      </c>
      <c r="E5" s="11" t="s">
        <v>15</v>
      </c>
      <c r="F5" s="12">
        <f t="shared" si="3"/>
        <v>0.3576388888888889</v>
      </c>
      <c r="G5" s="11">
        <v>4</v>
      </c>
      <c r="H5" s="10">
        <f t="shared" si="4"/>
        <v>4</v>
      </c>
      <c r="I5" s="11">
        <v>40</v>
      </c>
      <c r="J5" s="11">
        <v>26</v>
      </c>
      <c r="K5" s="14">
        <f t="shared" si="0"/>
        <v>0.2</v>
      </c>
      <c r="L5" s="14">
        <f>J5</f>
        <v>26</v>
      </c>
      <c r="M5" s="14">
        <f>I5</f>
        <v>40</v>
      </c>
      <c r="N5" s="14">
        <f t="shared" si="1"/>
        <v>-0.2</v>
      </c>
      <c r="O5" s="4"/>
      <c r="P5">
        <f t="shared" si="5"/>
        <v>70</v>
      </c>
    </row>
    <row r="6" spans="1:16">
      <c r="A6" s="10">
        <f t="shared" si="2"/>
        <v>5</v>
      </c>
      <c r="B6" s="11" t="s">
        <v>12</v>
      </c>
      <c r="C6" s="11" t="s">
        <v>13</v>
      </c>
      <c r="D6" s="11" t="s">
        <v>13</v>
      </c>
      <c r="E6" s="11" t="s">
        <v>14</v>
      </c>
      <c r="F6" s="12">
        <f t="shared" si="3"/>
        <v>0.3611111111111111</v>
      </c>
      <c r="G6" s="11">
        <v>4</v>
      </c>
      <c r="H6" s="10">
        <f t="shared" si="4"/>
        <v>5</v>
      </c>
      <c r="I6" s="11">
        <v>43</v>
      </c>
      <c r="J6" s="11">
        <v>19</v>
      </c>
      <c r="K6" s="14">
        <f t="shared" si="0"/>
        <v>0.36363636363636365</v>
      </c>
      <c r="L6" s="14">
        <f>I6</f>
        <v>43</v>
      </c>
      <c r="M6" s="14">
        <f>J6</f>
        <v>19</v>
      </c>
      <c r="N6" s="14">
        <f t="shared" si="1"/>
        <v>0.36363636363636365</v>
      </c>
      <c r="O6" s="4"/>
      <c r="P6">
        <f t="shared" si="5"/>
        <v>66</v>
      </c>
    </row>
    <row r="7" spans="1:16">
      <c r="A7" s="10">
        <f t="shared" si="2"/>
        <v>6</v>
      </c>
      <c r="B7" s="11" t="s">
        <v>12</v>
      </c>
      <c r="C7" s="11" t="s">
        <v>13</v>
      </c>
      <c r="D7" s="11" t="s">
        <v>13</v>
      </c>
      <c r="E7" s="11" t="s">
        <v>15</v>
      </c>
      <c r="F7" s="12">
        <f t="shared" si="3"/>
        <v>0.36458333333333331</v>
      </c>
      <c r="G7" s="11">
        <v>6</v>
      </c>
      <c r="H7" s="10">
        <f t="shared" si="4"/>
        <v>6</v>
      </c>
      <c r="I7" s="11">
        <v>30</v>
      </c>
      <c r="J7" s="11">
        <v>23</v>
      </c>
      <c r="K7" s="14">
        <f t="shared" si="0"/>
        <v>0.11864406779661017</v>
      </c>
      <c r="L7" s="14">
        <f>J7</f>
        <v>23</v>
      </c>
      <c r="M7" s="14">
        <f>I7</f>
        <v>30</v>
      </c>
      <c r="N7" s="14">
        <f t="shared" si="1"/>
        <v>-0.11864406779661017</v>
      </c>
      <c r="O7" s="4"/>
      <c r="P7">
        <f t="shared" si="5"/>
        <v>59</v>
      </c>
    </row>
    <row r="8" spans="1:16" s="18" customFormat="1">
      <c r="A8" s="15">
        <f t="shared" si="2"/>
        <v>7</v>
      </c>
      <c r="B8" s="16" t="s">
        <v>12</v>
      </c>
      <c r="C8" s="16" t="s">
        <v>25</v>
      </c>
      <c r="D8" s="7" t="s">
        <v>16</v>
      </c>
      <c r="E8" s="16" t="s">
        <v>14</v>
      </c>
      <c r="F8" s="17">
        <f>TIME(9,0,0)</f>
        <v>0.375</v>
      </c>
      <c r="G8" s="16">
        <v>2</v>
      </c>
      <c r="H8" s="15">
        <f t="shared" si="4"/>
        <v>7</v>
      </c>
      <c r="I8" s="16">
        <v>42</v>
      </c>
      <c r="J8" s="16">
        <v>17</v>
      </c>
      <c r="K8" s="16">
        <f t="shared" si="0"/>
        <v>0.4098360655737705</v>
      </c>
      <c r="L8" s="16">
        <f>I8</f>
        <v>42</v>
      </c>
      <c r="M8" s="16">
        <f>J8</f>
        <v>17</v>
      </c>
      <c r="N8" s="16">
        <f t="shared" si="1"/>
        <v>0.4098360655737705</v>
      </c>
      <c r="O8" s="4">
        <f>(N8+N9+N10+N11+N12+N13)/6</f>
        <v>0.32599093415763897</v>
      </c>
      <c r="P8">
        <f t="shared" si="5"/>
        <v>61</v>
      </c>
    </row>
    <row r="9" spans="1:16">
      <c r="A9" s="10">
        <f t="shared" si="2"/>
        <v>8</v>
      </c>
      <c r="B9" s="11" t="s">
        <v>12</v>
      </c>
      <c r="C9" s="11" t="s">
        <v>25</v>
      </c>
      <c r="D9" s="11" t="s">
        <v>16</v>
      </c>
      <c r="E9" s="11" t="s">
        <v>15</v>
      </c>
      <c r="F9" s="12">
        <f t="shared" si="3"/>
        <v>0.37847222222222221</v>
      </c>
      <c r="G9" s="11">
        <v>7</v>
      </c>
      <c r="H9" s="10">
        <f t="shared" si="4"/>
        <v>8</v>
      </c>
      <c r="I9" s="11">
        <v>25</v>
      </c>
      <c r="J9" s="11">
        <v>44</v>
      </c>
      <c r="K9" s="14">
        <f t="shared" si="0"/>
        <v>-0.25</v>
      </c>
      <c r="L9" s="14">
        <f>J9</f>
        <v>44</v>
      </c>
      <c r="M9" s="14">
        <f>I9</f>
        <v>25</v>
      </c>
      <c r="N9" s="14">
        <f t="shared" si="1"/>
        <v>0.25</v>
      </c>
      <c r="O9" s="4"/>
      <c r="P9">
        <f t="shared" si="5"/>
        <v>76</v>
      </c>
    </row>
    <row r="10" spans="1:16" s="21" customFormat="1">
      <c r="A10" s="19">
        <f t="shared" si="2"/>
        <v>9</v>
      </c>
      <c r="B10" s="14" t="s">
        <v>12</v>
      </c>
      <c r="C10" s="11" t="s">
        <v>25</v>
      </c>
      <c r="D10" s="11" t="s">
        <v>16</v>
      </c>
      <c r="E10" s="14" t="s">
        <v>14</v>
      </c>
      <c r="F10" s="12">
        <f t="shared" si="3"/>
        <v>0.38194444444444442</v>
      </c>
      <c r="G10" s="14">
        <v>1</v>
      </c>
      <c r="H10" s="19">
        <f t="shared" si="4"/>
        <v>9</v>
      </c>
      <c r="I10" s="14">
        <v>58</v>
      </c>
      <c r="J10" s="14">
        <v>24</v>
      </c>
      <c r="K10" s="14">
        <f t="shared" si="0"/>
        <v>0.40963855421686746</v>
      </c>
      <c r="L10" s="14">
        <f>I10</f>
        <v>58</v>
      </c>
      <c r="M10" s="14">
        <f>J10</f>
        <v>24</v>
      </c>
      <c r="N10" s="14">
        <f t="shared" si="1"/>
        <v>0.40963855421686746</v>
      </c>
      <c r="O10" s="20"/>
      <c r="P10">
        <f t="shared" si="5"/>
        <v>83</v>
      </c>
    </row>
    <row r="11" spans="1:16">
      <c r="A11" s="10">
        <f t="shared" si="2"/>
        <v>10</v>
      </c>
      <c r="B11" s="11" t="s">
        <v>12</v>
      </c>
      <c r="C11" s="11" t="s">
        <v>25</v>
      </c>
      <c r="D11" s="11" t="s">
        <v>16</v>
      </c>
      <c r="E11" s="11" t="s">
        <v>15</v>
      </c>
      <c r="F11" s="12">
        <f>F10+TIME(0,5,0)</f>
        <v>0.38541666666666663</v>
      </c>
      <c r="G11" s="11">
        <v>0</v>
      </c>
      <c r="H11" s="10">
        <f t="shared" si="4"/>
        <v>10</v>
      </c>
      <c r="I11" s="11">
        <v>25</v>
      </c>
      <c r="J11" s="11">
        <v>40</v>
      </c>
      <c r="K11" s="14">
        <f t="shared" si="0"/>
        <v>-0.23076923076923078</v>
      </c>
      <c r="L11" s="11">
        <f>J11</f>
        <v>40</v>
      </c>
      <c r="M11" s="11">
        <f>I11</f>
        <v>25</v>
      </c>
      <c r="N11" s="14">
        <f t="shared" si="1"/>
        <v>0.23076923076923078</v>
      </c>
      <c r="O11" s="4"/>
      <c r="P11">
        <f t="shared" si="5"/>
        <v>65</v>
      </c>
    </row>
    <row r="12" spans="1:16">
      <c r="A12" s="10">
        <f t="shared" si="2"/>
        <v>11</v>
      </c>
      <c r="B12" s="11" t="s">
        <v>12</v>
      </c>
      <c r="C12" s="11" t="s">
        <v>25</v>
      </c>
      <c r="D12" s="11" t="s">
        <v>16</v>
      </c>
      <c r="E12" s="11" t="s">
        <v>14</v>
      </c>
      <c r="F12" s="12">
        <f>F11+TIME(0,5,0)</f>
        <v>0.38888888888888884</v>
      </c>
      <c r="G12" s="11">
        <v>2</v>
      </c>
      <c r="H12" s="10">
        <f t="shared" si="4"/>
        <v>11</v>
      </c>
      <c r="I12" s="11">
        <v>54</v>
      </c>
      <c r="J12" s="11">
        <v>20</v>
      </c>
      <c r="K12" s="14">
        <f t="shared" si="0"/>
        <v>0.44736842105263158</v>
      </c>
      <c r="L12" s="14">
        <f>I12</f>
        <v>54</v>
      </c>
      <c r="M12" s="14">
        <f>J12</f>
        <v>20</v>
      </c>
      <c r="N12" s="14">
        <f t="shared" si="1"/>
        <v>0.44736842105263158</v>
      </c>
      <c r="O12" s="4"/>
      <c r="P12">
        <f t="shared" si="5"/>
        <v>76</v>
      </c>
    </row>
    <row r="13" spans="1:16">
      <c r="A13" s="10">
        <f t="shared" si="2"/>
        <v>12</v>
      </c>
      <c r="B13" s="11" t="s">
        <v>12</v>
      </c>
      <c r="C13" s="11" t="s">
        <v>25</v>
      </c>
      <c r="D13" s="11" t="s">
        <v>16</v>
      </c>
      <c r="E13" s="11" t="s">
        <v>15</v>
      </c>
      <c r="F13" s="12">
        <f>F12+TIME(0,5,0)</f>
        <v>0.39236111111111105</v>
      </c>
      <c r="G13" s="11">
        <v>3</v>
      </c>
      <c r="H13" s="10">
        <f t="shared" si="4"/>
        <v>12</v>
      </c>
      <c r="I13" s="11">
        <v>27</v>
      </c>
      <c r="J13" s="11">
        <v>42</v>
      </c>
      <c r="K13" s="14">
        <f t="shared" si="0"/>
        <v>-0.20833333333333334</v>
      </c>
      <c r="L13" s="14">
        <f>J13</f>
        <v>42</v>
      </c>
      <c r="M13" s="14">
        <f>I13</f>
        <v>27</v>
      </c>
      <c r="N13" s="14">
        <f t="shared" si="1"/>
        <v>0.20833333333333334</v>
      </c>
      <c r="O13" s="4"/>
      <c r="P13">
        <f t="shared" si="5"/>
        <v>72</v>
      </c>
    </row>
    <row r="14" spans="1:16" s="18" customFormat="1">
      <c r="A14" s="15">
        <f t="shared" si="2"/>
        <v>13</v>
      </c>
      <c r="B14" s="16" t="s">
        <v>17</v>
      </c>
      <c r="C14" s="16" t="s">
        <v>25</v>
      </c>
      <c r="D14" s="7" t="s">
        <v>16</v>
      </c>
      <c r="E14" s="16" t="s">
        <v>14</v>
      </c>
      <c r="F14" s="17">
        <f>F13+TIME(0,25,0)</f>
        <v>0.40972222222222215</v>
      </c>
      <c r="G14" s="16">
        <v>1</v>
      </c>
      <c r="H14" s="15">
        <f t="shared" si="4"/>
        <v>13</v>
      </c>
      <c r="I14" s="16">
        <v>34</v>
      </c>
      <c r="J14" s="16">
        <v>24</v>
      </c>
      <c r="K14" s="16">
        <f t="shared" ref="K14:K31" si="6">(I14-J14)/(G14+I14+J14)</f>
        <v>0.16949152542372881</v>
      </c>
      <c r="L14" s="16">
        <f>I14</f>
        <v>34</v>
      </c>
      <c r="M14" s="16">
        <f>J14</f>
        <v>24</v>
      </c>
      <c r="N14" s="16">
        <f t="shared" ref="N14:N31" si="7">(L14-M14)/(G14+L14+M14)</f>
        <v>0.16949152542372881</v>
      </c>
      <c r="O14" s="4">
        <f>(N14+N15+N16+N17+N18+N19)/6</f>
        <v>0.15789034315986289</v>
      </c>
      <c r="P14">
        <f t="shared" ref="P14:P31" si="8">G14+I14+J14</f>
        <v>59</v>
      </c>
    </row>
    <row r="15" spans="1:16">
      <c r="A15" s="10">
        <f t="shared" si="2"/>
        <v>14</v>
      </c>
      <c r="B15" s="11" t="s">
        <v>18</v>
      </c>
      <c r="C15" s="11" t="s">
        <v>25</v>
      </c>
      <c r="D15" s="11" t="s">
        <v>16</v>
      </c>
      <c r="E15" s="11" t="s">
        <v>15</v>
      </c>
      <c r="F15" s="12">
        <f t="shared" ref="F15:F16" si="9">F14+TIME(0,5,0)</f>
        <v>0.41319444444444436</v>
      </c>
      <c r="G15" s="11">
        <v>4</v>
      </c>
      <c r="H15" s="10">
        <f t="shared" si="4"/>
        <v>14</v>
      </c>
      <c r="I15" s="11">
        <v>30</v>
      </c>
      <c r="J15" s="11">
        <v>33</v>
      </c>
      <c r="K15" s="14">
        <f t="shared" si="6"/>
        <v>-4.4776119402985072E-2</v>
      </c>
      <c r="L15" s="14">
        <f>J15</f>
        <v>33</v>
      </c>
      <c r="M15" s="14">
        <f>I15</f>
        <v>30</v>
      </c>
      <c r="N15" s="14">
        <f t="shared" si="7"/>
        <v>4.4776119402985072E-2</v>
      </c>
      <c r="O15" s="4"/>
      <c r="P15">
        <f t="shared" si="8"/>
        <v>67</v>
      </c>
    </row>
    <row r="16" spans="1:16" s="21" customFormat="1">
      <c r="A16" s="19">
        <f t="shared" si="2"/>
        <v>15</v>
      </c>
      <c r="B16" s="11" t="s">
        <v>18</v>
      </c>
      <c r="C16" s="11" t="s">
        <v>25</v>
      </c>
      <c r="D16" s="11" t="s">
        <v>16</v>
      </c>
      <c r="E16" s="14" t="s">
        <v>14</v>
      </c>
      <c r="F16" s="12">
        <f t="shared" si="9"/>
        <v>0.41666666666666657</v>
      </c>
      <c r="G16" s="14">
        <v>2</v>
      </c>
      <c r="H16" s="19">
        <f t="shared" si="4"/>
        <v>15</v>
      </c>
      <c r="I16" s="14">
        <v>37</v>
      </c>
      <c r="J16" s="14">
        <v>20</v>
      </c>
      <c r="K16" s="14">
        <f t="shared" si="6"/>
        <v>0.28813559322033899</v>
      </c>
      <c r="L16" s="14">
        <f>I16</f>
        <v>37</v>
      </c>
      <c r="M16" s="14">
        <f>J16</f>
        <v>20</v>
      </c>
      <c r="N16" s="14">
        <f t="shared" si="7"/>
        <v>0.28813559322033899</v>
      </c>
      <c r="O16" s="20"/>
      <c r="P16">
        <f t="shared" si="8"/>
        <v>59</v>
      </c>
    </row>
    <row r="17" spans="1:16">
      <c r="A17" s="10">
        <f t="shared" si="2"/>
        <v>16</v>
      </c>
      <c r="B17" s="11" t="s">
        <v>18</v>
      </c>
      <c r="C17" s="11" t="s">
        <v>25</v>
      </c>
      <c r="D17" s="11" t="s">
        <v>16</v>
      </c>
      <c r="E17" s="11" t="s">
        <v>15</v>
      </c>
      <c r="F17" s="12">
        <f>F16+TIME(0,5,0)</f>
        <v>0.42013888888888878</v>
      </c>
      <c r="G17" s="11">
        <v>3</v>
      </c>
      <c r="H17" s="10">
        <f t="shared" si="4"/>
        <v>16</v>
      </c>
      <c r="I17" s="11">
        <v>28</v>
      </c>
      <c r="J17" s="11">
        <v>31</v>
      </c>
      <c r="K17" s="14">
        <f t="shared" si="6"/>
        <v>-4.8387096774193547E-2</v>
      </c>
      <c r="L17" s="14">
        <f>J17</f>
        <v>31</v>
      </c>
      <c r="M17" s="14">
        <f>I17</f>
        <v>28</v>
      </c>
      <c r="N17" s="14">
        <f t="shared" si="7"/>
        <v>4.8387096774193547E-2</v>
      </c>
      <c r="O17" s="4"/>
      <c r="P17">
        <f t="shared" si="8"/>
        <v>62</v>
      </c>
    </row>
    <row r="18" spans="1:16">
      <c r="A18" s="10">
        <f t="shared" si="2"/>
        <v>17</v>
      </c>
      <c r="B18" s="11" t="s">
        <v>18</v>
      </c>
      <c r="C18" s="11" t="s">
        <v>25</v>
      </c>
      <c r="D18" s="11" t="s">
        <v>16</v>
      </c>
      <c r="E18" s="11" t="s">
        <v>14</v>
      </c>
      <c r="F18" s="12">
        <f>F17+TIME(0,5,0)</f>
        <v>0.42361111111111099</v>
      </c>
      <c r="G18" s="11">
        <v>2</v>
      </c>
      <c r="H18" s="10">
        <f t="shared" si="4"/>
        <v>17</v>
      </c>
      <c r="I18" s="11">
        <v>40</v>
      </c>
      <c r="J18" s="11">
        <v>16</v>
      </c>
      <c r="K18" s="14">
        <f t="shared" si="6"/>
        <v>0.41379310344827586</v>
      </c>
      <c r="L18" s="14">
        <f>I18</f>
        <v>40</v>
      </c>
      <c r="M18" s="14">
        <f>J18</f>
        <v>16</v>
      </c>
      <c r="N18" s="14">
        <f t="shared" si="7"/>
        <v>0.41379310344827586</v>
      </c>
      <c r="O18" s="4"/>
      <c r="P18">
        <f t="shared" si="8"/>
        <v>58</v>
      </c>
    </row>
    <row r="19" spans="1:16">
      <c r="A19" s="10">
        <f t="shared" si="2"/>
        <v>18</v>
      </c>
      <c r="B19" s="11" t="s">
        <v>18</v>
      </c>
      <c r="C19" s="11" t="s">
        <v>25</v>
      </c>
      <c r="D19" s="11" t="s">
        <v>16</v>
      </c>
      <c r="E19" s="11" t="s">
        <v>15</v>
      </c>
      <c r="F19" s="12">
        <f>F18+TIME(0,5,0)</f>
        <v>0.4270833333333332</v>
      </c>
      <c r="G19" s="11">
        <v>1</v>
      </c>
      <c r="H19" s="10">
        <f t="shared" si="4"/>
        <v>18</v>
      </c>
      <c r="I19" s="11">
        <v>29</v>
      </c>
      <c r="J19" s="11">
        <v>28</v>
      </c>
      <c r="K19" s="14">
        <f t="shared" si="6"/>
        <v>1.7241379310344827E-2</v>
      </c>
      <c r="L19" s="14">
        <f>J19</f>
        <v>28</v>
      </c>
      <c r="M19" s="14">
        <f>I19</f>
        <v>29</v>
      </c>
      <c r="N19" s="14">
        <f t="shared" si="7"/>
        <v>-1.7241379310344827E-2</v>
      </c>
      <c r="O19" s="4"/>
      <c r="P19">
        <f t="shared" si="8"/>
        <v>58</v>
      </c>
    </row>
    <row r="20" spans="1:16" s="18" customFormat="1">
      <c r="A20" s="15">
        <f t="shared" ref="A20:A31" si="10">A19+1</f>
        <v>19</v>
      </c>
      <c r="B20" s="16" t="s">
        <v>19</v>
      </c>
      <c r="C20" s="16" t="s">
        <v>25</v>
      </c>
      <c r="D20" s="7" t="s">
        <v>16</v>
      </c>
      <c r="E20" s="16" t="s">
        <v>14</v>
      </c>
      <c r="F20" s="17">
        <f>F19+TIME(0,25,0)</f>
        <v>0.44444444444444431</v>
      </c>
      <c r="G20" s="16">
        <v>2</v>
      </c>
      <c r="H20" s="15">
        <f t="shared" ref="H20:H31" si="11">H19+1</f>
        <v>19</v>
      </c>
      <c r="I20" s="16">
        <v>56</v>
      </c>
      <c r="J20" s="16">
        <v>15</v>
      </c>
      <c r="K20" s="16">
        <f t="shared" si="6"/>
        <v>0.56164383561643838</v>
      </c>
      <c r="L20" s="16">
        <f>I20</f>
        <v>56</v>
      </c>
      <c r="M20" s="16">
        <f>J20</f>
        <v>15</v>
      </c>
      <c r="N20" s="16">
        <f t="shared" si="7"/>
        <v>0.56164383561643838</v>
      </c>
      <c r="O20" s="22">
        <f>(N20+N21+N22+N23+N24+N25)/6</f>
        <v>0.39409926594386863</v>
      </c>
      <c r="P20">
        <f t="shared" si="8"/>
        <v>73</v>
      </c>
    </row>
    <row r="21" spans="1:16">
      <c r="A21" s="10">
        <f t="shared" si="10"/>
        <v>20</v>
      </c>
      <c r="B21" s="11" t="s">
        <v>19</v>
      </c>
      <c r="C21" s="11" t="s">
        <v>25</v>
      </c>
      <c r="D21" s="11" t="s">
        <v>16</v>
      </c>
      <c r="E21" s="11" t="s">
        <v>15</v>
      </c>
      <c r="F21" s="12">
        <f t="shared" ref="F21:F22" si="12">F20+TIME(0,5,0)</f>
        <v>0.44791666666666652</v>
      </c>
      <c r="G21" s="11">
        <v>2</v>
      </c>
      <c r="H21" s="10">
        <f t="shared" si="11"/>
        <v>20</v>
      </c>
      <c r="I21" s="11">
        <v>17</v>
      </c>
      <c r="J21" s="11">
        <v>48</v>
      </c>
      <c r="K21" s="14">
        <f t="shared" si="6"/>
        <v>-0.46268656716417911</v>
      </c>
      <c r="L21" s="14">
        <f>J21</f>
        <v>48</v>
      </c>
      <c r="M21" s="14">
        <f>I21</f>
        <v>17</v>
      </c>
      <c r="N21" s="14">
        <f t="shared" si="7"/>
        <v>0.46268656716417911</v>
      </c>
      <c r="O21" s="4"/>
      <c r="P21">
        <f t="shared" si="8"/>
        <v>67</v>
      </c>
    </row>
    <row r="22" spans="1:16" s="21" customFormat="1">
      <c r="A22" s="19">
        <f t="shared" si="10"/>
        <v>21</v>
      </c>
      <c r="B22" s="11" t="s">
        <v>19</v>
      </c>
      <c r="C22" s="11" t="s">
        <v>25</v>
      </c>
      <c r="D22" s="11" t="s">
        <v>16</v>
      </c>
      <c r="E22" s="14" t="s">
        <v>14</v>
      </c>
      <c r="F22" s="12">
        <f t="shared" si="12"/>
        <v>0.45138888888888873</v>
      </c>
      <c r="G22" s="14">
        <v>5</v>
      </c>
      <c r="H22" s="19">
        <f t="shared" si="11"/>
        <v>21</v>
      </c>
      <c r="I22" s="14">
        <v>43</v>
      </c>
      <c r="J22" s="14">
        <v>27</v>
      </c>
      <c r="K22" s="14">
        <f t="shared" si="6"/>
        <v>0.21333333333333335</v>
      </c>
      <c r="L22" s="14">
        <f>I22</f>
        <v>43</v>
      </c>
      <c r="M22" s="14">
        <f>J22</f>
        <v>27</v>
      </c>
      <c r="N22" s="14">
        <f t="shared" si="7"/>
        <v>0.21333333333333335</v>
      </c>
      <c r="O22" s="20"/>
      <c r="P22">
        <f t="shared" si="8"/>
        <v>75</v>
      </c>
    </row>
    <row r="23" spans="1:16">
      <c r="A23" s="10">
        <f t="shared" si="10"/>
        <v>22</v>
      </c>
      <c r="B23" s="11" t="s">
        <v>19</v>
      </c>
      <c r="C23" s="11" t="s">
        <v>25</v>
      </c>
      <c r="D23" s="11" t="s">
        <v>16</v>
      </c>
      <c r="E23" s="11" t="s">
        <v>15</v>
      </c>
      <c r="F23" s="12">
        <f>F22+TIME(0,5,0)</f>
        <v>0.45486111111111094</v>
      </c>
      <c r="G23" s="11">
        <v>2</v>
      </c>
      <c r="H23" s="10">
        <f t="shared" si="11"/>
        <v>22</v>
      </c>
      <c r="I23" s="11">
        <v>19</v>
      </c>
      <c r="J23" s="11">
        <v>46</v>
      </c>
      <c r="K23" s="14">
        <f t="shared" si="6"/>
        <v>-0.40298507462686567</v>
      </c>
      <c r="L23" s="11">
        <f>J23</f>
        <v>46</v>
      </c>
      <c r="M23" s="11">
        <f>I23</f>
        <v>19</v>
      </c>
      <c r="N23" s="14">
        <f t="shared" si="7"/>
        <v>0.40298507462686567</v>
      </c>
      <c r="O23" s="4"/>
      <c r="P23">
        <f t="shared" si="8"/>
        <v>67</v>
      </c>
    </row>
    <row r="24" spans="1:16">
      <c r="A24" s="10">
        <f t="shared" si="10"/>
        <v>23</v>
      </c>
      <c r="B24" s="11" t="s">
        <v>19</v>
      </c>
      <c r="C24" s="11" t="s">
        <v>25</v>
      </c>
      <c r="D24" s="11" t="s">
        <v>16</v>
      </c>
      <c r="E24" s="11" t="s">
        <v>14</v>
      </c>
      <c r="F24" s="12">
        <f>F23+TIME(0,5,0)</f>
        <v>0.45833333333333315</v>
      </c>
      <c r="G24" s="11">
        <v>1</v>
      </c>
      <c r="H24" s="10">
        <f t="shared" si="11"/>
        <v>23</v>
      </c>
      <c r="I24" s="11">
        <v>59</v>
      </c>
      <c r="J24" s="11">
        <v>22</v>
      </c>
      <c r="K24" s="14">
        <f t="shared" si="6"/>
        <v>0.45121951219512196</v>
      </c>
      <c r="L24" s="14">
        <f>I24</f>
        <v>59</v>
      </c>
      <c r="M24" s="14">
        <f>J24</f>
        <v>22</v>
      </c>
      <c r="N24" s="14">
        <f t="shared" si="7"/>
        <v>0.45121951219512196</v>
      </c>
      <c r="O24" s="4"/>
      <c r="P24">
        <f t="shared" si="8"/>
        <v>82</v>
      </c>
    </row>
    <row r="25" spans="1:16">
      <c r="A25" s="10">
        <f t="shared" si="10"/>
        <v>24</v>
      </c>
      <c r="B25" s="11" t="s">
        <v>19</v>
      </c>
      <c r="C25" s="11" t="s">
        <v>25</v>
      </c>
      <c r="D25" s="11" t="s">
        <v>16</v>
      </c>
      <c r="E25" s="11" t="s">
        <v>15</v>
      </c>
      <c r="F25" s="12">
        <f>F24+TIME(0,5,0)</f>
        <v>0.46180555555555536</v>
      </c>
      <c r="G25" s="11">
        <v>0</v>
      </c>
      <c r="H25" s="10">
        <f t="shared" si="11"/>
        <v>24</v>
      </c>
      <c r="I25" s="11">
        <v>24</v>
      </c>
      <c r="J25" s="11">
        <v>42</v>
      </c>
      <c r="K25" s="14">
        <f t="shared" si="6"/>
        <v>-0.27272727272727271</v>
      </c>
      <c r="L25" s="14">
        <f>J25</f>
        <v>42</v>
      </c>
      <c r="M25" s="14">
        <f>I25</f>
        <v>24</v>
      </c>
      <c r="N25" s="14">
        <f t="shared" si="7"/>
        <v>0.27272727272727271</v>
      </c>
      <c r="O25" s="4"/>
      <c r="P25">
        <f t="shared" si="8"/>
        <v>66</v>
      </c>
    </row>
    <row r="26" spans="1:16" s="18" customFormat="1">
      <c r="A26" s="15">
        <f t="shared" si="10"/>
        <v>25</v>
      </c>
      <c r="B26" s="16" t="s">
        <v>20</v>
      </c>
      <c r="C26" s="16" t="s">
        <v>25</v>
      </c>
      <c r="D26" s="7" t="s">
        <v>16</v>
      </c>
      <c r="E26" s="16" t="s">
        <v>14</v>
      </c>
      <c r="F26" s="17">
        <f>F25+TIME(0,25,0)</f>
        <v>0.47916666666666646</v>
      </c>
      <c r="G26" s="16">
        <v>3</v>
      </c>
      <c r="H26" s="15">
        <f t="shared" si="11"/>
        <v>25</v>
      </c>
      <c r="I26" s="16">
        <v>33</v>
      </c>
      <c r="J26" s="16">
        <v>23</v>
      </c>
      <c r="K26" s="16">
        <f t="shared" si="6"/>
        <v>0.16949152542372881</v>
      </c>
      <c r="L26" s="16">
        <f>I26</f>
        <v>33</v>
      </c>
      <c r="M26" s="16">
        <f>J26</f>
        <v>23</v>
      </c>
      <c r="N26" s="16">
        <f t="shared" si="7"/>
        <v>0.16949152542372881</v>
      </c>
      <c r="O26" s="22">
        <f>(N26+N27+N28+N29+N30+N31)/6</f>
        <v>0.15724145611748061</v>
      </c>
      <c r="P26">
        <f t="shared" si="8"/>
        <v>59</v>
      </c>
    </row>
    <row r="27" spans="1:16">
      <c r="A27" s="10">
        <f t="shared" si="10"/>
        <v>26</v>
      </c>
      <c r="B27" s="11" t="s">
        <v>20</v>
      </c>
      <c r="C27" s="11" t="s">
        <v>25</v>
      </c>
      <c r="D27" s="11" t="s">
        <v>16</v>
      </c>
      <c r="E27" s="11" t="s">
        <v>15</v>
      </c>
      <c r="F27" s="12">
        <f t="shared" ref="F27:F28" si="13">F26+TIME(0,5,0)</f>
        <v>0.48263888888888867</v>
      </c>
      <c r="G27" s="11">
        <v>2</v>
      </c>
      <c r="H27" s="10">
        <f t="shared" si="11"/>
        <v>26</v>
      </c>
      <c r="I27" s="11">
        <v>24</v>
      </c>
      <c r="J27" s="11">
        <v>28</v>
      </c>
      <c r="K27" s="14">
        <f t="shared" si="6"/>
        <v>-7.407407407407407E-2</v>
      </c>
      <c r="L27" s="14">
        <f>J27</f>
        <v>28</v>
      </c>
      <c r="M27" s="14">
        <f>I27</f>
        <v>24</v>
      </c>
      <c r="N27" s="14">
        <f t="shared" si="7"/>
        <v>7.407407407407407E-2</v>
      </c>
      <c r="O27" s="4"/>
      <c r="P27">
        <f t="shared" si="8"/>
        <v>54</v>
      </c>
    </row>
    <row r="28" spans="1:16" s="21" customFormat="1">
      <c r="A28" s="19">
        <f t="shared" si="10"/>
        <v>27</v>
      </c>
      <c r="B28" s="11" t="s">
        <v>20</v>
      </c>
      <c r="C28" s="11" t="s">
        <v>25</v>
      </c>
      <c r="D28" s="11" t="s">
        <v>16</v>
      </c>
      <c r="E28" s="14" t="s">
        <v>14</v>
      </c>
      <c r="F28" s="12">
        <f t="shared" si="13"/>
        <v>0.48611111111111088</v>
      </c>
      <c r="G28" s="14">
        <v>3</v>
      </c>
      <c r="H28" s="19">
        <f t="shared" si="11"/>
        <v>27</v>
      </c>
      <c r="I28" s="14">
        <v>47</v>
      </c>
      <c r="J28" s="14">
        <v>13</v>
      </c>
      <c r="K28" s="14">
        <f t="shared" si="6"/>
        <v>0.53968253968253965</v>
      </c>
      <c r="L28" s="14">
        <f>I28</f>
        <v>47</v>
      </c>
      <c r="M28" s="14">
        <f>J28</f>
        <v>13</v>
      </c>
      <c r="N28" s="14">
        <f t="shared" si="7"/>
        <v>0.53968253968253965</v>
      </c>
      <c r="O28" s="20"/>
      <c r="P28">
        <f t="shared" si="8"/>
        <v>63</v>
      </c>
    </row>
    <row r="29" spans="1:16">
      <c r="A29" s="10">
        <f t="shared" si="10"/>
        <v>28</v>
      </c>
      <c r="B29" s="11" t="s">
        <v>20</v>
      </c>
      <c r="C29" s="11" t="s">
        <v>25</v>
      </c>
      <c r="D29" s="11" t="s">
        <v>16</v>
      </c>
      <c r="E29" s="11" t="s">
        <v>15</v>
      </c>
      <c r="F29" s="12">
        <f>F28+TIME(0,5,0)</f>
        <v>0.48958333333333309</v>
      </c>
      <c r="G29" s="11">
        <v>3</v>
      </c>
      <c r="H29" s="10">
        <f t="shared" si="11"/>
        <v>28</v>
      </c>
      <c r="I29" s="11">
        <v>44</v>
      </c>
      <c r="J29" s="11">
        <v>37</v>
      </c>
      <c r="K29" s="14">
        <f t="shared" si="6"/>
        <v>8.3333333333333329E-2</v>
      </c>
      <c r="L29" s="11">
        <f>J29</f>
        <v>37</v>
      </c>
      <c r="M29" s="11">
        <f>I29</f>
        <v>44</v>
      </c>
      <c r="N29" s="14">
        <f t="shared" si="7"/>
        <v>-8.3333333333333329E-2</v>
      </c>
      <c r="O29" s="4"/>
      <c r="P29">
        <f t="shared" si="8"/>
        <v>84</v>
      </c>
    </row>
    <row r="30" spans="1:16">
      <c r="A30" s="10">
        <f t="shared" si="10"/>
        <v>29</v>
      </c>
      <c r="B30" s="11" t="s">
        <v>20</v>
      </c>
      <c r="C30" s="11" t="s">
        <v>25</v>
      </c>
      <c r="D30" s="11" t="s">
        <v>16</v>
      </c>
      <c r="E30" s="11" t="s">
        <v>14</v>
      </c>
      <c r="F30" s="12">
        <f>F29+TIME(0,5,0)</f>
        <v>0.4930555555555553</v>
      </c>
      <c r="G30" s="11">
        <v>3</v>
      </c>
      <c r="H30" s="10">
        <f t="shared" si="11"/>
        <v>29</v>
      </c>
      <c r="I30" s="11">
        <v>42</v>
      </c>
      <c r="J30" s="11">
        <v>26</v>
      </c>
      <c r="K30" s="14">
        <f t="shared" si="6"/>
        <v>0.22535211267605634</v>
      </c>
      <c r="L30" s="14">
        <f>I30</f>
        <v>42</v>
      </c>
      <c r="M30" s="14">
        <f>J30</f>
        <v>26</v>
      </c>
      <c r="N30" s="14">
        <f t="shared" si="7"/>
        <v>0.22535211267605634</v>
      </c>
      <c r="O30" s="4"/>
      <c r="P30">
        <f t="shared" si="8"/>
        <v>71</v>
      </c>
    </row>
    <row r="31" spans="1:16">
      <c r="A31" s="10">
        <f t="shared" si="10"/>
        <v>30</v>
      </c>
      <c r="B31" s="11" t="s">
        <v>20</v>
      </c>
      <c r="C31" s="11" t="s">
        <v>25</v>
      </c>
      <c r="D31" s="11" t="s">
        <v>16</v>
      </c>
      <c r="E31" s="11" t="s">
        <v>15</v>
      </c>
      <c r="F31" s="12">
        <f>F30+TIME(0,5,0)</f>
        <v>0.49652777777777751</v>
      </c>
      <c r="G31" s="11">
        <v>4</v>
      </c>
      <c r="H31" s="10">
        <f t="shared" si="11"/>
        <v>30</v>
      </c>
      <c r="I31" s="11">
        <v>25</v>
      </c>
      <c r="J31" s="11">
        <v>26</v>
      </c>
      <c r="K31" s="14">
        <f t="shared" si="6"/>
        <v>-1.8181818181818181E-2</v>
      </c>
      <c r="L31" s="14">
        <f>J31</f>
        <v>26</v>
      </c>
      <c r="M31" s="14">
        <f>I31</f>
        <v>25</v>
      </c>
      <c r="N31" s="14">
        <f t="shared" si="7"/>
        <v>1.8181818181818181E-2</v>
      </c>
      <c r="O31" s="4"/>
      <c r="P31">
        <f t="shared" si="8"/>
        <v>55</v>
      </c>
    </row>
  </sheetData>
  <phoneticPr fontId="6" type="noConversion"/>
  <pageMargins left="0.75" right="0.75" top="1" bottom="1" header="0.5" footer="0.5"/>
  <pageSetup scale="58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opLeftCell="A58" workbookViewId="0">
      <selection activeCell="G73" sqref="G73"/>
    </sheetView>
  </sheetViews>
  <sheetFormatPr baseColWidth="10" defaultRowHeight="15" x14ac:dyDescent="0"/>
  <cols>
    <col min="6" max="6" width="16.33203125" customWidth="1"/>
  </cols>
  <sheetData>
    <row r="1" spans="1:12">
      <c r="A1" t="s">
        <v>55</v>
      </c>
      <c r="B1" s="23" t="s">
        <v>26</v>
      </c>
      <c r="C1" s="23" t="s">
        <v>30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58</v>
      </c>
    </row>
    <row r="2" spans="1:12">
      <c r="A2" s="26">
        <v>42725</v>
      </c>
      <c r="B2" t="s">
        <v>27</v>
      </c>
      <c r="C2" t="s">
        <v>31</v>
      </c>
      <c r="D2">
        <v>49</v>
      </c>
      <c r="E2" s="24">
        <v>100000</v>
      </c>
      <c r="F2">
        <v>20</v>
      </c>
      <c r="G2" s="24">
        <f t="shared" ref="G2:G53" si="0">D2*E2*F2</f>
        <v>98000000</v>
      </c>
    </row>
    <row r="3" spans="1:12">
      <c r="A3" s="26">
        <v>42725</v>
      </c>
      <c r="B3" t="s">
        <v>28</v>
      </c>
      <c r="C3" t="s">
        <v>32</v>
      </c>
      <c r="D3">
        <v>54</v>
      </c>
      <c r="E3" s="24">
        <v>100000</v>
      </c>
      <c r="F3">
        <v>20</v>
      </c>
      <c r="G3" s="24">
        <f t="shared" si="0"/>
        <v>108000000</v>
      </c>
    </row>
    <row r="4" spans="1:12">
      <c r="A4" s="26">
        <v>42725</v>
      </c>
      <c r="B4" t="s">
        <v>29</v>
      </c>
      <c r="C4" t="s">
        <v>31</v>
      </c>
      <c r="D4">
        <v>0</v>
      </c>
      <c r="E4" s="24">
        <v>1</v>
      </c>
      <c r="F4">
        <v>20</v>
      </c>
      <c r="G4" s="24">
        <f t="shared" si="0"/>
        <v>0</v>
      </c>
      <c r="H4" s="4">
        <v>0.48316159467312675</v>
      </c>
    </row>
    <row r="5" spans="1:12">
      <c r="A5" s="26">
        <v>42725</v>
      </c>
      <c r="B5" t="s">
        <v>29</v>
      </c>
      <c r="C5" t="s">
        <v>32</v>
      </c>
      <c r="D5">
        <v>17</v>
      </c>
      <c r="E5" s="24">
        <v>10000</v>
      </c>
      <c r="F5">
        <v>20</v>
      </c>
      <c r="G5" s="24">
        <f t="shared" si="0"/>
        <v>3400000</v>
      </c>
      <c r="H5" s="4">
        <v>0.48316159467312675</v>
      </c>
      <c r="K5">
        <v>3400000</v>
      </c>
      <c r="L5">
        <v>0.48316159467312675</v>
      </c>
    </row>
    <row r="6" spans="1:12">
      <c r="A6" s="26">
        <v>42725</v>
      </c>
      <c r="B6" t="s">
        <v>37</v>
      </c>
      <c r="C6" t="s">
        <v>31</v>
      </c>
      <c r="D6">
        <v>51</v>
      </c>
      <c r="E6" s="24">
        <v>100000</v>
      </c>
      <c r="F6">
        <v>20</v>
      </c>
      <c r="G6" s="24">
        <f t="shared" si="0"/>
        <v>102000000</v>
      </c>
    </row>
    <row r="7" spans="1:12">
      <c r="A7" s="26">
        <v>42725</v>
      </c>
      <c r="B7" t="s">
        <v>38</v>
      </c>
      <c r="C7" t="s">
        <v>32</v>
      </c>
      <c r="D7">
        <v>34</v>
      </c>
      <c r="E7" s="24">
        <v>100000</v>
      </c>
      <c r="F7">
        <v>20</v>
      </c>
      <c r="G7" s="24">
        <f t="shared" si="0"/>
        <v>68000000</v>
      </c>
    </row>
    <row r="8" spans="1:12">
      <c r="A8" s="26">
        <v>42725</v>
      </c>
      <c r="B8" t="s">
        <v>39</v>
      </c>
      <c r="C8" t="s">
        <v>31</v>
      </c>
      <c r="D8">
        <v>0</v>
      </c>
      <c r="E8" s="24">
        <v>1</v>
      </c>
      <c r="F8">
        <v>20</v>
      </c>
      <c r="G8" s="24">
        <f t="shared" si="0"/>
        <v>0</v>
      </c>
      <c r="H8" s="4">
        <v>0.44770121240592725</v>
      </c>
    </row>
    <row r="9" spans="1:12">
      <c r="A9" s="26">
        <v>42725</v>
      </c>
      <c r="B9" t="s">
        <v>39</v>
      </c>
      <c r="C9" t="s">
        <v>32</v>
      </c>
      <c r="D9">
        <v>22</v>
      </c>
      <c r="E9" s="24">
        <v>10000</v>
      </c>
      <c r="F9">
        <v>20</v>
      </c>
      <c r="G9" s="24">
        <f t="shared" si="0"/>
        <v>4400000</v>
      </c>
      <c r="H9" s="4">
        <v>0.44770121240592725</v>
      </c>
      <c r="K9">
        <v>4400000</v>
      </c>
      <c r="L9">
        <v>0.44770121240592725</v>
      </c>
    </row>
    <row r="10" spans="1:12">
      <c r="A10" s="26">
        <v>42726</v>
      </c>
      <c r="B10" t="s">
        <v>40</v>
      </c>
      <c r="C10" t="s">
        <v>31</v>
      </c>
      <c r="D10">
        <v>76</v>
      </c>
      <c r="E10" s="24">
        <v>10000</v>
      </c>
      <c r="F10">
        <v>20</v>
      </c>
      <c r="G10" s="24">
        <f t="shared" si="0"/>
        <v>15200000</v>
      </c>
    </row>
    <row r="11" spans="1:12">
      <c r="A11" s="26">
        <v>42726</v>
      </c>
      <c r="B11" t="s">
        <v>41</v>
      </c>
      <c r="C11" t="s">
        <v>32</v>
      </c>
      <c r="D11">
        <v>26</v>
      </c>
      <c r="E11" s="24">
        <v>100000</v>
      </c>
      <c r="F11">
        <v>20</v>
      </c>
      <c r="G11" s="24">
        <f t="shared" si="0"/>
        <v>52000000</v>
      </c>
    </row>
    <row r="12" spans="1:12">
      <c r="A12" s="26">
        <v>42726</v>
      </c>
      <c r="B12" t="s">
        <v>42</v>
      </c>
      <c r="C12" t="s">
        <v>31</v>
      </c>
      <c r="D12">
        <v>0</v>
      </c>
      <c r="E12" s="24">
        <v>1</v>
      </c>
      <c r="F12">
        <v>20</v>
      </c>
      <c r="G12" s="24">
        <f t="shared" si="0"/>
        <v>0</v>
      </c>
      <c r="H12" s="4">
        <v>0.38104122051490474</v>
      </c>
    </row>
    <row r="13" spans="1:12">
      <c r="A13" s="26">
        <v>42726</v>
      </c>
      <c r="B13" t="s">
        <v>42</v>
      </c>
      <c r="C13" t="s">
        <v>32</v>
      </c>
      <c r="D13">
        <v>257</v>
      </c>
      <c r="E13" s="24">
        <v>100</v>
      </c>
      <c r="F13">
        <v>20</v>
      </c>
      <c r="G13" s="24">
        <f t="shared" si="0"/>
        <v>514000</v>
      </c>
      <c r="H13" s="4">
        <v>0.38104122051490474</v>
      </c>
      <c r="K13">
        <v>514000</v>
      </c>
      <c r="L13">
        <v>0.38104122051490474</v>
      </c>
    </row>
    <row r="14" spans="1:12">
      <c r="A14" s="26">
        <v>42726</v>
      </c>
      <c r="B14" t="s">
        <v>43</v>
      </c>
      <c r="C14" t="s">
        <v>31</v>
      </c>
      <c r="D14">
        <v>67</v>
      </c>
      <c r="E14" s="24">
        <v>100000</v>
      </c>
      <c r="F14">
        <v>20</v>
      </c>
      <c r="G14" s="24">
        <f t="shared" si="0"/>
        <v>134000000</v>
      </c>
    </row>
    <row r="15" spans="1:12">
      <c r="A15" s="26">
        <v>42726</v>
      </c>
      <c r="B15" t="s">
        <v>44</v>
      </c>
      <c r="C15" t="s">
        <v>32</v>
      </c>
      <c r="D15">
        <v>25</v>
      </c>
      <c r="E15" s="24">
        <v>100000</v>
      </c>
      <c r="F15">
        <v>20</v>
      </c>
      <c r="G15" s="24">
        <f t="shared" si="0"/>
        <v>50000000</v>
      </c>
    </row>
    <row r="16" spans="1:12">
      <c r="A16" s="26">
        <v>42726</v>
      </c>
      <c r="B16" t="s">
        <v>45</v>
      </c>
      <c r="C16" t="s">
        <v>31</v>
      </c>
      <c r="D16">
        <v>0</v>
      </c>
      <c r="E16" s="24">
        <v>1</v>
      </c>
      <c r="F16">
        <v>20</v>
      </c>
      <c r="G16" s="24">
        <f t="shared" si="0"/>
        <v>0</v>
      </c>
      <c r="H16" s="4">
        <v>0.50196683073395409</v>
      </c>
    </row>
    <row r="17" spans="1:12">
      <c r="A17" s="26">
        <v>42726</v>
      </c>
      <c r="B17" t="s">
        <v>45</v>
      </c>
      <c r="C17" t="s">
        <v>32</v>
      </c>
      <c r="D17">
        <v>40</v>
      </c>
      <c r="E17" s="24">
        <v>100</v>
      </c>
      <c r="F17">
        <v>20</v>
      </c>
      <c r="G17" s="24">
        <f t="shared" si="0"/>
        <v>80000</v>
      </c>
      <c r="H17" s="4">
        <v>0.50196683073395409</v>
      </c>
      <c r="K17">
        <v>80000</v>
      </c>
      <c r="L17">
        <v>0.50196683073395409</v>
      </c>
    </row>
    <row r="18" spans="1:12">
      <c r="A18" s="26">
        <v>42727</v>
      </c>
      <c r="B18" t="s">
        <v>46</v>
      </c>
      <c r="C18" t="s">
        <v>31</v>
      </c>
      <c r="D18">
        <v>91</v>
      </c>
      <c r="E18" s="24">
        <v>10000</v>
      </c>
      <c r="F18">
        <v>20</v>
      </c>
      <c r="G18" s="24">
        <f t="shared" si="0"/>
        <v>18200000</v>
      </c>
    </row>
    <row r="19" spans="1:12">
      <c r="A19" s="26">
        <v>42727</v>
      </c>
      <c r="B19" t="s">
        <v>47</v>
      </c>
      <c r="C19" t="s">
        <v>32</v>
      </c>
      <c r="D19">
        <v>18</v>
      </c>
      <c r="E19" s="24">
        <v>100000</v>
      </c>
      <c r="F19">
        <v>20</v>
      </c>
      <c r="G19" s="24">
        <f t="shared" si="0"/>
        <v>36000000</v>
      </c>
    </row>
    <row r="20" spans="1:12">
      <c r="A20" s="26">
        <v>42727</v>
      </c>
      <c r="B20" t="s">
        <v>48</v>
      </c>
      <c r="C20" t="s">
        <v>31</v>
      </c>
      <c r="D20">
        <v>0</v>
      </c>
      <c r="E20" s="24">
        <v>1</v>
      </c>
      <c r="F20">
        <v>20</v>
      </c>
      <c r="G20" s="24">
        <f t="shared" si="0"/>
        <v>0</v>
      </c>
      <c r="H20" s="4">
        <v>0.32599093415763897</v>
      </c>
    </row>
    <row r="21" spans="1:12">
      <c r="A21" s="26">
        <v>42727</v>
      </c>
      <c r="B21" t="s">
        <v>48</v>
      </c>
      <c r="C21" t="s">
        <v>32</v>
      </c>
      <c r="D21">
        <v>32</v>
      </c>
      <c r="E21" s="24">
        <v>10000</v>
      </c>
      <c r="F21">
        <v>20</v>
      </c>
      <c r="G21" s="24">
        <f t="shared" si="0"/>
        <v>6400000</v>
      </c>
      <c r="H21" s="4">
        <v>0.32599093415763897</v>
      </c>
      <c r="K21">
        <v>6400000</v>
      </c>
      <c r="L21">
        <v>0.32599093415763897</v>
      </c>
    </row>
    <row r="22" spans="1:12">
      <c r="A22" s="26">
        <v>42373</v>
      </c>
      <c r="B22" t="s">
        <v>27</v>
      </c>
      <c r="C22" t="s">
        <v>31</v>
      </c>
      <c r="D22">
        <v>102</v>
      </c>
      <c r="E22" s="24">
        <v>100000</v>
      </c>
      <c r="F22">
        <v>20</v>
      </c>
      <c r="G22" s="24">
        <f t="shared" si="0"/>
        <v>204000000</v>
      </c>
    </row>
    <row r="23" spans="1:12">
      <c r="A23" s="26">
        <v>42373</v>
      </c>
      <c r="B23" t="s">
        <v>28</v>
      </c>
      <c r="C23" t="s">
        <v>32</v>
      </c>
      <c r="D23">
        <v>31</v>
      </c>
      <c r="E23" s="24">
        <v>100000</v>
      </c>
      <c r="F23">
        <v>20</v>
      </c>
      <c r="G23" s="24">
        <f t="shared" si="0"/>
        <v>62000000</v>
      </c>
    </row>
    <row r="24" spans="1:12">
      <c r="A24" s="26">
        <v>42373</v>
      </c>
      <c r="B24" t="s">
        <v>56</v>
      </c>
      <c r="C24" t="s">
        <v>31</v>
      </c>
      <c r="D24">
        <v>0</v>
      </c>
      <c r="E24" s="24">
        <v>0</v>
      </c>
      <c r="F24">
        <v>20</v>
      </c>
      <c r="G24" s="24">
        <f t="shared" si="0"/>
        <v>0</v>
      </c>
      <c r="H24" s="4">
        <v>0.51548307189631826</v>
      </c>
    </row>
    <row r="25" spans="1:12">
      <c r="A25" s="26">
        <v>42373</v>
      </c>
      <c r="B25" t="s">
        <v>56</v>
      </c>
      <c r="C25" t="s">
        <v>32</v>
      </c>
      <c r="D25">
        <v>96</v>
      </c>
      <c r="E25" s="24">
        <v>10000</v>
      </c>
      <c r="F25">
        <v>20</v>
      </c>
      <c r="G25" s="24">
        <f t="shared" si="0"/>
        <v>19200000</v>
      </c>
      <c r="H25" s="4">
        <v>0.51548307189631826</v>
      </c>
      <c r="K25">
        <v>19200000</v>
      </c>
      <c r="L25">
        <v>0.51548307189631826</v>
      </c>
    </row>
    <row r="26" spans="1:12">
      <c r="A26" s="26">
        <v>42373</v>
      </c>
      <c r="B26" t="s">
        <v>37</v>
      </c>
      <c r="C26" t="s">
        <v>31</v>
      </c>
      <c r="D26">
        <v>54</v>
      </c>
      <c r="E26" s="24">
        <v>100000</v>
      </c>
      <c r="F26">
        <v>20</v>
      </c>
      <c r="G26" s="24">
        <f t="shared" si="0"/>
        <v>108000000</v>
      </c>
    </row>
    <row r="27" spans="1:12">
      <c r="A27" s="26">
        <v>42373</v>
      </c>
      <c r="B27" t="s">
        <v>38</v>
      </c>
      <c r="C27" t="s">
        <v>32</v>
      </c>
      <c r="D27">
        <v>66</v>
      </c>
      <c r="E27" s="24">
        <v>100000</v>
      </c>
      <c r="F27">
        <v>20</v>
      </c>
      <c r="G27" s="24">
        <f t="shared" si="0"/>
        <v>132000000</v>
      </c>
    </row>
    <row r="28" spans="1:12">
      <c r="A28" s="26">
        <v>42373</v>
      </c>
      <c r="B28" t="s">
        <v>67</v>
      </c>
      <c r="C28" t="s">
        <v>31</v>
      </c>
      <c r="D28">
        <v>0</v>
      </c>
      <c r="E28" s="24">
        <v>1</v>
      </c>
      <c r="F28">
        <v>20</v>
      </c>
      <c r="G28" s="24">
        <f t="shared" si="0"/>
        <v>0</v>
      </c>
      <c r="H28" s="4">
        <v>0.56010468107066835</v>
      </c>
    </row>
    <row r="29" spans="1:12">
      <c r="A29" s="26">
        <v>42373</v>
      </c>
      <c r="B29" t="s">
        <v>67</v>
      </c>
      <c r="C29" t="s">
        <v>32</v>
      </c>
      <c r="D29">
        <v>29</v>
      </c>
      <c r="E29" s="24">
        <v>10000</v>
      </c>
      <c r="F29">
        <v>20</v>
      </c>
      <c r="G29" s="24">
        <f t="shared" si="0"/>
        <v>5800000</v>
      </c>
      <c r="H29" s="4">
        <v>0.56010468107066835</v>
      </c>
      <c r="K29">
        <v>5800000</v>
      </c>
      <c r="L29">
        <v>0.56010468107066835</v>
      </c>
    </row>
    <row r="30" spans="1:12">
      <c r="A30" s="26">
        <v>42374</v>
      </c>
      <c r="B30" t="s">
        <v>40</v>
      </c>
      <c r="C30" t="s">
        <v>31</v>
      </c>
      <c r="D30">
        <v>178</v>
      </c>
      <c r="E30" s="24">
        <v>10000</v>
      </c>
      <c r="F30">
        <v>20</v>
      </c>
      <c r="G30" s="24">
        <f t="shared" si="0"/>
        <v>35600000</v>
      </c>
    </row>
    <row r="31" spans="1:12">
      <c r="A31" s="26">
        <v>42374</v>
      </c>
      <c r="B31" t="s">
        <v>41</v>
      </c>
      <c r="C31" t="s">
        <v>32</v>
      </c>
      <c r="D31">
        <v>187</v>
      </c>
      <c r="E31" s="24">
        <v>10000</v>
      </c>
      <c r="F31">
        <v>20</v>
      </c>
      <c r="G31" s="24">
        <f t="shared" si="0"/>
        <v>37400000</v>
      </c>
    </row>
    <row r="32" spans="1:12">
      <c r="A32" s="26">
        <v>42374</v>
      </c>
      <c r="B32" t="s">
        <v>57</v>
      </c>
      <c r="C32" t="s">
        <v>31</v>
      </c>
      <c r="D32">
        <v>0</v>
      </c>
      <c r="E32" s="24">
        <v>1</v>
      </c>
      <c r="F32">
        <v>20</v>
      </c>
      <c r="G32" s="24">
        <f t="shared" si="0"/>
        <v>0</v>
      </c>
      <c r="H32">
        <v>0.54477028032056496</v>
      </c>
    </row>
    <row r="33" spans="1:12">
      <c r="A33" s="26">
        <v>42374</v>
      </c>
      <c r="B33" t="s">
        <v>57</v>
      </c>
      <c r="C33" t="s">
        <v>32</v>
      </c>
      <c r="D33">
        <v>85</v>
      </c>
      <c r="E33" s="24">
        <v>1</v>
      </c>
      <c r="F33">
        <v>20</v>
      </c>
      <c r="G33" s="24">
        <f t="shared" si="0"/>
        <v>1700</v>
      </c>
      <c r="H33">
        <v>0.54477028032056496</v>
      </c>
      <c r="K33">
        <v>1700</v>
      </c>
      <c r="L33">
        <v>0.54477028032056496</v>
      </c>
    </row>
    <row r="34" spans="1:12">
      <c r="A34" s="26">
        <v>42374</v>
      </c>
      <c r="B34" t="s">
        <v>43</v>
      </c>
      <c r="C34" t="s">
        <v>31</v>
      </c>
      <c r="D34">
        <v>236</v>
      </c>
      <c r="E34" s="24">
        <v>10000</v>
      </c>
      <c r="F34">
        <v>20</v>
      </c>
      <c r="G34" s="24">
        <f t="shared" si="0"/>
        <v>47200000</v>
      </c>
    </row>
    <row r="35" spans="1:12">
      <c r="A35" s="26">
        <v>42374</v>
      </c>
      <c r="B35" t="s">
        <v>44</v>
      </c>
      <c r="C35" t="s">
        <v>32</v>
      </c>
      <c r="D35">
        <v>120</v>
      </c>
      <c r="E35" s="24">
        <v>10000</v>
      </c>
      <c r="F35">
        <v>20</v>
      </c>
      <c r="G35" s="24">
        <f t="shared" si="0"/>
        <v>24000000</v>
      </c>
    </row>
    <row r="36" spans="1:12">
      <c r="A36" s="26">
        <v>42374</v>
      </c>
      <c r="B36" t="s">
        <v>68</v>
      </c>
      <c r="C36" t="s">
        <v>31</v>
      </c>
      <c r="D36">
        <v>0</v>
      </c>
      <c r="E36" s="24">
        <v>1</v>
      </c>
      <c r="F36">
        <v>20</v>
      </c>
      <c r="G36" s="24">
        <f t="shared" si="0"/>
        <v>0</v>
      </c>
      <c r="H36" s="4">
        <v>0.4706124668669886</v>
      </c>
    </row>
    <row r="37" spans="1:12">
      <c r="A37" s="26">
        <v>42374</v>
      </c>
      <c r="B37" t="s">
        <v>68</v>
      </c>
      <c r="C37" t="s">
        <v>32</v>
      </c>
      <c r="D37">
        <v>700</v>
      </c>
      <c r="E37" s="24">
        <v>100</v>
      </c>
      <c r="F37">
        <v>20</v>
      </c>
      <c r="G37" s="24">
        <f t="shared" si="0"/>
        <v>1400000</v>
      </c>
      <c r="H37" s="4">
        <v>0.4706124668669886</v>
      </c>
      <c r="K37">
        <v>1400000</v>
      </c>
      <c r="L37">
        <v>0.4706124668669886</v>
      </c>
    </row>
    <row r="38" spans="1:12">
      <c r="A38" s="26">
        <v>42375</v>
      </c>
      <c r="B38" t="s">
        <v>46</v>
      </c>
      <c r="C38" t="s">
        <v>31</v>
      </c>
      <c r="D38">
        <v>112</v>
      </c>
      <c r="E38" s="24">
        <v>10000</v>
      </c>
      <c r="F38">
        <v>20</v>
      </c>
      <c r="G38" s="24">
        <f t="shared" si="0"/>
        <v>22400000</v>
      </c>
    </row>
    <row r="39" spans="1:12">
      <c r="A39" s="26">
        <v>42375</v>
      </c>
      <c r="B39" t="s">
        <v>47</v>
      </c>
      <c r="C39" t="s">
        <v>32</v>
      </c>
      <c r="D39">
        <v>280</v>
      </c>
      <c r="E39" s="24">
        <v>10000</v>
      </c>
      <c r="F39">
        <v>20</v>
      </c>
      <c r="G39" s="24">
        <f t="shared" si="0"/>
        <v>56000000</v>
      </c>
    </row>
    <row r="40" spans="1:12">
      <c r="A40" s="26">
        <v>42375</v>
      </c>
      <c r="B40" t="s">
        <v>60</v>
      </c>
      <c r="C40" t="s">
        <v>31</v>
      </c>
      <c r="D40">
        <v>0</v>
      </c>
      <c r="E40" s="24">
        <v>1</v>
      </c>
      <c r="F40">
        <v>20</v>
      </c>
      <c r="G40" s="24">
        <f t="shared" si="0"/>
        <v>0</v>
      </c>
      <c r="H40" s="4">
        <v>0.28145801295090361</v>
      </c>
    </row>
    <row r="41" spans="1:12">
      <c r="A41" s="26">
        <v>42375</v>
      </c>
      <c r="B41" t="s">
        <v>60</v>
      </c>
      <c r="C41" t="s">
        <v>32</v>
      </c>
      <c r="D41">
        <v>0</v>
      </c>
      <c r="E41" s="24">
        <v>1</v>
      </c>
      <c r="F41">
        <v>20</v>
      </c>
      <c r="G41" s="24">
        <f t="shared" si="0"/>
        <v>0</v>
      </c>
      <c r="H41" s="4">
        <v>0.28145801295090361</v>
      </c>
      <c r="K41">
        <v>0</v>
      </c>
      <c r="L41">
        <v>0.28145801295090361</v>
      </c>
    </row>
    <row r="42" spans="1:12">
      <c r="A42" s="26">
        <v>42376</v>
      </c>
      <c r="B42" t="s">
        <v>69</v>
      </c>
      <c r="C42" t="s">
        <v>31</v>
      </c>
      <c r="D42">
        <v>91</v>
      </c>
      <c r="E42" s="24">
        <v>10000</v>
      </c>
      <c r="F42">
        <v>20</v>
      </c>
      <c r="G42" s="24">
        <f t="shared" si="0"/>
        <v>18200000</v>
      </c>
    </row>
    <row r="43" spans="1:12">
      <c r="A43" s="26">
        <v>42376</v>
      </c>
      <c r="B43" t="s">
        <v>70</v>
      </c>
      <c r="C43" t="s">
        <v>32</v>
      </c>
      <c r="D43">
        <v>114</v>
      </c>
      <c r="E43" s="24">
        <v>10000</v>
      </c>
      <c r="F43">
        <v>20</v>
      </c>
      <c r="G43" s="24">
        <f t="shared" si="0"/>
        <v>22800000</v>
      </c>
    </row>
    <row r="44" spans="1:12">
      <c r="A44" s="26">
        <v>42376</v>
      </c>
      <c r="B44" t="s">
        <v>61</v>
      </c>
      <c r="C44" t="s">
        <v>31</v>
      </c>
      <c r="D44">
        <v>0</v>
      </c>
      <c r="E44" s="24">
        <v>1</v>
      </c>
      <c r="F44">
        <v>20</v>
      </c>
      <c r="G44" s="24">
        <f t="shared" si="0"/>
        <v>0</v>
      </c>
      <c r="H44" s="4">
        <v>3.720876915480912E-2</v>
      </c>
    </row>
    <row r="45" spans="1:12">
      <c r="A45" s="26">
        <v>42376</v>
      </c>
      <c r="B45" t="s">
        <v>61</v>
      </c>
      <c r="C45" t="s">
        <v>32</v>
      </c>
      <c r="D45">
        <v>0</v>
      </c>
      <c r="E45" s="24">
        <v>1</v>
      </c>
      <c r="F45">
        <v>20</v>
      </c>
      <c r="G45" s="24">
        <f t="shared" si="0"/>
        <v>0</v>
      </c>
      <c r="H45" s="4">
        <v>3.720876915480912E-2</v>
      </c>
      <c r="K45">
        <v>0</v>
      </c>
      <c r="L45">
        <v>3.720876915480912E-2</v>
      </c>
    </row>
    <row r="46" spans="1:12">
      <c r="A46" s="26">
        <v>42377</v>
      </c>
      <c r="B46" t="s">
        <v>71</v>
      </c>
      <c r="C46" t="s">
        <v>31</v>
      </c>
      <c r="D46">
        <v>18</v>
      </c>
      <c r="E46" s="24">
        <v>10000</v>
      </c>
      <c r="F46">
        <v>20</v>
      </c>
      <c r="G46" s="24">
        <f t="shared" si="0"/>
        <v>3600000</v>
      </c>
    </row>
    <row r="47" spans="1:12">
      <c r="A47" s="26">
        <v>42377</v>
      </c>
      <c r="B47" t="s">
        <v>72</v>
      </c>
      <c r="C47" t="s">
        <v>32</v>
      </c>
      <c r="D47">
        <v>31</v>
      </c>
      <c r="E47" s="24">
        <v>10000</v>
      </c>
      <c r="F47">
        <v>20</v>
      </c>
      <c r="G47" s="24">
        <f t="shared" si="0"/>
        <v>6200000</v>
      </c>
    </row>
    <row r="48" spans="1:12">
      <c r="A48" s="26">
        <v>42377</v>
      </c>
      <c r="B48" t="s">
        <v>62</v>
      </c>
      <c r="C48" t="s">
        <v>31</v>
      </c>
      <c r="D48">
        <v>0</v>
      </c>
      <c r="E48" s="24">
        <v>1</v>
      </c>
      <c r="F48">
        <v>20</v>
      </c>
      <c r="G48" s="24">
        <f t="shared" si="0"/>
        <v>0</v>
      </c>
      <c r="H48" s="4">
        <v>0.16022037437769274</v>
      </c>
    </row>
    <row r="49" spans="1:12">
      <c r="A49" s="26">
        <v>42377</v>
      </c>
      <c r="B49" t="s">
        <v>62</v>
      </c>
      <c r="C49" t="s">
        <v>32</v>
      </c>
      <c r="D49">
        <v>0</v>
      </c>
      <c r="E49" s="24">
        <v>1</v>
      </c>
      <c r="F49">
        <v>20</v>
      </c>
      <c r="G49" s="24">
        <f t="shared" si="0"/>
        <v>0</v>
      </c>
      <c r="H49" s="4">
        <v>0.16022037437769274</v>
      </c>
      <c r="K49">
        <v>0</v>
      </c>
      <c r="L49">
        <v>0.16022037437769274</v>
      </c>
    </row>
    <row r="50" spans="1:12">
      <c r="A50" s="26">
        <v>42394</v>
      </c>
      <c r="B50" t="s">
        <v>56</v>
      </c>
      <c r="C50" t="s">
        <v>31</v>
      </c>
      <c r="D50">
        <v>13</v>
      </c>
      <c r="E50" s="24">
        <v>1</v>
      </c>
      <c r="F50">
        <v>20</v>
      </c>
      <c r="G50" s="24">
        <f t="shared" si="0"/>
        <v>260</v>
      </c>
      <c r="H50" s="4">
        <v>0.42654382880891001</v>
      </c>
    </row>
    <row r="51" spans="1:12">
      <c r="A51" s="26">
        <v>42394</v>
      </c>
      <c r="B51" t="s">
        <v>56</v>
      </c>
      <c r="C51" t="s">
        <v>32</v>
      </c>
      <c r="D51">
        <v>168</v>
      </c>
      <c r="E51" s="24">
        <v>10000</v>
      </c>
      <c r="F51">
        <v>20</v>
      </c>
      <c r="G51" s="24">
        <f t="shared" si="0"/>
        <v>33600000</v>
      </c>
      <c r="H51" s="4">
        <v>0.42654382880891001</v>
      </c>
      <c r="K51">
        <v>33600000</v>
      </c>
      <c r="L51">
        <v>0.42654382880891001</v>
      </c>
    </row>
    <row r="52" spans="1:12">
      <c r="A52" s="26">
        <v>42395</v>
      </c>
      <c r="B52" t="s">
        <v>57</v>
      </c>
      <c r="C52" t="s">
        <v>59</v>
      </c>
      <c r="D52">
        <v>0</v>
      </c>
      <c r="E52" s="24">
        <v>1</v>
      </c>
      <c r="F52">
        <v>20</v>
      </c>
      <c r="G52" s="24">
        <f t="shared" si="0"/>
        <v>0</v>
      </c>
      <c r="H52" s="4">
        <v>0.40600730793236633</v>
      </c>
    </row>
    <row r="53" spans="1:12">
      <c r="A53" s="26">
        <v>42395</v>
      </c>
      <c r="B53" t="s">
        <v>57</v>
      </c>
      <c r="C53" t="s">
        <v>32</v>
      </c>
      <c r="D53">
        <v>373</v>
      </c>
      <c r="E53" s="24">
        <v>100</v>
      </c>
      <c r="F53">
        <v>20</v>
      </c>
      <c r="G53" s="24">
        <f t="shared" si="0"/>
        <v>746000</v>
      </c>
      <c r="H53" s="4">
        <v>0.40600730793236633</v>
      </c>
      <c r="K53">
        <v>746000</v>
      </c>
      <c r="L53">
        <v>0.40600730793236633</v>
      </c>
    </row>
    <row r="54" spans="1:12">
      <c r="A54" s="26">
        <v>42396</v>
      </c>
      <c r="B54" t="s">
        <v>60</v>
      </c>
      <c r="C54" t="s">
        <v>59</v>
      </c>
      <c r="D54">
        <v>0</v>
      </c>
      <c r="E54" s="24">
        <v>1</v>
      </c>
      <c r="F54">
        <v>20</v>
      </c>
      <c r="G54" s="24">
        <f t="shared" ref="G54:G55" si="1">D54*E54*F54</f>
        <v>0</v>
      </c>
      <c r="H54" s="4">
        <v>0.42824049067685394</v>
      </c>
    </row>
    <row r="55" spans="1:12">
      <c r="A55" s="26">
        <v>42396</v>
      </c>
      <c r="B55" t="s">
        <v>60</v>
      </c>
      <c r="C55" t="s">
        <v>32</v>
      </c>
      <c r="D55">
        <v>192</v>
      </c>
      <c r="E55" s="24">
        <v>100</v>
      </c>
      <c r="F55">
        <v>20</v>
      </c>
      <c r="G55" s="24">
        <f t="shared" si="1"/>
        <v>384000</v>
      </c>
      <c r="H55" s="4">
        <v>0.42824049067685394</v>
      </c>
      <c r="K55">
        <v>384000</v>
      </c>
      <c r="L55">
        <v>0.42824049067685394</v>
      </c>
    </row>
    <row r="56" spans="1:12">
      <c r="A56" s="26">
        <v>42397</v>
      </c>
      <c r="B56" t="s">
        <v>61</v>
      </c>
      <c r="C56" t="s">
        <v>59</v>
      </c>
      <c r="D56">
        <v>0</v>
      </c>
      <c r="E56" s="24">
        <v>1</v>
      </c>
      <c r="F56">
        <v>20</v>
      </c>
      <c r="G56" s="24">
        <f t="shared" ref="G56:G57" si="2">D56*E56*F56</f>
        <v>0</v>
      </c>
      <c r="H56" s="4">
        <v>0.44487067081061626</v>
      </c>
    </row>
    <row r="57" spans="1:12">
      <c r="A57" s="26">
        <v>42397</v>
      </c>
      <c r="B57" t="s">
        <v>61</v>
      </c>
      <c r="C57" t="s">
        <v>32</v>
      </c>
      <c r="D57">
        <v>494</v>
      </c>
      <c r="E57" s="24">
        <v>100</v>
      </c>
      <c r="F57">
        <v>20</v>
      </c>
      <c r="G57" s="24">
        <f t="shared" si="2"/>
        <v>988000</v>
      </c>
      <c r="H57" s="4">
        <v>0.44487067081061626</v>
      </c>
      <c r="K57">
        <v>988000</v>
      </c>
      <c r="L57">
        <v>0.44487067081061626</v>
      </c>
    </row>
    <row r="58" spans="1:12">
      <c r="A58" s="26">
        <v>42398</v>
      </c>
      <c r="B58" t="s">
        <v>62</v>
      </c>
      <c r="C58" t="s">
        <v>59</v>
      </c>
      <c r="D58">
        <v>0</v>
      </c>
      <c r="E58" s="24">
        <v>1</v>
      </c>
      <c r="F58">
        <v>20</v>
      </c>
      <c r="G58" s="24">
        <f t="shared" ref="G58:G59" si="3">D58*E58*F58</f>
        <v>0</v>
      </c>
      <c r="H58" s="4">
        <v>0.4313933811250818</v>
      </c>
    </row>
    <row r="59" spans="1:12">
      <c r="A59" s="26">
        <v>42398</v>
      </c>
      <c r="B59" t="s">
        <v>62</v>
      </c>
      <c r="C59" t="s">
        <v>32</v>
      </c>
      <c r="D59">
        <v>88</v>
      </c>
      <c r="E59" s="24">
        <v>100</v>
      </c>
      <c r="F59">
        <v>20</v>
      </c>
      <c r="G59" s="24">
        <f t="shared" si="3"/>
        <v>176000</v>
      </c>
      <c r="H59" s="4">
        <v>0.4313933811250818</v>
      </c>
      <c r="K59">
        <v>176000</v>
      </c>
      <c r="L59">
        <v>0.4313933811250818</v>
      </c>
    </row>
    <row r="60" spans="1:12">
      <c r="A60" s="26">
        <v>42398</v>
      </c>
      <c r="B60" t="s">
        <v>63</v>
      </c>
      <c r="C60" t="s">
        <v>59</v>
      </c>
      <c r="D60">
        <v>50</v>
      </c>
      <c r="E60" s="24">
        <v>10000</v>
      </c>
      <c r="F60">
        <v>20</v>
      </c>
      <c r="G60" s="24">
        <f t="shared" ref="G60:G65" si="4">D60*E60*F60</f>
        <v>10000000</v>
      </c>
    </row>
    <row r="61" spans="1:12">
      <c r="A61" s="26">
        <v>42398</v>
      </c>
      <c r="B61" t="s">
        <v>64</v>
      </c>
      <c r="C61" t="s">
        <v>32</v>
      </c>
      <c r="D61">
        <v>73</v>
      </c>
      <c r="E61" s="24">
        <v>10000</v>
      </c>
      <c r="F61">
        <v>20</v>
      </c>
      <c r="G61" s="24">
        <f t="shared" si="4"/>
        <v>14600000</v>
      </c>
    </row>
    <row r="62" spans="1:12">
      <c r="A62" s="26">
        <v>42401</v>
      </c>
      <c r="B62" t="s">
        <v>65</v>
      </c>
      <c r="C62" t="s">
        <v>59</v>
      </c>
      <c r="D62">
        <v>568</v>
      </c>
      <c r="E62" s="24">
        <v>10000</v>
      </c>
      <c r="F62">
        <v>20</v>
      </c>
      <c r="G62" s="24">
        <f t="shared" si="4"/>
        <v>113600000</v>
      </c>
    </row>
    <row r="63" spans="1:12">
      <c r="A63" s="26">
        <v>42401</v>
      </c>
      <c r="B63" t="s">
        <v>66</v>
      </c>
      <c r="C63" t="s">
        <v>32</v>
      </c>
      <c r="D63">
        <v>444</v>
      </c>
      <c r="E63" s="24">
        <v>10000</v>
      </c>
      <c r="F63">
        <v>20</v>
      </c>
      <c r="G63" s="24">
        <f t="shared" si="4"/>
        <v>88800000</v>
      </c>
    </row>
    <row r="64" spans="1:12">
      <c r="A64" s="26">
        <v>42401</v>
      </c>
      <c r="B64" t="s">
        <v>56</v>
      </c>
      <c r="C64" t="s">
        <v>31</v>
      </c>
      <c r="D64">
        <v>0</v>
      </c>
      <c r="E64" s="24">
        <v>1</v>
      </c>
      <c r="F64">
        <v>20</v>
      </c>
      <c r="G64" s="24">
        <f t="shared" si="4"/>
        <v>0</v>
      </c>
      <c r="H64" s="4">
        <v>0.45560885796034317</v>
      </c>
    </row>
    <row r="65" spans="1:12">
      <c r="A65" s="26">
        <v>42401</v>
      </c>
      <c r="B65" t="s">
        <v>56</v>
      </c>
      <c r="C65" t="s">
        <v>32</v>
      </c>
      <c r="D65">
        <v>47</v>
      </c>
      <c r="E65" s="24">
        <v>10000</v>
      </c>
      <c r="F65">
        <v>20</v>
      </c>
      <c r="G65" s="24">
        <f t="shared" si="4"/>
        <v>9400000</v>
      </c>
      <c r="H65" s="4">
        <v>0.45560885796034317</v>
      </c>
      <c r="K65">
        <v>9400000</v>
      </c>
      <c r="L65">
        <v>0.45560885796034317</v>
      </c>
    </row>
    <row r="66" spans="1:12">
      <c r="A66" s="26">
        <v>42402</v>
      </c>
      <c r="B66" t="s">
        <v>57</v>
      </c>
      <c r="C66" t="s">
        <v>31</v>
      </c>
      <c r="D66">
        <v>0</v>
      </c>
      <c r="E66" s="24">
        <v>1</v>
      </c>
      <c r="F66">
        <v>20</v>
      </c>
      <c r="G66" s="24">
        <f t="shared" ref="G66:G67" si="5">D66*E66*F66</f>
        <v>0</v>
      </c>
      <c r="H66" s="4">
        <v>0.38988501280078453</v>
      </c>
    </row>
    <row r="67" spans="1:12">
      <c r="A67" s="26">
        <v>42402</v>
      </c>
      <c r="B67" t="s">
        <v>57</v>
      </c>
      <c r="C67" t="s">
        <v>32</v>
      </c>
      <c r="D67">
        <v>21</v>
      </c>
      <c r="E67" s="24">
        <v>10000</v>
      </c>
      <c r="F67">
        <v>20</v>
      </c>
      <c r="G67" s="24">
        <f t="shared" si="5"/>
        <v>4200000</v>
      </c>
      <c r="H67" s="4">
        <v>0.38988501280078453</v>
      </c>
      <c r="K67">
        <v>4200000</v>
      </c>
      <c r="L67">
        <v>0.38988501280078453</v>
      </c>
    </row>
    <row r="68" spans="1:12">
      <c r="A68" s="26">
        <v>42403</v>
      </c>
      <c r="B68" t="s">
        <v>60</v>
      </c>
      <c r="C68" t="s">
        <v>31</v>
      </c>
      <c r="D68">
        <v>0</v>
      </c>
      <c r="E68" s="24">
        <v>1</v>
      </c>
      <c r="F68">
        <v>20</v>
      </c>
      <c r="G68" s="24">
        <f t="shared" ref="G68:G69" si="6">D68*E68*F68</f>
        <v>0</v>
      </c>
      <c r="H68" s="4">
        <v>0.37496228700356965</v>
      </c>
    </row>
    <row r="69" spans="1:12">
      <c r="A69" s="26">
        <v>42403</v>
      </c>
      <c r="B69" t="s">
        <v>60</v>
      </c>
      <c r="C69" t="s">
        <v>32</v>
      </c>
      <c r="D69">
        <v>15</v>
      </c>
      <c r="E69" s="24">
        <v>10000</v>
      </c>
      <c r="F69">
        <v>20</v>
      </c>
      <c r="G69" s="24">
        <f t="shared" si="6"/>
        <v>3000000</v>
      </c>
      <c r="H69" s="4">
        <v>0.37496228700356965</v>
      </c>
      <c r="K69">
        <v>3000000</v>
      </c>
      <c r="L69">
        <v>0.37496228700356965</v>
      </c>
    </row>
    <row r="70" spans="1:12">
      <c r="A70" s="26">
        <v>42404</v>
      </c>
      <c r="B70" t="s">
        <v>61</v>
      </c>
      <c r="C70" t="s">
        <v>31</v>
      </c>
      <c r="D70">
        <v>0</v>
      </c>
      <c r="E70" s="24">
        <v>1</v>
      </c>
      <c r="F70">
        <v>20</v>
      </c>
      <c r="G70" s="24">
        <f t="shared" ref="G70:G73" si="7">D70*E70*F70</f>
        <v>0</v>
      </c>
      <c r="H70" s="4">
        <v>0.13749675275220205</v>
      </c>
    </row>
    <row r="71" spans="1:12">
      <c r="A71" s="26">
        <v>42404</v>
      </c>
      <c r="B71" t="s">
        <v>61</v>
      </c>
      <c r="C71" t="s">
        <v>32</v>
      </c>
      <c r="D71">
        <v>45</v>
      </c>
      <c r="E71" s="24">
        <v>10000</v>
      </c>
      <c r="F71">
        <v>20</v>
      </c>
      <c r="G71" s="24">
        <f t="shared" si="7"/>
        <v>9000000</v>
      </c>
      <c r="H71" s="4">
        <v>0.13749675275220205</v>
      </c>
      <c r="K71">
        <v>9000000</v>
      </c>
      <c r="L71">
        <v>0.13749675275220205</v>
      </c>
    </row>
    <row r="72" spans="1:12">
      <c r="A72" s="26">
        <v>42405</v>
      </c>
      <c r="B72" t="s">
        <v>62</v>
      </c>
      <c r="C72" t="s">
        <v>31</v>
      </c>
      <c r="D72">
        <v>0</v>
      </c>
      <c r="E72" s="24">
        <v>1</v>
      </c>
      <c r="F72">
        <v>20</v>
      </c>
      <c r="G72" s="24">
        <f t="shared" si="7"/>
        <v>0</v>
      </c>
      <c r="H72" s="4">
        <v>0.3270700220492555</v>
      </c>
    </row>
    <row r="73" spans="1:12">
      <c r="A73" s="26">
        <v>42405</v>
      </c>
      <c r="B73" t="s">
        <v>62</v>
      </c>
      <c r="C73" t="s">
        <v>32</v>
      </c>
      <c r="D73">
        <v>20</v>
      </c>
      <c r="E73" s="24">
        <v>10000</v>
      </c>
      <c r="F73">
        <v>20</v>
      </c>
      <c r="G73" s="24">
        <f t="shared" si="7"/>
        <v>4000000</v>
      </c>
      <c r="H73" s="4">
        <v>0.3270700220492555</v>
      </c>
      <c r="K73">
        <v>4000000</v>
      </c>
      <c r="L73">
        <v>0.3270700220492555</v>
      </c>
    </row>
    <row r="74" spans="1:12">
      <c r="A74" s="26">
        <v>42405</v>
      </c>
      <c r="B74" t="s">
        <v>63</v>
      </c>
      <c r="C74" t="s">
        <v>31</v>
      </c>
      <c r="D74">
        <v>198</v>
      </c>
      <c r="E74" s="24">
        <v>10000</v>
      </c>
      <c r="F74">
        <v>20</v>
      </c>
      <c r="G74" s="24">
        <f t="shared" ref="G74:G75" si="8">D74*E74*F74</f>
        <v>39600000</v>
      </c>
    </row>
    <row r="75" spans="1:12">
      <c r="A75" s="26">
        <v>42405</v>
      </c>
      <c r="B75" t="s">
        <v>72</v>
      </c>
      <c r="C75" t="s">
        <v>32</v>
      </c>
      <c r="D75">
        <v>76</v>
      </c>
      <c r="E75" s="24">
        <v>10000</v>
      </c>
      <c r="F75">
        <v>20</v>
      </c>
      <c r="G75" s="24">
        <f t="shared" si="8"/>
        <v>15200000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37"/>
  <sheetViews>
    <sheetView topLeftCell="A9" workbookViewId="0">
      <selection activeCell="O32" sqref="O32"/>
    </sheetView>
  </sheetViews>
  <sheetFormatPr baseColWidth="10" defaultRowHeight="15" x14ac:dyDescent="0"/>
  <cols>
    <col min="1" max="1" width="13.5" customWidth="1"/>
    <col min="2" max="2" width="15" customWidth="1"/>
    <col min="3" max="3" width="25.1640625" customWidth="1"/>
    <col min="4" max="4" width="25.33203125" customWidth="1"/>
    <col min="6" max="6" width="11.83203125" bestFit="1" customWidth="1"/>
  </cols>
  <sheetData>
    <row r="1" spans="1:1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4"/>
      <c r="P1" s="5" t="s">
        <v>11</v>
      </c>
    </row>
    <row r="2" spans="1:17">
      <c r="A2" s="6">
        <v>1</v>
      </c>
      <c r="B2" s="7" t="s">
        <v>12</v>
      </c>
      <c r="C2" s="7" t="s">
        <v>13</v>
      </c>
      <c r="D2" s="7" t="s">
        <v>13</v>
      </c>
      <c r="E2" s="7" t="s">
        <v>14</v>
      </c>
      <c r="F2" s="8">
        <f>TIME(8,20,0)</f>
        <v>0.34722222222222227</v>
      </c>
      <c r="G2" s="7">
        <v>5</v>
      </c>
      <c r="H2" s="6">
        <v>1</v>
      </c>
      <c r="I2" s="9">
        <v>39</v>
      </c>
      <c r="J2" s="9">
        <v>25</v>
      </c>
      <c r="K2" s="7">
        <f t="shared" ref="K2:K37" si="0">(I2-J2)/(G2+I2+J2)</f>
        <v>0.20289855072463769</v>
      </c>
      <c r="L2" s="7">
        <f>I2</f>
        <v>39</v>
      </c>
      <c r="M2" s="7">
        <f>J2</f>
        <v>25</v>
      </c>
      <c r="N2" s="7">
        <f t="shared" ref="N2:N37" si="1">(L2-M2)/(G2+L2+M2)</f>
        <v>0.20289855072463769</v>
      </c>
      <c r="O2" s="4">
        <f>(N2+N3+N4+N5+N6+N7)/6</f>
        <v>2.8597145311329206E-2</v>
      </c>
      <c r="P2">
        <f>G2+I2+J2</f>
        <v>69</v>
      </c>
      <c r="Q2">
        <f>AVERAGE(P2:P7)</f>
        <v>64.833333333333329</v>
      </c>
    </row>
    <row r="3" spans="1:17">
      <c r="A3" s="10">
        <f t="shared" ref="A3:A37" si="2">A2+1</f>
        <v>2</v>
      </c>
      <c r="B3" s="11" t="s">
        <v>12</v>
      </c>
      <c r="C3" s="11" t="s">
        <v>13</v>
      </c>
      <c r="D3" s="11" t="s">
        <v>13</v>
      </c>
      <c r="E3" s="11" t="s">
        <v>15</v>
      </c>
      <c r="F3" s="12">
        <f t="shared" ref="F3:F10" si="3">F2+TIME(0,5,0)</f>
        <v>0.35069444444444448</v>
      </c>
      <c r="G3" s="11">
        <v>8</v>
      </c>
      <c r="H3" s="10">
        <f t="shared" ref="H3:H37" si="4">H2+1</f>
        <v>2</v>
      </c>
      <c r="I3" s="13">
        <v>28</v>
      </c>
      <c r="J3" s="13">
        <v>28</v>
      </c>
      <c r="K3" s="14">
        <f t="shared" si="0"/>
        <v>0</v>
      </c>
      <c r="L3" s="11">
        <f>J3</f>
        <v>28</v>
      </c>
      <c r="M3" s="11">
        <f>I3</f>
        <v>28</v>
      </c>
      <c r="N3" s="14">
        <f t="shared" si="1"/>
        <v>0</v>
      </c>
      <c r="O3" s="4"/>
      <c r="P3">
        <f t="shared" ref="P3:P37" si="5">G3+I3+J3</f>
        <v>64</v>
      </c>
    </row>
    <row r="4" spans="1:17">
      <c r="A4" s="10">
        <f t="shared" si="2"/>
        <v>3</v>
      </c>
      <c r="B4" s="11" t="s">
        <v>12</v>
      </c>
      <c r="C4" s="11" t="s">
        <v>13</v>
      </c>
      <c r="D4" s="11" t="s">
        <v>13</v>
      </c>
      <c r="E4" s="11" t="s">
        <v>14</v>
      </c>
      <c r="F4" s="12">
        <f t="shared" si="3"/>
        <v>0.35416666666666669</v>
      </c>
      <c r="G4" s="11">
        <v>5</v>
      </c>
      <c r="H4" s="10">
        <f t="shared" si="4"/>
        <v>3</v>
      </c>
      <c r="I4" s="11">
        <v>27</v>
      </c>
      <c r="J4" s="11">
        <v>27</v>
      </c>
      <c r="K4" s="14">
        <f t="shared" si="0"/>
        <v>0</v>
      </c>
      <c r="L4" s="14">
        <f>I4</f>
        <v>27</v>
      </c>
      <c r="M4" s="14">
        <f>J4</f>
        <v>27</v>
      </c>
      <c r="N4" s="14">
        <f t="shared" si="1"/>
        <v>0</v>
      </c>
      <c r="O4" s="4"/>
      <c r="P4">
        <f t="shared" si="5"/>
        <v>59</v>
      </c>
    </row>
    <row r="5" spans="1:17">
      <c r="A5" s="10">
        <f t="shared" si="2"/>
        <v>4</v>
      </c>
      <c r="B5" s="11" t="s">
        <v>12</v>
      </c>
      <c r="C5" s="11" t="s">
        <v>13</v>
      </c>
      <c r="D5" s="11" t="s">
        <v>13</v>
      </c>
      <c r="E5" s="11" t="s">
        <v>15</v>
      </c>
      <c r="F5" s="12">
        <f t="shared" si="3"/>
        <v>0.3576388888888889</v>
      </c>
      <c r="G5" s="11">
        <v>6</v>
      </c>
      <c r="H5" s="10">
        <f t="shared" si="4"/>
        <v>4</v>
      </c>
      <c r="I5" s="11">
        <v>26</v>
      </c>
      <c r="J5" s="11">
        <v>26</v>
      </c>
      <c r="K5" s="14">
        <f t="shared" si="0"/>
        <v>0</v>
      </c>
      <c r="L5" s="14">
        <f>J5</f>
        <v>26</v>
      </c>
      <c r="M5" s="14">
        <f>I5</f>
        <v>26</v>
      </c>
      <c r="N5" s="14">
        <f t="shared" si="1"/>
        <v>0</v>
      </c>
      <c r="O5" s="4"/>
      <c r="P5">
        <f t="shared" si="5"/>
        <v>58</v>
      </c>
    </row>
    <row r="6" spans="1:17">
      <c r="A6" s="10">
        <f t="shared" si="2"/>
        <v>5</v>
      </c>
      <c r="B6" s="11" t="s">
        <v>12</v>
      </c>
      <c r="C6" s="11" t="s">
        <v>13</v>
      </c>
      <c r="D6" s="11" t="s">
        <v>13</v>
      </c>
      <c r="E6" s="11" t="s">
        <v>14</v>
      </c>
      <c r="F6" s="12">
        <f t="shared" si="3"/>
        <v>0.3611111111111111</v>
      </c>
      <c r="G6" s="11">
        <v>9</v>
      </c>
      <c r="H6" s="10">
        <f t="shared" si="4"/>
        <v>5</v>
      </c>
      <c r="I6" s="11">
        <v>27</v>
      </c>
      <c r="J6" s="11">
        <v>25</v>
      </c>
      <c r="K6" s="14">
        <f t="shared" si="0"/>
        <v>3.2786885245901641E-2</v>
      </c>
      <c r="L6" s="14">
        <f>I6</f>
        <v>27</v>
      </c>
      <c r="M6" s="14">
        <f>J6</f>
        <v>25</v>
      </c>
      <c r="N6" s="14">
        <f t="shared" si="1"/>
        <v>3.2786885245901641E-2</v>
      </c>
      <c r="O6" s="4"/>
      <c r="P6">
        <f t="shared" si="5"/>
        <v>61</v>
      </c>
    </row>
    <row r="7" spans="1:17">
      <c r="A7" s="10">
        <f t="shared" si="2"/>
        <v>6</v>
      </c>
      <c r="B7" s="11" t="s">
        <v>12</v>
      </c>
      <c r="C7" s="11" t="s">
        <v>13</v>
      </c>
      <c r="D7" s="11" t="s">
        <v>13</v>
      </c>
      <c r="E7" s="11" t="s">
        <v>15</v>
      </c>
      <c r="F7" s="12">
        <f t="shared" si="3"/>
        <v>0.36458333333333331</v>
      </c>
      <c r="G7" s="11">
        <v>7</v>
      </c>
      <c r="H7" s="10">
        <f t="shared" si="4"/>
        <v>6</v>
      </c>
      <c r="I7" s="11">
        <v>38</v>
      </c>
      <c r="J7" s="11">
        <v>33</v>
      </c>
      <c r="K7" s="14">
        <f t="shared" si="0"/>
        <v>6.4102564102564097E-2</v>
      </c>
      <c r="L7" s="14">
        <f>J7</f>
        <v>33</v>
      </c>
      <c r="M7" s="14">
        <f>I7</f>
        <v>38</v>
      </c>
      <c r="N7" s="14">
        <f t="shared" si="1"/>
        <v>-6.4102564102564097E-2</v>
      </c>
      <c r="O7" s="4"/>
      <c r="P7">
        <f t="shared" si="5"/>
        <v>78</v>
      </c>
    </row>
    <row r="8" spans="1:17" s="18" customFormat="1">
      <c r="A8" s="15">
        <f t="shared" si="2"/>
        <v>7</v>
      </c>
      <c r="B8" s="16" t="s">
        <v>12</v>
      </c>
      <c r="C8" s="16" t="s">
        <v>21</v>
      </c>
      <c r="D8" s="7" t="s">
        <v>16</v>
      </c>
      <c r="E8" s="16" t="s">
        <v>14</v>
      </c>
      <c r="F8" s="17">
        <f>TIME(9,0,0)</f>
        <v>0.375</v>
      </c>
      <c r="G8" s="16">
        <v>2</v>
      </c>
      <c r="H8" s="15">
        <f t="shared" si="4"/>
        <v>7</v>
      </c>
      <c r="I8" s="16">
        <v>55</v>
      </c>
      <c r="J8" s="16">
        <v>6</v>
      </c>
      <c r="K8" s="16">
        <f t="shared" si="0"/>
        <v>0.77777777777777779</v>
      </c>
      <c r="L8" s="16">
        <f>I8</f>
        <v>55</v>
      </c>
      <c r="M8" s="16">
        <f>J8</f>
        <v>6</v>
      </c>
      <c r="N8" s="16">
        <f t="shared" si="1"/>
        <v>0.77777777777777779</v>
      </c>
      <c r="O8" s="4">
        <f>(N8+N9+N10+N11+N12+N13)/6</f>
        <v>0.51548307189631826</v>
      </c>
      <c r="P8">
        <f t="shared" si="5"/>
        <v>63</v>
      </c>
      <c r="Q8">
        <f>AVERAGE(P8:P13)</f>
        <v>65.666666666666671</v>
      </c>
    </row>
    <row r="9" spans="1:17">
      <c r="A9" s="10">
        <f t="shared" si="2"/>
        <v>8</v>
      </c>
      <c r="B9" s="11" t="s">
        <v>12</v>
      </c>
      <c r="C9" s="11" t="s">
        <v>21</v>
      </c>
      <c r="D9" s="11" t="s">
        <v>16</v>
      </c>
      <c r="E9" s="11" t="s">
        <v>15</v>
      </c>
      <c r="F9" s="12">
        <f t="shared" si="3"/>
        <v>0.37847222222222221</v>
      </c>
      <c r="G9" s="11">
        <v>8</v>
      </c>
      <c r="H9" s="10">
        <f t="shared" si="4"/>
        <v>8</v>
      </c>
      <c r="I9" s="11">
        <v>19</v>
      </c>
      <c r="J9" s="11">
        <v>38</v>
      </c>
      <c r="K9" s="14">
        <f t="shared" si="0"/>
        <v>-0.29230769230769232</v>
      </c>
      <c r="L9" s="14">
        <f>J9</f>
        <v>38</v>
      </c>
      <c r="M9" s="14">
        <f>I9</f>
        <v>19</v>
      </c>
      <c r="N9" s="14">
        <f t="shared" si="1"/>
        <v>0.29230769230769232</v>
      </c>
      <c r="O9" s="4"/>
      <c r="P9">
        <f t="shared" si="5"/>
        <v>65</v>
      </c>
    </row>
    <row r="10" spans="1:17" s="21" customFormat="1">
      <c r="A10" s="19">
        <f t="shared" si="2"/>
        <v>9</v>
      </c>
      <c r="B10" s="14" t="s">
        <v>12</v>
      </c>
      <c r="C10" s="11" t="s">
        <v>21</v>
      </c>
      <c r="D10" s="11" t="s">
        <v>16</v>
      </c>
      <c r="E10" s="14" t="s">
        <v>14</v>
      </c>
      <c r="F10" s="12">
        <f t="shared" si="3"/>
        <v>0.38194444444444442</v>
      </c>
      <c r="G10" s="14">
        <v>1</v>
      </c>
      <c r="H10" s="19">
        <f t="shared" si="4"/>
        <v>9</v>
      </c>
      <c r="I10" s="14">
        <v>52</v>
      </c>
      <c r="J10" s="14">
        <v>11</v>
      </c>
      <c r="K10" s="14">
        <f t="shared" si="0"/>
        <v>0.640625</v>
      </c>
      <c r="L10" s="14">
        <f>I10</f>
        <v>52</v>
      </c>
      <c r="M10" s="14">
        <f>J10</f>
        <v>11</v>
      </c>
      <c r="N10" s="14">
        <f t="shared" si="1"/>
        <v>0.640625</v>
      </c>
      <c r="O10" s="20"/>
      <c r="P10">
        <f t="shared" si="5"/>
        <v>64</v>
      </c>
    </row>
    <row r="11" spans="1:17">
      <c r="A11" s="10">
        <f t="shared" si="2"/>
        <v>10</v>
      </c>
      <c r="B11" s="11" t="s">
        <v>12</v>
      </c>
      <c r="C11" s="11" t="s">
        <v>21</v>
      </c>
      <c r="D11" s="11" t="s">
        <v>16</v>
      </c>
      <c r="E11" s="11" t="s">
        <v>15</v>
      </c>
      <c r="F11" s="12">
        <f>F10+TIME(0,5,0)</f>
        <v>0.38541666666666663</v>
      </c>
      <c r="G11" s="11">
        <v>4</v>
      </c>
      <c r="H11" s="10">
        <f t="shared" si="4"/>
        <v>10</v>
      </c>
      <c r="I11" s="11">
        <v>18</v>
      </c>
      <c r="J11" s="11">
        <v>48</v>
      </c>
      <c r="K11" s="14">
        <f t="shared" si="0"/>
        <v>-0.42857142857142855</v>
      </c>
      <c r="L11" s="11">
        <f>J11</f>
        <v>48</v>
      </c>
      <c r="M11" s="11">
        <f>I11</f>
        <v>18</v>
      </c>
      <c r="N11" s="14">
        <f t="shared" si="1"/>
        <v>0.42857142857142855</v>
      </c>
      <c r="O11" s="4"/>
      <c r="P11">
        <f t="shared" si="5"/>
        <v>70</v>
      </c>
    </row>
    <row r="12" spans="1:17">
      <c r="A12" s="10">
        <f t="shared" si="2"/>
        <v>11</v>
      </c>
      <c r="B12" s="11" t="s">
        <v>12</v>
      </c>
      <c r="C12" s="11" t="s">
        <v>21</v>
      </c>
      <c r="D12" s="11" t="s">
        <v>16</v>
      </c>
      <c r="E12" s="11" t="s">
        <v>14</v>
      </c>
      <c r="F12" s="12">
        <f>F11+TIME(0,5,0)</f>
        <v>0.38888888888888884</v>
      </c>
      <c r="G12" s="11">
        <v>5</v>
      </c>
      <c r="H12" s="10">
        <f t="shared" si="4"/>
        <v>11</v>
      </c>
      <c r="I12" s="11">
        <v>48</v>
      </c>
      <c r="J12" s="11">
        <v>14</v>
      </c>
      <c r="K12" s="14">
        <f t="shared" si="0"/>
        <v>0.5074626865671642</v>
      </c>
      <c r="L12" s="14">
        <f>I12</f>
        <v>48</v>
      </c>
      <c r="M12" s="14">
        <f>J12</f>
        <v>14</v>
      </c>
      <c r="N12" s="14">
        <f t="shared" si="1"/>
        <v>0.5074626865671642</v>
      </c>
      <c r="O12" s="4"/>
      <c r="P12">
        <f t="shared" si="5"/>
        <v>67</v>
      </c>
    </row>
    <row r="13" spans="1:17">
      <c r="A13" s="10">
        <f t="shared" si="2"/>
        <v>12</v>
      </c>
      <c r="B13" s="11" t="s">
        <v>12</v>
      </c>
      <c r="C13" s="11" t="s">
        <v>21</v>
      </c>
      <c r="D13" s="11" t="s">
        <v>16</v>
      </c>
      <c r="E13" s="11" t="s">
        <v>15</v>
      </c>
      <c r="F13" s="12">
        <f>F12+TIME(0,5,0)</f>
        <v>0.39236111111111105</v>
      </c>
      <c r="G13" s="11">
        <v>2</v>
      </c>
      <c r="H13" s="10">
        <f t="shared" si="4"/>
        <v>12</v>
      </c>
      <c r="I13" s="11">
        <v>17</v>
      </c>
      <c r="J13" s="11">
        <v>46</v>
      </c>
      <c r="K13" s="14">
        <f t="shared" si="0"/>
        <v>-0.44615384615384618</v>
      </c>
      <c r="L13" s="14">
        <f>J13</f>
        <v>46</v>
      </c>
      <c r="M13" s="14">
        <f>I13</f>
        <v>17</v>
      </c>
      <c r="N13" s="14">
        <f t="shared" si="1"/>
        <v>0.44615384615384618</v>
      </c>
      <c r="O13" s="4"/>
      <c r="P13">
        <f t="shared" si="5"/>
        <v>65</v>
      </c>
    </row>
    <row r="14" spans="1:17" s="18" customFormat="1">
      <c r="A14" s="15">
        <f t="shared" si="2"/>
        <v>13</v>
      </c>
      <c r="B14" s="16" t="s">
        <v>17</v>
      </c>
      <c r="C14" s="16" t="s">
        <v>21</v>
      </c>
      <c r="D14" s="7" t="s">
        <v>16</v>
      </c>
      <c r="E14" s="16" t="s">
        <v>14</v>
      </c>
      <c r="F14" s="17">
        <f>F13+TIME(0,25,0)</f>
        <v>0.40972222222222215</v>
      </c>
      <c r="G14" s="16"/>
      <c r="H14" s="15">
        <f t="shared" si="4"/>
        <v>13</v>
      </c>
      <c r="I14" s="16"/>
      <c r="J14" s="16"/>
      <c r="K14" s="16" t="e">
        <f t="shared" si="0"/>
        <v>#DIV/0!</v>
      </c>
      <c r="L14" s="16">
        <f>I14</f>
        <v>0</v>
      </c>
      <c r="M14" s="16">
        <f>J14</f>
        <v>0</v>
      </c>
      <c r="N14" s="16" t="e">
        <f t="shared" si="1"/>
        <v>#DIV/0!</v>
      </c>
      <c r="O14" s="4">
        <f>(N15+N16+N17+N18+N19)/5</f>
        <v>0.21352169013409467</v>
      </c>
      <c r="P14">
        <f t="shared" si="5"/>
        <v>0</v>
      </c>
      <c r="Q14">
        <f>AVERAGE(P15:P19)</f>
        <v>46.6</v>
      </c>
    </row>
    <row r="15" spans="1:17">
      <c r="A15" s="10">
        <f t="shared" si="2"/>
        <v>14</v>
      </c>
      <c r="B15" s="11" t="s">
        <v>18</v>
      </c>
      <c r="C15" s="11" t="s">
        <v>21</v>
      </c>
      <c r="D15" s="11" t="s">
        <v>16</v>
      </c>
      <c r="E15" s="11" t="s">
        <v>15</v>
      </c>
      <c r="F15" s="12">
        <f t="shared" ref="F15:F16" si="6">F14+TIME(0,5,0)</f>
        <v>0.41319444444444436</v>
      </c>
      <c r="G15" s="11">
        <v>3</v>
      </c>
      <c r="H15" s="10">
        <f t="shared" si="4"/>
        <v>14</v>
      </c>
      <c r="I15" s="11">
        <v>17</v>
      </c>
      <c r="J15" s="11">
        <v>29</v>
      </c>
      <c r="K15" s="14">
        <f t="shared" si="0"/>
        <v>-0.24489795918367346</v>
      </c>
      <c r="L15" s="14">
        <f>J15</f>
        <v>29</v>
      </c>
      <c r="M15" s="14">
        <f>I15</f>
        <v>17</v>
      </c>
      <c r="N15" s="14">
        <f t="shared" si="1"/>
        <v>0.24489795918367346</v>
      </c>
      <c r="O15" s="4"/>
      <c r="P15">
        <f t="shared" si="5"/>
        <v>49</v>
      </c>
    </row>
    <row r="16" spans="1:17" s="21" customFormat="1">
      <c r="A16" s="19">
        <f t="shared" si="2"/>
        <v>15</v>
      </c>
      <c r="B16" s="11" t="s">
        <v>18</v>
      </c>
      <c r="C16" s="11" t="s">
        <v>21</v>
      </c>
      <c r="D16" s="11" t="s">
        <v>16</v>
      </c>
      <c r="E16" s="14" t="s">
        <v>14</v>
      </c>
      <c r="F16" s="12">
        <f t="shared" si="6"/>
        <v>0.41666666666666657</v>
      </c>
      <c r="G16" s="14">
        <v>2</v>
      </c>
      <c r="H16" s="19">
        <f t="shared" si="4"/>
        <v>15</v>
      </c>
      <c r="I16" s="14">
        <v>23</v>
      </c>
      <c r="J16" s="14">
        <v>16</v>
      </c>
      <c r="K16" s="14">
        <f t="shared" si="0"/>
        <v>0.17073170731707318</v>
      </c>
      <c r="L16" s="14">
        <f>I16</f>
        <v>23</v>
      </c>
      <c r="M16" s="14">
        <f>J16</f>
        <v>16</v>
      </c>
      <c r="N16" s="14">
        <f t="shared" si="1"/>
        <v>0.17073170731707318</v>
      </c>
      <c r="O16" s="20"/>
      <c r="P16">
        <f t="shared" si="5"/>
        <v>41</v>
      </c>
    </row>
    <row r="17" spans="1:17">
      <c r="A17" s="10">
        <f t="shared" si="2"/>
        <v>16</v>
      </c>
      <c r="B17" s="11" t="s">
        <v>18</v>
      </c>
      <c r="C17" s="11" t="s">
        <v>21</v>
      </c>
      <c r="D17" s="11" t="s">
        <v>16</v>
      </c>
      <c r="E17" s="11" t="s">
        <v>15</v>
      </c>
      <c r="F17" s="12">
        <f>F16+TIME(0,5,0)</f>
        <v>0.42013888888888878</v>
      </c>
      <c r="G17" s="11">
        <v>1</v>
      </c>
      <c r="H17" s="10">
        <f t="shared" si="4"/>
        <v>16</v>
      </c>
      <c r="I17" s="11">
        <v>24</v>
      </c>
      <c r="J17" s="11">
        <v>32</v>
      </c>
      <c r="K17" s="14">
        <f t="shared" si="0"/>
        <v>-0.14035087719298245</v>
      </c>
      <c r="L17" s="14">
        <f>J17</f>
        <v>32</v>
      </c>
      <c r="M17" s="14">
        <f>I17</f>
        <v>24</v>
      </c>
      <c r="N17" s="14">
        <f t="shared" si="1"/>
        <v>0.14035087719298245</v>
      </c>
      <c r="O17" s="4"/>
      <c r="P17">
        <f t="shared" si="5"/>
        <v>57</v>
      </c>
    </row>
    <row r="18" spans="1:17">
      <c r="A18" s="10">
        <f t="shared" si="2"/>
        <v>17</v>
      </c>
      <c r="B18" s="11" t="s">
        <v>18</v>
      </c>
      <c r="C18" s="11" t="s">
        <v>21</v>
      </c>
      <c r="D18" s="11" t="s">
        <v>16</v>
      </c>
      <c r="E18" s="11" t="s">
        <v>14</v>
      </c>
      <c r="F18" s="12">
        <f>F17+TIME(0,5,0)</f>
        <v>0.42361111111111099</v>
      </c>
      <c r="G18" s="11">
        <v>1</v>
      </c>
      <c r="H18" s="10">
        <f t="shared" si="4"/>
        <v>17</v>
      </c>
      <c r="I18" s="11">
        <v>27</v>
      </c>
      <c r="J18" s="11">
        <v>15</v>
      </c>
      <c r="K18" s="14">
        <f t="shared" si="0"/>
        <v>0.27906976744186046</v>
      </c>
      <c r="L18" s="14">
        <f>I18</f>
        <v>27</v>
      </c>
      <c r="M18" s="14">
        <f>J18</f>
        <v>15</v>
      </c>
      <c r="N18" s="14">
        <f t="shared" si="1"/>
        <v>0.27906976744186046</v>
      </c>
      <c r="O18" s="4"/>
      <c r="P18">
        <f t="shared" si="5"/>
        <v>43</v>
      </c>
    </row>
    <row r="19" spans="1:17">
      <c r="A19" s="10">
        <f t="shared" si="2"/>
        <v>18</v>
      </c>
      <c r="B19" s="11" t="s">
        <v>18</v>
      </c>
      <c r="C19" s="11" t="s">
        <v>21</v>
      </c>
      <c r="D19" s="11" t="s">
        <v>16</v>
      </c>
      <c r="E19" s="11" t="s">
        <v>15</v>
      </c>
      <c r="F19" s="12">
        <f>F18+TIME(0,5,0)</f>
        <v>0.4270833333333332</v>
      </c>
      <c r="G19" s="11">
        <v>3</v>
      </c>
      <c r="H19" s="10">
        <f t="shared" si="4"/>
        <v>18</v>
      </c>
      <c r="I19" s="11">
        <v>15</v>
      </c>
      <c r="J19" s="11">
        <v>25</v>
      </c>
      <c r="K19" s="14">
        <f t="shared" si="0"/>
        <v>-0.23255813953488372</v>
      </c>
      <c r="L19" s="14">
        <f>J19</f>
        <v>25</v>
      </c>
      <c r="M19" s="14">
        <f>I19</f>
        <v>15</v>
      </c>
      <c r="N19" s="14">
        <f t="shared" si="1"/>
        <v>0.23255813953488372</v>
      </c>
      <c r="O19" s="4"/>
      <c r="P19">
        <f t="shared" si="5"/>
        <v>43</v>
      </c>
    </row>
    <row r="20" spans="1:17" s="18" customFormat="1">
      <c r="A20" s="15">
        <f t="shared" si="2"/>
        <v>19</v>
      </c>
      <c r="B20" s="16" t="s">
        <v>19</v>
      </c>
      <c r="C20" s="16" t="s">
        <v>21</v>
      </c>
      <c r="D20" s="7" t="s">
        <v>16</v>
      </c>
      <c r="E20" s="16" t="s">
        <v>14</v>
      </c>
      <c r="F20" s="17">
        <f>F19+TIME(0,25,0)</f>
        <v>0.44444444444444431</v>
      </c>
      <c r="G20" s="16">
        <v>6</v>
      </c>
      <c r="H20" s="15">
        <f t="shared" si="4"/>
        <v>19</v>
      </c>
      <c r="I20" s="16">
        <v>49</v>
      </c>
      <c r="J20" s="16">
        <v>19</v>
      </c>
      <c r="K20" s="16">
        <f t="shared" si="0"/>
        <v>0.40540540540540543</v>
      </c>
      <c r="L20" s="16">
        <f>I20</f>
        <v>49</v>
      </c>
      <c r="M20" s="16">
        <f>J20</f>
        <v>19</v>
      </c>
      <c r="N20" s="16">
        <f t="shared" si="1"/>
        <v>0.40540540540540543</v>
      </c>
      <c r="O20" s="22">
        <f>(N20+N21+N22+N23+N24+N25)/6</f>
        <v>0.44385663031370043</v>
      </c>
      <c r="P20">
        <f t="shared" si="5"/>
        <v>74</v>
      </c>
      <c r="Q20">
        <f>AVERAGE(P20:P25)</f>
        <v>63</v>
      </c>
    </row>
    <row r="21" spans="1:17">
      <c r="A21" s="10">
        <f t="shared" si="2"/>
        <v>20</v>
      </c>
      <c r="B21" s="11" t="s">
        <v>19</v>
      </c>
      <c r="C21" s="11" t="s">
        <v>21</v>
      </c>
      <c r="D21" s="11" t="s">
        <v>16</v>
      </c>
      <c r="E21" s="11" t="s">
        <v>15</v>
      </c>
      <c r="F21" s="12">
        <f t="shared" ref="F21:F22" si="7">F20+TIME(0,5,0)</f>
        <v>0.44791666666666652</v>
      </c>
      <c r="G21" s="11">
        <v>3</v>
      </c>
      <c r="H21" s="10">
        <f t="shared" si="4"/>
        <v>20</v>
      </c>
      <c r="I21" s="11">
        <v>5</v>
      </c>
      <c r="J21" s="11">
        <v>53</v>
      </c>
      <c r="K21" s="14">
        <f t="shared" si="0"/>
        <v>-0.78688524590163933</v>
      </c>
      <c r="L21" s="14">
        <f>J21</f>
        <v>53</v>
      </c>
      <c r="M21" s="14">
        <f>I21</f>
        <v>5</v>
      </c>
      <c r="N21" s="14">
        <f t="shared" si="1"/>
        <v>0.78688524590163933</v>
      </c>
      <c r="O21" s="4"/>
      <c r="P21">
        <f t="shared" si="5"/>
        <v>61</v>
      </c>
    </row>
    <row r="22" spans="1:17" s="21" customFormat="1">
      <c r="A22" s="19">
        <f t="shared" si="2"/>
        <v>21</v>
      </c>
      <c r="B22" s="11" t="s">
        <v>19</v>
      </c>
      <c r="C22" s="11" t="s">
        <v>21</v>
      </c>
      <c r="D22" s="11" t="s">
        <v>16</v>
      </c>
      <c r="E22" s="14" t="s">
        <v>14</v>
      </c>
      <c r="F22" s="12">
        <f t="shared" si="7"/>
        <v>0.45138888888888873</v>
      </c>
      <c r="G22" s="14">
        <v>4</v>
      </c>
      <c r="H22" s="19">
        <f t="shared" si="4"/>
        <v>21</v>
      </c>
      <c r="I22" s="14">
        <v>37</v>
      </c>
      <c r="J22" s="14">
        <v>25</v>
      </c>
      <c r="K22" s="14">
        <f t="shared" si="0"/>
        <v>0.18181818181818182</v>
      </c>
      <c r="L22" s="14">
        <f>I22</f>
        <v>37</v>
      </c>
      <c r="M22" s="14">
        <f>J22</f>
        <v>25</v>
      </c>
      <c r="N22" s="14">
        <f t="shared" si="1"/>
        <v>0.18181818181818182</v>
      </c>
      <c r="O22" s="20"/>
      <c r="P22">
        <f t="shared" si="5"/>
        <v>66</v>
      </c>
    </row>
    <row r="23" spans="1:17">
      <c r="A23" s="10">
        <f t="shared" si="2"/>
        <v>22</v>
      </c>
      <c r="B23" s="11" t="s">
        <v>19</v>
      </c>
      <c r="C23" s="11" t="s">
        <v>21</v>
      </c>
      <c r="D23" s="11" t="s">
        <v>16</v>
      </c>
      <c r="E23" s="11" t="s">
        <v>15</v>
      </c>
      <c r="F23" s="12">
        <f>F22+TIME(0,5,0)</f>
        <v>0.45486111111111094</v>
      </c>
      <c r="G23" s="11">
        <v>6</v>
      </c>
      <c r="H23" s="10">
        <f t="shared" si="4"/>
        <v>22</v>
      </c>
      <c r="I23" s="11">
        <v>11</v>
      </c>
      <c r="J23" s="11">
        <v>56</v>
      </c>
      <c r="K23" s="14">
        <f t="shared" si="0"/>
        <v>-0.61643835616438358</v>
      </c>
      <c r="L23" s="11">
        <f>J23</f>
        <v>56</v>
      </c>
      <c r="M23" s="11">
        <f>I23</f>
        <v>11</v>
      </c>
      <c r="N23" s="14">
        <f t="shared" si="1"/>
        <v>0.61643835616438358</v>
      </c>
      <c r="O23" s="4"/>
      <c r="P23">
        <f t="shared" si="5"/>
        <v>73</v>
      </c>
    </row>
    <row r="24" spans="1:17">
      <c r="A24" s="10">
        <f t="shared" si="2"/>
        <v>23</v>
      </c>
      <c r="B24" s="11" t="s">
        <v>19</v>
      </c>
      <c r="C24" s="11" t="s">
        <v>21</v>
      </c>
      <c r="D24" s="11" t="s">
        <v>16</v>
      </c>
      <c r="E24" s="11" t="s">
        <v>14</v>
      </c>
      <c r="F24" s="12">
        <f>F23+TIME(0,5,0)</f>
        <v>0.45833333333333315</v>
      </c>
      <c r="G24" s="11">
        <v>4</v>
      </c>
      <c r="H24" s="10">
        <f t="shared" si="4"/>
        <v>23</v>
      </c>
      <c r="I24" s="11">
        <v>25</v>
      </c>
      <c r="J24" s="11">
        <v>21</v>
      </c>
      <c r="K24" s="14">
        <f t="shared" si="0"/>
        <v>0.08</v>
      </c>
      <c r="L24" s="14">
        <f>I24</f>
        <v>25</v>
      </c>
      <c r="M24" s="14">
        <f>J24</f>
        <v>21</v>
      </c>
      <c r="N24" s="14">
        <f t="shared" si="1"/>
        <v>0.08</v>
      </c>
      <c r="O24" s="4"/>
      <c r="P24">
        <f t="shared" si="5"/>
        <v>50</v>
      </c>
    </row>
    <row r="25" spans="1:17">
      <c r="A25" s="10">
        <f t="shared" si="2"/>
        <v>24</v>
      </c>
      <c r="B25" s="11" t="s">
        <v>19</v>
      </c>
      <c r="C25" s="11" t="s">
        <v>21</v>
      </c>
      <c r="D25" s="11" t="s">
        <v>16</v>
      </c>
      <c r="E25" s="11" t="s">
        <v>15</v>
      </c>
      <c r="F25" s="12">
        <f>F24+TIME(0,5,0)</f>
        <v>0.46180555555555536</v>
      </c>
      <c r="G25" s="11">
        <v>8</v>
      </c>
      <c r="H25" s="10">
        <f t="shared" si="4"/>
        <v>24</v>
      </c>
      <c r="I25" s="11">
        <v>7</v>
      </c>
      <c r="J25" s="11">
        <v>39</v>
      </c>
      <c r="K25" s="14">
        <f t="shared" si="0"/>
        <v>-0.59259259259259256</v>
      </c>
      <c r="L25" s="14">
        <f>J25</f>
        <v>39</v>
      </c>
      <c r="M25" s="14">
        <f>I25</f>
        <v>7</v>
      </c>
      <c r="N25" s="14">
        <f t="shared" si="1"/>
        <v>0.59259259259259256</v>
      </c>
      <c r="O25" s="4"/>
      <c r="P25">
        <f t="shared" si="5"/>
        <v>54</v>
      </c>
    </row>
    <row r="26" spans="1:17" s="18" customFormat="1">
      <c r="A26" s="15">
        <f t="shared" si="2"/>
        <v>25</v>
      </c>
      <c r="B26" s="16" t="s">
        <v>20</v>
      </c>
      <c r="C26" s="16" t="s">
        <v>21</v>
      </c>
      <c r="D26" s="7" t="s">
        <v>16</v>
      </c>
      <c r="E26" s="16" t="s">
        <v>14</v>
      </c>
      <c r="F26" s="17">
        <f>F25+TIME(0,25,0)</f>
        <v>0.47916666666666646</v>
      </c>
      <c r="G26" s="16">
        <v>5</v>
      </c>
      <c r="H26" s="15">
        <f t="shared" si="4"/>
        <v>25</v>
      </c>
      <c r="I26" s="16">
        <v>35</v>
      </c>
      <c r="J26" s="16">
        <v>24</v>
      </c>
      <c r="K26" s="16">
        <f t="shared" si="0"/>
        <v>0.171875</v>
      </c>
      <c r="L26" s="16">
        <f>I26</f>
        <v>35</v>
      </c>
      <c r="M26" s="16">
        <f>J26</f>
        <v>24</v>
      </c>
      <c r="N26" s="16">
        <f t="shared" si="1"/>
        <v>0.171875</v>
      </c>
      <c r="O26" s="22">
        <f>(N26+N27+N28+N29+N30+N31)/6</f>
        <v>0.17491899176290074</v>
      </c>
      <c r="P26">
        <f t="shared" si="5"/>
        <v>64</v>
      </c>
      <c r="Q26">
        <f>AVERAGE(P26:P31)</f>
        <v>63.333333333333336</v>
      </c>
    </row>
    <row r="27" spans="1:17">
      <c r="A27" s="10">
        <f t="shared" si="2"/>
        <v>26</v>
      </c>
      <c r="B27" s="11" t="s">
        <v>20</v>
      </c>
      <c r="C27" s="11" t="s">
        <v>21</v>
      </c>
      <c r="D27" s="11" t="s">
        <v>16</v>
      </c>
      <c r="E27" s="11" t="s">
        <v>15</v>
      </c>
      <c r="F27" s="12">
        <f t="shared" ref="F27:F28" si="8">F26+TIME(0,5,0)</f>
        <v>0.48263888888888867</v>
      </c>
      <c r="G27" s="11">
        <v>1</v>
      </c>
      <c r="H27" s="10">
        <f t="shared" si="4"/>
        <v>26</v>
      </c>
      <c r="I27" s="11">
        <v>30</v>
      </c>
      <c r="J27" s="11">
        <v>39</v>
      </c>
      <c r="K27" s="14">
        <f t="shared" si="0"/>
        <v>-0.12857142857142856</v>
      </c>
      <c r="L27" s="14">
        <f>J27</f>
        <v>39</v>
      </c>
      <c r="M27" s="14">
        <f>I27</f>
        <v>30</v>
      </c>
      <c r="N27" s="14">
        <f t="shared" si="1"/>
        <v>0.12857142857142856</v>
      </c>
      <c r="O27" s="4"/>
      <c r="P27">
        <f t="shared" si="5"/>
        <v>70</v>
      </c>
    </row>
    <row r="28" spans="1:17" s="21" customFormat="1">
      <c r="A28" s="19">
        <f t="shared" si="2"/>
        <v>27</v>
      </c>
      <c r="B28" s="11" t="s">
        <v>20</v>
      </c>
      <c r="C28" s="11" t="s">
        <v>21</v>
      </c>
      <c r="D28" s="11" t="s">
        <v>16</v>
      </c>
      <c r="E28" s="14" t="s">
        <v>14</v>
      </c>
      <c r="F28" s="12">
        <f t="shared" si="8"/>
        <v>0.48611111111111088</v>
      </c>
      <c r="G28" s="14">
        <v>5</v>
      </c>
      <c r="H28" s="19">
        <f t="shared" si="4"/>
        <v>27</v>
      </c>
      <c r="I28" s="14">
        <v>28</v>
      </c>
      <c r="J28" s="14">
        <v>25</v>
      </c>
      <c r="K28" s="14">
        <f t="shared" si="0"/>
        <v>5.1724137931034482E-2</v>
      </c>
      <c r="L28" s="14">
        <f>I28</f>
        <v>28</v>
      </c>
      <c r="M28" s="14">
        <f>J28</f>
        <v>25</v>
      </c>
      <c r="N28" s="14">
        <f t="shared" si="1"/>
        <v>5.1724137931034482E-2</v>
      </c>
      <c r="O28" s="20"/>
      <c r="P28">
        <f t="shared" si="5"/>
        <v>58</v>
      </c>
    </row>
    <row r="29" spans="1:17">
      <c r="A29" s="10">
        <f t="shared" si="2"/>
        <v>28</v>
      </c>
      <c r="B29" s="11" t="s">
        <v>20</v>
      </c>
      <c r="C29" s="11" t="s">
        <v>21</v>
      </c>
      <c r="D29" s="11" t="s">
        <v>16</v>
      </c>
      <c r="E29" s="11" t="s">
        <v>15</v>
      </c>
      <c r="F29" s="12">
        <f>F28+TIME(0,5,0)</f>
        <v>0.48958333333333309</v>
      </c>
      <c r="G29" s="11">
        <v>2</v>
      </c>
      <c r="H29" s="10">
        <f t="shared" si="4"/>
        <v>28</v>
      </c>
      <c r="I29" s="11">
        <v>26</v>
      </c>
      <c r="J29" s="11">
        <v>33</v>
      </c>
      <c r="K29" s="14">
        <f t="shared" si="0"/>
        <v>-0.11475409836065574</v>
      </c>
      <c r="L29" s="11">
        <f>J29</f>
        <v>33</v>
      </c>
      <c r="M29" s="11">
        <f>I29</f>
        <v>26</v>
      </c>
      <c r="N29" s="14">
        <f t="shared" si="1"/>
        <v>0.11475409836065574</v>
      </c>
      <c r="O29" s="4"/>
      <c r="P29">
        <f t="shared" si="5"/>
        <v>61</v>
      </c>
    </row>
    <row r="30" spans="1:17">
      <c r="A30" s="10">
        <f t="shared" si="2"/>
        <v>29</v>
      </c>
      <c r="B30" s="11" t="s">
        <v>20</v>
      </c>
      <c r="C30" s="11" t="s">
        <v>21</v>
      </c>
      <c r="D30" s="11" t="s">
        <v>16</v>
      </c>
      <c r="E30" s="11" t="s">
        <v>14</v>
      </c>
      <c r="F30" s="12">
        <f>F29+TIME(0,5,0)</f>
        <v>0.4930555555555553</v>
      </c>
      <c r="G30" s="11">
        <v>1</v>
      </c>
      <c r="H30" s="10">
        <f t="shared" si="4"/>
        <v>29</v>
      </c>
      <c r="I30" s="11">
        <v>40</v>
      </c>
      <c r="J30" s="11">
        <v>22</v>
      </c>
      <c r="K30" s="14">
        <f t="shared" si="0"/>
        <v>0.2857142857142857</v>
      </c>
      <c r="L30" s="14">
        <f>I30</f>
        <v>40</v>
      </c>
      <c r="M30" s="14">
        <f>J30</f>
        <v>22</v>
      </c>
      <c r="N30" s="14">
        <f t="shared" si="1"/>
        <v>0.2857142857142857</v>
      </c>
      <c r="O30" s="4"/>
      <c r="P30">
        <f t="shared" si="5"/>
        <v>63</v>
      </c>
    </row>
    <row r="31" spans="1:17">
      <c r="A31" s="10">
        <f t="shared" si="2"/>
        <v>30</v>
      </c>
      <c r="B31" s="11" t="s">
        <v>20</v>
      </c>
      <c r="C31" s="11" t="s">
        <v>21</v>
      </c>
      <c r="D31" s="11" t="s">
        <v>16</v>
      </c>
      <c r="E31" s="11" t="s">
        <v>15</v>
      </c>
      <c r="F31" s="12">
        <f>F30+TIME(0,5,0)</f>
        <v>0.49652777777777751</v>
      </c>
      <c r="G31" s="11">
        <v>3</v>
      </c>
      <c r="H31" s="10">
        <f t="shared" si="4"/>
        <v>30</v>
      </c>
      <c r="I31" s="11">
        <v>21</v>
      </c>
      <c r="J31" s="11">
        <v>40</v>
      </c>
      <c r="K31" s="14">
        <f t="shared" si="0"/>
        <v>-0.296875</v>
      </c>
      <c r="L31" s="14">
        <f>J31</f>
        <v>40</v>
      </c>
      <c r="M31" s="14">
        <f>I31</f>
        <v>21</v>
      </c>
      <c r="N31" s="14">
        <f t="shared" si="1"/>
        <v>0.296875</v>
      </c>
      <c r="O31" s="4"/>
      <c r="P31">
        <f t="shared" si="5"/>
        <v>64</v>
      </c>
    </row>
    <row r="32" spans="1:17" s="18" customFormat="1">
      <c r="A32" s="15">
        <f t="shared" si="2"/>
        <v>31</v>
      </c>
      <c r="B32" s="16" t="s">
        <v>12</v>
      </c>
      <c r="C32" s="16" t="s">
        <v>22</v>
      </c>
      <c r="D32" s="7" t="s">
        <v>16</v>
      </c>
      <c r="E32" s="16" t="s">
        <v>14</v>
      </c>
      <c r="F32" s="17">
        <f>TIME(16,0,0)</f>
        <v>0.66666666666666663</v>
      </c>
      <c r="G32" s="16">
        <v>8</v>
      </c>
      <c r="H32" s="15">
        <f t="shared" si="4"/>
        <v>31</v>
      </c>
      <c r="I32" s="16">
        <v>35</v>
      </c>
      <c r="J32" s="16">
        <v>15</v>
      </c>
      <c r="K32" s="16">
        <f t="shared" si="0"/>
        <v>0.34482758620689657</v>
      </c>
      <c r="L32" s="16">
        <f>I32</f>
        <v>35</v>
      </c>
      <c r="M32" s="16">
        <f>J32</f>
        <v>15</v>
      </c>
      <c r="N32" s="16">
        <f t="shared" si="1"/>
        <v>0.34482758620689657</v>
      </c>
      <c r="O32" s="4">
        <f>(N32+N33+N34+N35+N36+N37)/6</f>
        <v>0.56010468107066835</v>
      </c>
      <c r="P32">
        <f t="shared" si="5"/>
        <v>58</v>
      </c>
      <c r="Q32">
        <f>AVERAGE(P32:P37)</f>
        <v>64.833333333333329</v>
      </c>
    </row>
    <row r="33" spans="1:16">
      <c r="A33" s="10">
        <f t="shared" si="2"/>
        <v>32</v>
      </c>
      <c r="B33" s="11" t="s">
        <v>12</v>
      </c>
      <c r="C33" s="11" t="s">
        <v>22</v>
      </c>
      <c r="D33" s="11" t="s">
        <v>16</v>
      </c>
      <c r="E33" s="11" t="s">
        <v>15</v>
      </c>
      <c r="F33" s="12">
        <f t="shared" ref="F33:F34" si="9">F32+TIME(0,5,0)</f>
        <v>0.67013888888888884</v>
      </c>
      <c r="G33" s="11">
        <v>2</v>
      </c>
      <c r="H33" s="10">
        <f t="shared" si="4"/>
        <v>32</v>
      </c>
      <c r="I33" s="11">
        <v>7</v>
      </c>
      <c r="J33" s="11">
        <v>50</v>
      </c>
      <c r="K33" s="14">
        <f t="shared" si="0"/>
        <v>-0.72881355932203384</v>
      </c>
      <c r="L33" s="14">
        <f>J33</f>
        <v>50</v>
      </c>
      <c r="M33" s="14">
        <f>I33</f>
        <v>7</v>
      </c>
      <c r="N33" s="14">
        <f t="shared" si="1"/>
        <v>0.72881355932203384</v>
      </c>
      <c r="O33" s="4"/>
      <c r="P33">
        <f t="shared" si="5"/>
        <v>59</v>
      </c>
    </row>
    <row r="34" spans="1:16" s="21" customFormat="1">
      <c r="A34" s="19">
        <f t="shared" si="2"/>
        <v>33</v>
      </c>
      <c r="B34" s="14" t="s">
        <v>12</v>
      </c>
      <c r="C34" s="11" t="s">
        <v>22</v>
      </c>
      <c r="D34" s="11" t="s">
        <v>16</v>
      </c>
      <c r="E34" s="14" t="s">
        <v>14</v>
      </c>
      <c r="F34" s="12">
        <f t="shared" si="9"/>
        <v>0.67361111111111105</v>
      </c>
      <c r="G34" s="14">
        <v>0</v>
      </c>
      <c r="H34" s="19">
        <f t="shared" si="4"/>
        <v>33</v>
      </c>
      <c r="I34" s="14">
        <v>59</v>
      </c>
      <c r="J34" s="14">
        <v>9</v>
      </c>
      <c r="K34" s="14">
        <f t="shared" si="0"/>
        <v>0.73529411764705888</v>
      </c>
      <c r="L34" s="14">
        <f>I34</f>
        <v>59</v>
      </c>
      <c r="M34" s="14">
        <f>J34</f>
        <v>9</v>
      </c>
      <c r="N34" s="14">
        <f t="shared" si="1"/>
        <v>0.73529411764705888</v>
      </c>
      <c r="O34" s="20"/>
      <c r="P34">
        <f t="shared" si="5"/>
        <v>68</v>
      </c>
    </row>
    <row r="35" spans="1:16">
      <c r="A35" s="10">
        <f t="shared" si="2"/>
        <v>34</v>
      </c>
      <c r="B35" s="11" t="s">
        <v>12</v>
      </c>
      <c r="C35" s="11" t="s">
        <v>22</v>
      </c>
      <c r="D35" s="11" t="s">
        <v>16</v>
      </c>
      <c r="E35" s="11" t="s">
        <v>15</v>
      </c>
      <c r="F35" s="12">
        <f>F34+TIME(0,5,0)</f>
        <v>0.67708333333333326</v>
      </c>
      <c r="G35" s="11">
        <v>4</v>
      </c>
      <c r="H35" s="10">
        <f t="shared" si="4"/>
        <v>34</v>
      </c>
      <c r="I35" s="11">
        <v>14</v>
      </c>
      <c r="J35" s="11">
        <v>45</v>
      </c>
      <c r="K35" s="14">
        <f t="shared" si="0"/>
        <v>-0.49206349206349204</v>
      </c>
      <c r="L35" s="11">
        <f>J35</f>
        <v>45</v>
      </c>
      <c r="M35" s="11">
        <f>I35</f>
        <v>14</v>
      </c>
      <c r="N35" s="14">
        <f t="shared" si="1"/>
        <v>0.49206349206349204</v>
      </c>
      <c r="O35" s="4"/>
      <c r="P35">
        <f t="shared" si="5"/>
        <v>63</v>
      </c>
    </row>
    <row r="36" spans="1:16">
      <c r="A36" s="10">
        <f t="shared" si="2"/>
        <v>35</v>
      </c>
      <c r="B36" s="11" t="s">
        <v>12</v>
      </c>
      <c r="C36" s="11" t="s">
        <v>22</v>
      </c>
      <c r="D36" s="11" t="s">
        <v>16</v>
      </c>
      <c r="E36" s="11" t="s">
        <v>14</v>
      </c>
      <c r="F36" s="12">
        <f>F35+TIME(0,5,0)</f>
        <v>0.68055555555555547</v>
      </c>
      <c r="G36" s="11">
        <v>6</v>
      </c>
      <c r="H36" s="10">
        <f t="shared" si="4"/>
        <v>35</v>
      </c>
      <c r="I36" s="11">
        <v>47</v>
      </c>
      <c r="J36" s="11">
        <v>15</v>
      </c>
      <c r="K36" s="14">
        <f t="shared" si="0"/>
        <v>0.47058823529411764</v>
      </c>
      <c r="L36" s="14">
        <f>I36</f>
        <v>47</v>
      </c>
      <c r="M36" s="14">
        <f>J36</f>
        <v>15</v>
      </c>
      <c r="N36" s="14">
        <f t="shared" si="1"/>
        <v>0.47058823529411764</v>
      </c>
      <c r="O36" s="4"/>
      <c r="P36">
        <f t="shared" si="5"/>
        <v>68</v>
      </c>
    </row>
    <row r="37" spans="1:16">
      <c r="A37" s="10">
        <f t="shared" si="2"/>
        <v>36</v>
      </c>
      <c r="B37" s="11" t="s">
        <v>12</v>
      </c>
      <c r="C37" s="11" t="s">
        <v>22</v>
      </c>
      <c r="D37" s="11" t="s">
        <v>16</v>
      </c>
      <c r="E37" s="11" t="s">
        <v>15</v>
      </c>
      <c r="F37" s="12">
        <f>F36+TIME(0,5,0)</f>
        <v>0.68402777777777768</v>
      </c>
      <c r="G37" s="11">
        <v>4</v>
      </c>
      <c r="H37" s="10">
        <f t="shared" si="4"/>
        <v>36</v>
      </c>
      <c r="I37" s="11">
        <v>13</v>
      </c>
      <c r="J37" s="11">
        <v>56</v>
      </c>
      <c r="K37" s="14">
        <f t="shared" si="0"/>
        <v>-0.58904109589041098</v>
      </c>
      <c r="L37" s="14">
        <f>J37</f>
        <v>56</v>
      </c>
      <c r="M37" s="14">
        <f>I37</f>
        <v>13</v>
      </c>
      <c r="N37" s="14">
        <f t="shared" si="1"/>
        <v>0.58904109589041098</v>
      </c>
      <c r="O37" s="4"/>
      <c r="P37">
        <f t="shared" si="5"/>
        <v>73</v>
      </c>
    </row>
  </sheetData>
  <phoneticPr fontId="6" type="noConversion"/>
  <pageMargins left="0.75" right="0.75" top="1" bottom="1" header="0.5" footer="0.5"/>
  <pageSetup scale="78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37"/>
  <sheetViews>
    <sheetView topLeftCell="A9" workbookViewId="0">
      <selection activeCell="O32" sqref="O32"/>
    </sheetView>
  </sheetViews>
  <sheetFormatPr baseColWidth="10" defaultRowHeight="15" x14ac:dyDescent="0"/>
  <cols>
    <col min="1" max="1" width="13.5" customWidth="1"/>
    <col min="2" max="2" width="15" customWidth="1"/>
    <col min="3" max="3" width="25.1640625" customWidth="1"/>
    <col min="4" max="4" width="25.33203125" customWidth="1"/>
    <col min="6" max="6" width="11.83203125" bestFit="1" customWidth="1"/>
  </cols>
  <sheetData>
    <row r="1" spans="1:1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4"/>
      <c r="P1" s="5" t="s">
        <v>11</v>
      </c>
    </row>
    <row r="2" spans="1:17">
      <c r="A2" s="6">
        <v>1</v>
      </c>
      <c r="B2" s="7" t="s">
        <v>12</v>
      </c>
      <c r="C2" s="7" t="s">
        <v>13</v>
      </c>
      <c r="D2" s="7" t="s">
        <v>13</v>
      </c>
      <c r="E2" s="7" t="s">
        <v>14</v>
      </c>
      <c r="F2" s="8">
        <f>TIME(8,20,0)</f>
        <v>0.34722222222222227</v>
      </c>
      <c r="G2" s="7">
        <v>8</v>
      </c>
      <c r="H2" s="6">
        <v>1</v>
      </c>
      <c r="I2" s="9">
        <v>34</v>
      </c>
      <c r="J2" s="9">
        <v>22</v>
      </c>
      <c r="K2" s="7">
        <f t="shared" ref="K2:K37" si="0">(I2-J2)/(G2+I2+J2)</f>
        <v>0.1875</v>
      </c>
      <c r="L2" s="7">
        <f>I2</f>
        <v>34</v>
      </c>
      <c r="M2" s="7">
        <f>J2</f>
        <v>22</v>
      </c>
      <c r="N2" s="7">
        <f t="shared" ref="N2:N37" si="1">(L2-M2)/(G2+L2+M2)</f>
        <v>0.1875</v>
      </c>
      <c r="O2" s="4">
        <f>(N2+N3+N4+N5+N6+N7)/6</f>
        <v>-5.2621438386124625E-2</v>
      </c>
      <c r="P2">
        <f>G2+I2+J2</f>
        <v>64</v>
      </c>
      <c r="Q2">
        <f>AVERAGE(P2:P7)</f>
        <v>60.333333333333336</v>
      </c>
    </row>
    <row r="3" spans="1:17">
      <c r="A3" s="10">
        <f t="shared" ref="A3:A37" si="2">A2+1</f>
        <v>2</v>
      </c>
      <c r="B3" s="11" t="s">
        <v>12</v>
      </c>
      <c r="C3" s="11" t="s">
        <v>13</v>
      </c>
      <c r="D3" s="11" t="s">
        <v>13</v>
      </c>
      <c r="E3" s="11" t="s">
        <v>15</v>
      </c>
      <c r="F3" s="12">
        <f t="shared" ref="F3:F10" si="3">F2+TIME(0,5,0)</f>
        <v>0.35069444444444448</v>
      </c>
      <c r="G3" s="11">
        <v>4</v>
      </c>
      <c r="H3" s="10">
        <f t="shared" ref="H3:H37" si="4">H2+1</f>
        <v>2</v>
      </c>
      <c r="I3" s="13">
        <v>21</v>
      </c>
      <c r="J3" s="13">
        <v>23</v>
      </c>
      <c r="K3" s="14">
        <f t="shared" si="0"/>
        <v>-4.1666666666666664E-2</v>
      </c>
      <c r="L3" s="11">
        <f>J3</f>
        <v>23</v>
      </c>
      <c r="M3" s="11">
        <f>I3</f>
        <v>21</v>
      </c>
      <c r="N3" s="14">
        <f t="shared" si="1"/>
        <v>4.1666666666666664E-2</v>
      </c>
      <c r="O3" s="4"/>
      <c r="P3">
        <f t="shared" ref="P3:P37" si="5">G3+I3+J3</f>
        <v>48</v>
      </c>
    </row>
    <row r="4" spans="1:17">
      <c r="A4" s="10">
        <f t="shared" si="2"/>
        <v>3</v>
      </c>
      <c r="B4" s="11" t="s">
        <v>12</v>
      </c>
      <c r="C4" s="11" t="s">
        <v>13</v>
      </c>
      <c r="D4" s="11" t="s">
        <v>13</v>
      </c>
      <c r="E4" s="11" t="s">
        <v>14</v>
      </c>
      <c r="F4" s="12">
        <f t="shared" si="3"/>
        <v>0.35416666666666669</v>
      </c>
      <c r="G4" s="11">
        <v>11</v>
      </c>
      <c r="H4" s="10">
        <f t="shared" si="4"/>
        <v>3</v>
      </c>
      <c r="I4" s="11">
        <v>20</v>
      </c>
      <c r="J4" s="11">
        <v>31</v>
      </c>
      <c r="K4" s="14">
        <f t="shared" si="0"/>
        <v>-0.17741935483870969</v>
      </c>
      <c r="L4" s="14">
        <f>I4</f>
        <v>20</v>
      </c>
      <c r="M4" s="14">
        <f>J4</f>
        <v>31</v>
      </c>
      <c r="N4" s="14">
        <f t="shared" si="1"/>
        <v>-0.17741935483870969</v>
      </c>
      <c r="O4" s="4"/>
      <c r="P4">
        <f t="shared" si="5"/>
        <v>62</v>
      </c>
    </row>
    <row r="5" spans="1:17">
      <c r="A5" s="10">
        <f t="shared" si="2"/>
        <v>4</v>
      </c>
      <c r="B5" s="11" t="s">
        <v>12</v>
      </c>
      <c r="C5" s="11" t="s">
        <v>13</v>
      </c>
      <c r="D5" s="11" t="s">
        <v>13</v>
      </c>
      <c r="E5" s="11" t="s">
        <v>15</v>
      </c>
      <c r="F5" s="12">
        <f t="shared" si="3"/>
        <v>0.3576388888888889</v>
      </c>
      <c r="G5" s="11">
        <v>9</v>
      </c>
      <c r="H5" s="10">
        <f t="shared" si="4"/>
        <v>4</v>
      </c>
      <c r="I5" s="11">
        <v>42</v>
      </c>
      <c r="J5" s="11">
        <v>22</v>
      </c>
      <c r="K5" s="14">
        <f t="shared" si="0"/>
        <v>0.27397260273972601</v>
      </c>
      <c r="L5" s="14">
        <f>J5</f>
        <v>22</v>
      </c>
      <c r="M5" s="14">
        <f>I5</f>
        <v>42</v>
      </c>
      <c r="N5" s="14">
        <f t="shared" si="1"/>
        <v>-0.27397260273972601</v>
      </c>
      <c r="O5" s="4"/>
      <c r="P5">
        <f t="shared" si="5"/>
        <v>73</v>
      </c>
    </row>
    <row r="6" spans="1:17">
      <c r="A6" s="10">
        <f t="shared" si="2"/>
        <v>5</v>
      </c>
      <c r="B6" s="11" t="s">
        <v>12</v>
      </c>
      <c r="C6" s="11" t="s">
        <v>13</v>
      </c>
      <c r="D6" s="11" t="s">
        <v>13</v>
      </c>
      <c r="E6" s="11" t="s">
        <v>14</v>
      </c>
      <c r="F6" s="12">
        <f t="shared" si="3"/>
        <v>0.3611111111111111</v>
      </c>
      <c r="G6" s="11">
        <v>8</v>
      </c>
      <c r="H6" s="10">
        <f t="shared" si="4"/>
        <v>5</v>
      </c>
      <c r="I6" s="11">
        <v>18</v>
      </c>
      <c r="J6" s="11">
        <v>35</v>
      </c>
      <c r="K6" s="14">
        <f t="shared" si="0"/>
        <v>-0.27868852459016391</v>
      </c>
      <c r="L6" s="14">
        <f>I6</f>
        <v>18</v>
      </c>
      <c r="M6" s="14">
        <f>J6</f>
        <v>35</v>
      </c>
      <c r="N6" s="14">
        <f t="shared" si="1"/>
        <v>-0.27868852459016391</v>
      </c>
      <c r="O6" s="4"/>
      <c r="P6">
        <f t="shared" si="5"/>
        <v>61</v>
      </c>
    </row>
    <row r="7" spans="1:17">
      <c r="A7" s="10">
        <f t="shared" si="2"/>
        <v>6</v>
      </c>
      <c r="B7" s="11" t="s">
        <v>12</v>
      </c>
      <c r="C7" s="11" t="s">
        <v>13</v>
      </c>
      <c r="D7" s="11" t="s">
        <v>13</v>
      </c>
      <c r="E7" s="11" t="s">
        <v>15</v>
      </c>
      <c r="F7" s="12">
        <f t="shared" si="3"/>
        <v>0.36458333333333331</v>
      </c>
      <c r="G7" s="11">
        <v>6</v>
      </c>
      <c r="H7" s="10">
        <f t="shared" si="4"/>
        <v>6</v>
      </c>
      <c r="I7" s="11">
        <v>19</v>
      </c>
      <c r="J7" s="11">
        <v>29</v>
      </c>
      <c r="K7" s="14">
        <f t="shared" si="0"/>
        <v>-0.18518518518518517</v>
      </c>
      <c r="L7" s="14">
        <f>J7</f>
        <v>29</v>
      </c>
      <c r="M7" s="14">
        <f>I7</f>
        <v>19</v>
      </c>
      <c r="N7" s="14">
        <f t="shared" si="1"/>
        <v>0.18518518518518517</v>
      </c>
      <c r="O7" s="4"/>
      <c r="P7">
        <f t="shared" si="5"/>
        <v>54</v>
      </c>
    </row>
    <row r="8" spans="1:17" s="18" customFormat="1">
      <c r="A8" s="15">
        <f t="shared" si="2"/>
        <v>7</v>
      </c>
      <c r="B8" s="16" t="s">
        <v>12</v>
      </c>
      <c r="C8" s="16" t="s">
        <v>23</v>
      </c>
      <c r="D8" s="7" t="s">
        <v>16</v>
      </c>
      <c r="E8" s="16" t="s">
        <v>14</v>
      </c>
      <c r="F8" s="17">
        <f>TIME(9,0,0)</f>
        <v>0.375</v>
      </c>
      <c r="G8" s="16">
        <v>5</v>
      </c>
      <c r="H8" s="15">
        <f t="shared" si="4"/>
        <v>7</v>
      </c>
      <c r="I8" s="16">
        <v>31</v>
      </c>
      <c r="J8" s="16">
        <v>16</v>
      </c>
      <c r="K8" s="16">
        <f t="shared" si="0"/>
        <v>0.28846153846153844</v>
      </c>
      <c r="L8" s="16">
        <f>I8</f>
        <v>31</v>
      </c>
      <c r="M8" s="16">
        <f>J8</f>
        <v>16</v>
      </c>
      <c r="N8" s="16">
        <f t="shared" si="1"/>
        <v>0.28846153846153844</v>
      </c>
      <c r="O8" s="4">
        <f>(N8+N9+N10+N11+N12+N13)/6</f>
        <v>0.54477028032056496</v>
      </c>
      <c r="P8">
        <f t="shared" si="5"/>
        <v>52</v>
      </c>
      <c r="Q8">
        <f>AVERAGE(P8:P13)</f>
        <v>58.833333333333336</v>
      </c>
    </row>
    <row r="9" spans="1:17">
      <c r="A9" s="10">
        <f t="shared" si="2"/>
        <v>8</v>
      </c>
      <c r="B9" s="11" t="s">
        <v>12</v>
      </c>
      <c r="C9" s="11" t="s">
        <v>23</v>
      </c>
      <c r="D9" s="11" t="s">
        <v>16</v>
      </c>
      <c r="E9" s="11" t="s">
        <v>15</v>
      </c>
      <c r="F9" s="12">
        <f t="shared" si="3"/>
        <v>0.37847222222222221</v>
      </c>
      <c r="G9" s="11">
        <v>1</v>
      </c>
      <c r="H9" s="10">
        <f t="shared" si="4"/>
        <v>8</v>
      </c>
      <c r="I9" s="11">
        <v>4</v>
      </c>
      <c r="J9" s="11">
        <v>45</v>
      </c>
      <c r="K9" s="14">
        <f t="shared" si="0"/>
        <v>-0.82</v>
      </c>
      <c r="L9" s="14">
        <f>J9</f>
        <v>45</v>
      </c>
      <c r="M9" s="14">
        <f>I9</f>
        <v>4</v>
      </c>
      <c r="N9" s="14">
        <f t="shared" si="1"/>
        <v>0.82</v>
      </c>
      <c r="O9" s="4"/>
      <c r="P9">
        <f t="shared" si="5"/>
        <v>50</v>
      </c>
    </row>
    <row r="10" spans="1:17" s="21" customFormat="1">
      <c r="A10" s="19">
        <f t="shared" si="2"/>
        <v>9</v>
      </c>
      <c r="B10" s="14" t="s">
        <v>12</v>
      </c>
      <c r="C10" s="11" t="s">
        <v>23</v>
      </c>
      <c r="D10" s="11" t="s">
        <v>16</v>
      </c>
      <c r="E10" s="14" t="s">
        <v>14</v>
      </c>
      <c r="F10" s="12">
        <f t="shared" si="3"/>
        <v>0.38194444444444442</v>
      </c>
      <c r="G10" s="14">
        <v>4</v>
      </c>
      <c r="H10" s="19">
        <f t="shared" si="4"/>
        <v>9</v>
      </c>
      <c r="I10" s="14">
        <v>42</v>
      </c>
      <c r="J10" s="14">
        <v>10</v>
      </c>
      <c r="K10" s="14">
        <f t="shared" si="0"/>
        <v>0.5714285714285714</v>
      </c>
      <c r="L10" s="14">
        <f>I10</f>
        <v>42</v>
      </c>
      <c r="M10" s="14">
        <f>J10</f>
        <v>10</v>
      </c>
      <c r="N10" s="14">
        <f t="shared" si="1"/>
        <v>0.5714285714285714</v>
      </c>
      <c r="O10" s="20"/>
      <c r="P10">
        <f t="shared" si="5"/>
        <v>56</v>
      </c>
    </row>
    <row r="11" spans="1:17">
      <c r="A11" s="10">
        <f t="shared" si="2"/>
        <v>10</v>
      </c>
      <c r="B11" s="11" t="s">
        <v>12</v>
      </c>
      <c r="C11" s="11" t="s">
        <v>23</v>
      </c>
      <c r="D11" s="11" t="s">
        <v>16</v>
      </c>
      <c r="E11" s="11" t="s">
        <v>15</v>
      </c>
      <c r="F11" s="12">
        <f>F10+TIME(0,5,0)</f>
        <v>0.38541666666666663</v>
      </c>
      <c r="G11" s="11">
        <v>2</v>
      </c>
      <c r="H11" s="10">
        <f t="shared" si="4"/>
        <v>10</v>
      </c>
      <c r="I11" s="11">
        <v>9</v>
      </c>
      <c r="J11" s="11">
        <v>51</v>
      </c>
      <c r="K11" s="14">
        <f t="shared" si="0"/>
        <v>-0.67741935483870963</v>
      </c>
      <c r="L11" s="11">
        <f>J11</f>
        <v>51</v>
      </c>
      <c r="M11" s="11">
        <f>I11</f>
        <v>9</v>
      </c>
      <c r="N11" s="14">
        <f t="shared" si="1"/>
        <v>0.67741935483870963</v>
      </c>
      <c r="O11" s="4"/>
      <c r="P11">
        <f t="shared" si="5"/>
        <v>62</v>
      </c>
    </row>
    <row r="12" spans="1:17">
      <c r="A12" s="10">
        <f t="shared" si="2"/>
        <v>11</v>
      </c>
      <c r="B12" s="11" t="s">
        <v>12</v>
      </c>
      <c r="C12" s="11" t="s">
        <v>23</v>
      </c>
      <c r="D12" s="11" t="s">
        <v>16</v>
      </c>
      <c r="E12" s="11" t="s">
        <v>14</v>
      </c>
      <c r="F12" s="12">
        <f>F11+TIME(0,5,0)</f>
        <v>0.38888888888888884</v>
      </c>
      <c r="G12" s="11">
        <v>2</v>
      </c>
      <c r="H12" s="10">
        <f t="shared" si="4"/>
        <v>11</v>
      </c>
      <c r="I12" s="11">
        <v>42</v>
      </c>
      <c r="J12" s="11">
        <v>21</v>
      </c>
      <c r="K12" s="14">
        <f t="shared" si="0"/>
        <v>0.32307692307692309</v>
      </c>
      <c r="L12" s="14">
        <f>I12</f>
        <v>42</v>
      </c>
      <c r="M12" s="14">
        <f>J12</f>
        <v>21</v>
      </c>
      <c r="N12" s="14">
        <f t="shared" si="1"/>
        <v>0.32307692307692309</v>
      </c>
      <c r="O12" s="4"/>
      <c r="P12">
        <f t="shared" si="5"/>
        <v>65</v>
      </c>
    </row>
    <row r="13" spans="1:17">
      <c r="A13" s="10">
        <f t="shared" si="2"/>
        <v>12</v>
      </c>
      <c r="B13" s="11" t="s">
        <v>12</v>
      </c>
      <c r="C13" s="11" t="s">
        <v>23</v>
      </c>
      <c r="D13" s="11" t="s">
        <v>16</v>
      </c>
      <c r="E13" s="11" t="s">
        <v>15</v>
      </c>
      <c r="F13" s="12">
        <f>F12+TIME(0,5,0)</f>
        <v>0.39236111111111105</v>
      </c>
      <c r="G13" s="11">
        <v>2</v>
      </c>
      <c r="H13" s="10">
        <f t="shared" si="4"/>
        <v>12</v>
      </c>
      <c r="I13" s="11">
        <v>13</v>
      </c>
      <c r="J13" s="11">
        <v>53</v>
      </c>
      <c r="K13" s="14">
        <f t="shared" si="0"/>
        <v>-0.58823529411764708</v>
      </c>
      <c r="L13" s="14">
        <f>J13</f>
        <v>53</v>
      </c>
      <c r="M13" s="14">
        <f>I13</f>
        <v>13</v>
      </c>
      <c r="N13" s="14">
        <f t="shared" si="1"/>
        <v>0.58823529411764708</v>
      </c>
      <c r="O13" s="4"/>
      <c r="P13">
        <f t="shared" si="5"/>
        <v>68</v>
      </c>
    </row>
    <row r="14" spans="1:17" s="18" customFormat="1">
      <c r="A14" s="15">
        <f t="shared" si="2"/>
        <v>13</v>
      </c>
      <c r="B14" s="16" t="s">
        <v>17</v>
      </c>
      <c r="C14" s="16" t="s">
        <v>23</v>
      </c>
      <c r="D14" s="7" t="s">
        <v>16</v>
      </c>
      <c r="E14" s="16" t="s">
        <v>14</v>
      </c>
      <c r="F14" s="17">
        <f>F13+TIME(0,25,0)</f>
        <v>0.40972222222222215</v>
      </c>
      <c r="G14" s="16">
        <v>4</v>
      </c>
      <c r="H14" s="15">
        <f t="shared" si="4"/>
        <v>13</v>
      </c>
      <c r="I14" s="16">
        <v>19</v>
      </c>
      <c r="J14" s="16">
        <v>25</v>
      </c>
      <c r="K14" s="16">
        <f t="shared" si="0"/>
        <v>-0.125</v>
      </c>
      <c r="L14" s="16">
        <f>I14</f>
        <v>19</v>
      </c>
      <c r="M14" s="16">
        <f>J14</f>
        <v>25</v>
      </c>
      <c r="N14" s="16">
        <f t="shared" si="1"/>
        <v>-0.125</v>
      </c>
      <c r="O14" s="4">
        <f>(N14+N15+N16+N17+N18+N19)/6</f>
        <v>0.15473683038121902</v>
      </c>
      <c r="P14">
        <f t="shared" si="5"/>
        <v>48</v>
      </c>
      <c r="Q14">
        <f>AVERAGE(P14:P19)</f>
        <v>50.666666666666664</v>
      </c>
    </row>
    <row r="15" spans="1:17">
      <c r="A15" s="10">
        <f t="shared" si="2"/>
        <v>14</v>
      </c>
      <c r="B15" s="11" t="s">
        <v>18</v>
      </c>
      <c r="C15" s="11" t="s">
        <v>23</v>
      </c>
      <c r="D15" s="11" t="s">
        <v>16</v>
      </c>
      <c r="E15" s="11" t="s">
        <v>15</v>
      </c>
      <c r="F15" s="12">
        <f t="shared" ref="F15:F16" si="6">F14+TIME(0,5,0)</f>
        <v>0.41319444444444436</v>
      </c>
      <c r="G15" s="11">
        <v>8</v>
      </c>
      <c r="H15" s="10">
        <f t="shared" si="4"/>
        <v>14</v>
      </c>
      <c r="I15" s="11">
        <v>14</v>
      </c>
      <c r="J15" s="11">
        <v>26</v>
      </c>
      <c r="K15" s="14">
        <f t="shared" si="0"/>
        <v>-0.25</v>
      </c>
      <c r="L15" s="14">
        <f>J15</f>
        <v>26</v>
      </c>
      <c r="M15" s="14">
        <f>I15</f>
        <v>14</v>
      </c>
      <c r="N15" s="14">
        <f t="shared" si="1"/>
        <v>0.25</v>
      </c>
      <c r="O15" s="4"/>
      <c r="P15">
        <f t="shared" si="5"/>
        <v>48</v>
      </c>
    </row>
    <row r="16" spans="1:17" s="21" customFormat="1">
      <c r="A16" s="19">
        <f t="shared" si="2"/>
        <v>15</v>
      </c>
      <c r="B16" s="11" t="s">
        <v>18</v>
      </c>
      <c r="C16" s="11" t="s">
        <v>23</v>
      </c>
      <c r="D16" s="11" t="s">
        <v>16</v>
      </c>
      <c r="E16" s="14" t="s">
        <v>14</v>
      </c>
      <c r="F16" s="12">
        <f t="shared" si="6"/>
        <v>0.41666666666666657</v>
      </c>
      <c r="G16" s="14">
        <v>2</v>
      </c>
      <c r="H16" s="19">
        <f t="shared" si="4"/>
        <v>15</v>
      </c>
      <c r="I16" s="14">
        <v>30</v>
      </c>
      <c r="J16" s="14">
        <v>25</v>
      </c>
      <c r="K16" s="14">
        <f t="shared" si="0"/>
        <v>8.771929824561403E-2</v>
      </c>
      <c r="L16" s="14">
        <f>I16</f>
        <v>30</v>
      </c>
      <c r="M16" s="14">
        <f>J16</f>
        <v>25</v>
      </c>
      <c r="N16" s="14">
        <f t="shared" si="1"/>
        <v>8.771929824561403E-2</v>
      </c>
      <c r="O16" s="20"/>
      <c r="P16">
        <f t="shared" si="5"/>
        <v>57</v>
      </c>
    </row>
    <row r="17" spans="1:17">
      <c r="A17" s="10">
        <f t="shared" si="2"/>
        <v>16</v>
      </c>
      <c r="B17" s="11" t="s">
        <v>18</v>
      </c>
      <c r="C17" s="11" t="s">
        <v>23</v>
      </c>
      <c r="D17" s="11" t="s">
        <v>16</v>
      </c>
      <c r="E17" s="11" t="s">
        <v>15</v>
      </c>
      <c r="F17" s="12">
        <f>F16+TIME(0,5,0)</f>
        <v>0.42013888888888878</v>
      </c>
      <c r="G17" s="11">
        <v>3</v>
      </c>
      <c r="H17" s="10">
        <f t="shared" si="4"/>
        <v>16</v>
      </c>
      <c r="I17" s="11">
        <v>15</v>
      </c>
      <c r="J17" s="11">
        <v>32</v>
      </c>
      <c r="K17" s="14">
        <f t="shared" si="0"/>
        <v>-0.34</v>
      </c>
      <c r="L17" s="14">
        <f>J17</f>
        <v>32</v>
      </c>
      <c r="M17" s="14">
        <f>I17</f>
        <v>15</v>
      </c>
      <c r="N17" s="14">
        <f t="shared" si="1"/>
        <v>0.34</v>
      </c>
      <c r="O17" s="4"/>
      <c r="P17">
        <f t="shared" si="5"/>
        <v>50</v>
      </c>
    </row>
    <row r="18" spans="1:17">
      <c r="A18" s="10">
        <f t="shared" si="2"/>
        <v>17</v>
      </c>
      <c r="B18" s="11" t="s">
        <v>18</v>
      </c>
      <c r="C18" s="11" t="s">
        <v>23</v>
      </c>
      <c r="D18" s="11" t="s">
        <v>16</v>
      </c>
      <c r="E18" s="11" t="s">
        <v>14</v>
      </c>
      <c r="F18" s="12">
        <f>F17+TIME(0,5,0)</f>
        <v>0.42361111111111099</v>
      </c>
      <c r="G18" s="11">
        <v>3</v>
      </c>
      <c r="H18" s="10">
        <f t="shared" si="4"/>
        <v>17</v>
      </c>
      <c r="I18" s="11">
        <v>24</v>
      </c>
      <c r="J18" s="11">
        <v>16</v>
      </c>
      <c r="K18" s="14">
        <f t="shared" si="0"/>
        <v>0.18604651162790697</v>
      </c>
      <c r="L18" s="14">
        <f>I18</f>
        <v>24</v>
      </c>
      <c r="M18" s="14">
        <f>J18</f>
        <v>16</v>
      </c>
      <c r="N18" s="14">
        <f t="shared" si="1"/>
        <v>0.18604651162790697</v>
      </c>
      <c r="O18" s="4"/>
      <c r="P18">
        <f t="shared" si="5"/>
        <v>43</v>
      </c>
    </row>
    <row r="19" spans="1:17">
      <c r="A19" s="10">
        <f t="shared" si="2"/>
        <v>18</v>
      </c>
      <c r="B19" s="11" t="s">
        <v>18</v>
      </c>
      <c r="C19" s="11" t="s">
        <v>23</v>
      </c>
      <c r="D19" s="11" t="s">
        <v>16</v>
      </c>
      <c r="E19" s="11" t="s">
        <v>15</v>
      </c>
      <c r="F19" s="12">
        <f>F18+TIME(0,5,0)</f>
        <v>0.4270833333333332</v>
      </c>
      <c r="G19" s="11">
        <v>5</v>
      </c>
      <c r="H19" s="10">
        <f t="shared" si="4"/>
        <v>18</v>
      </c>
      <c r="I19" s="11">
        <v>21</v>
      </c>
      <c r="J19" s="11">
        <v>32</v>
      </c>
      <c r="K19" s="14">
        <f t="shared" si="0"/>
        <v>-0.18965517241379309</v>
      </c>
      <c r="L19" s="14">
        <f>J19</f>
        <v>32</v>
      </c>
      <c r="M19" s="14">
        <f>I19</f>
        <v>21</v>
      </c>
      <c r="N19" s="14">
        <f t="shared" si="1"/>
        <v>0.18965517241379309</v>
      </c>
      <c r="O19" s="4"/>
      <c r="P19">
        <f t="shared" si="5"/>
        <v>58</v>
      </c>
    </row>
    <row r="20" spans="1:17" s="18" customFormat="1">
      <c r="A20" s="15">
        <f t="shared" si="2"/>
        <v>19</v>
      </c>
      <c r="B20" s="16" t="s">
        <v>19</v>
      </c>
      <c r="C20" s="16" t="s">
        <v>23</v>
      </c>
      <c r="D20" s="7" t="s">
        <v>16</v>
      </c>
      <c r="E20" s="16" t="s">
        <v>14</v>
      </c>
      <c r="F20" s="17">
        <f>F19+TIME(0,25,0)</f>
        <v>0.44444444444444431</v>
      </c>
      <c r="G20" s="16">
        <v>4</v>
      </c>
      <c r="H20" s="15">
        <f t="shared" si="4"/>
        <v>19</v>
      </c>
      <c r="I20" s="16">
        <v>18</v>
      </c>
      <c r="J20" s="16">
        <v>29</v>
      </c>
      <c r="K20" s="16">
        <f t="shared" si="0"/>
        <v>-0.21568627450980393</v>
      </c>
      <c r="L20" s="16">
        <f>I20</f>
        <v>18</v>
      </c>
      <c r="M20" s="16">
        <f>J20</f>
        <v>29</v>
      </c>
      <c r="N20" s="16">
        <f t="shared" si="1"/>
        <v>-0.21568627450980393</v>
      </c>
      <c r="O20" s="22">
        <f>(N20+N21+N22+N23+N24+N25)/6</f>
        <v>0.12157214615755567</v>
      </c>
      <c r="P20">
        <f t="shared" si="5"/>
        <v>51</v>
      </c>
      <c r="Q20">
        <f>AVERAGE(P20:P25)</f>
        <v>53.333333333333336</v>
      </c>
    </row>
    <row r="21" spans="1:17">
      <c r="A21" s="10">
        <f t="shared" si="2"/>
        <v>20</v>
      </c>
      <c r="B21" s="11" t="s">
        <v>19</v>
      </c>
      <c r="C21" s="11" t="s">
        <v>23</v>
      </c>
      <c r="D21" s="11" t="s">
        <v>16</v>
      </c>
      <c r="E21" s="11" t="s">
        <v>15</v>
      </c>
      <c r="F21" s="12">
        <f t="shared" ref="F21:F22" si="7">F20+TIME(0,5,0)</f>
        <v>0.44791666666666652</v>
      </c>
      <c r="G21" s="11">
        <v>6</v>
      </c>
      <c r="H21" s="10">
        <f t="shared" si="4"/>
        <v>20</v>
      </c>
      <c r="I21" s="11">
        <v>20</v>
      </c>
      <c r="J21" s="11">
        <v>41</v>
      </c>
      <c r="K21" s="14">
        <f t="shared" si="0"/>
        <v>-0.31343283582089554</v>
      </c>
      <c r="L21" s="14">
        <f>J21</f>
        <v>41</v>
      </c>
      <c r="M21" s="14">
        <f>I21</f>
        <v>20</v>
      </c>
      <c r="N21" s="14">
        <f t="shared" si="1"/>
        <v>0.31343283582089554</v>
      </c>
      <c r="O21" s="4"/>
      <c r="P21">
        <f t="shared" si="5"/>
        <v>67</v>
      </c>
    </row>
    <row r="22" spans="1:17" s="21" customFormat="1">
      <c r="A22" s="19">
        <f t="shared" si="2"/>
        <v>21</v>
      </c>
      <c r="B22" s="11" t="s">
        <v>19</v>
      </c>
      <c r="C22" s="11" t="s">
        <v>23</v>
      </c>
      <c r="D22" s="11" t="s">
        <v>16</v>
      </c>
      <c r="E22" s="14" t="s">
        <v>14</v>
      </c>
      <c r="F22" s="12">
        <f t="shared" si="7"/>
        <v>0.45138888888888873</v>
      </c>
      <c r="G22" s="14">
        <v>5</v>
      </c>
      <c r="H22" s="19">
        <f t="shared" si="4"/>
        <v>21</v>
      </c>
      <c r="I22" s="14">
        <v>20</v>
      </c>
      <c r="J22" s="14">
        <v>22</v>
      </c>
      <c r="K22" s="14">
        <f t="shared" si="0"/>
        <v>-4.2553191489361701E-2</v>
      </c>
      <c r="L22" s="14">
        <f>I22</f>
        <v>20</v>
      </c>
      <c r="M22" s="14">
        <f>J22</f>
        <v>22</v>
      </c>
      <c r="N22" s="14">
        <f t="shared" si="1"/>
        <v>-4.2553191489361701E-2</v>
      </c>
      <c r="O22" s="20"/>
      <c r="P22">
        <f t="shared" si="5"/>
        <v>47</v>
      </c>
    </row>
    <row r="23" spans="1:17">
      <c r="A23" s="10">
        <f t="shared" si="2"/>
        <v>22</v>
      </c>
      <c r="B23" s="11" t="s">
        <v>19</v>
      </c>
      <c r="C23" s="11" t="s">
        <v>23</v>
      </c>
      <c r="D23" s="11" t="s">
        <v>16</v>
      </c>
      <c r="E23" s="11" t="s">
        <v>15</v>
      </c>
      <c r="F23" s="12">
        <f>F22+TIME(0,5,0)</f>
        <v>0.45486111111111094</v>
      </c>
      <c r="G23" s="11">
        <v>2</v>
      </c>
      <c r="H23" s="10">
        <f t="shared" si="4"/>
        <v>22</v>
      </c>
      <c r="I23" s="11">
        <v>19</v>
      </c>
      <c r="J23" s="11">
        <v>28</v>
      </c>
      <c r="K23" s="14">
        <f t="shared" si="0"/>
        <v>-0.18367346938775511</v>
      </c>
      <c r="L23" s="11">
        <f>J23</f>
        <v>28</v>
      </c>
      <c r="M23" s="11">
        <f>I23</f>
        <v>19</v>
      </c>
      <c r="N23" s="14">
        <f t="shared" si="1"/>
        <v>0.18367346938775511</v>
      </c>
      <c r="O23" s="4"/>
      <c r="P23">
        <f t="shared" si="5"/>
        <v>49</v>
      </c>
    </row>
    <row r="24" spans="1:17">
      <c r="A24" s="10">
        <f t="shared" si="2"/>
        <v>23</v>
      </c>
      <c r="B24" s="11" t="s">
        <v>19</v>
      </c>
      <c r="C24" s="11" t="s">
        <v>23</v>
      </c>
      <c r="D24" s="11" t="s">
        <v>16</v>
      </c>
      <c r="E24" s="11" t="s">
        <v>14</v>
      </c>
      <c r="F24" s="12">
        <f>F23+TIME(0,5,0)</f>
        <v>0.45833333333333315</v>
      </c>
      <c r="G24" s="11">
        <v>2</v>
      </c>
      <c r="H24" s="10">
        <f t="shared" si="4"/>
        <v>23</v>
      </c>
      <c r="I24" s="11">
        <v>29</v>
      </c>
      <c r="J24" s="11">
        <v>22</v>
      </c>
      <c r="K24" s="14">
        <f t="shared" si="0"/>
        <v>0.13207547169811321</v>
      </c>
      <c r="L24" s="14">
        <f>I24</f>
        <v>29</v>
      </c>
      <c r="M24" s="14">
        <f>J24</f>
        <v>22</v>
      </c>
      <c r="N24" s="14">
        <f t="shared" si="1"/>
        <v>0.13207547169811321</v>
      </c>
      <c r="O24" s="4"/>
      <c r="P24">
        <f t="shared" si="5"/>
        <v>53</v>
      </c>
    </row>
    <row r="25" spans="1:17">
      <c r="A25" s="10">
        <f t="shared" si="2"/>
        <v>24</v>
      </c>
      <c r="B25" s="11" t="s">
        <v>19</v>
      </c>
      <c r="C25" s="11" t="s">
        <v>23</v>
      </c>
      <c r="D25" s="11" t="s">
        <v>16</v>
      </c>
      <c r="E25" s="11" t="s">
        <v>15</v>
      </c>
      <c r="F25" s="12">
        <f>F24+TIME(0,5,0)</f>
        <v>0.46180555555555536</v>
      </c>
      <c r="G25" s="11">
        <v>4</v>
      </c>
      <c r="H25" s="10">
        <f t="shared" si="4"/>
        <v>24</v>
      </c>
      <c r="I25" s="11">
        <v>15</v>
      </c>
      <c r="J25" s="11">
        <v>34</v>
      </c>
      <c r="K25" s="14">
        <f t="shared" si="0"/>
        <v>-0.35849056603773582</v>
      </c>
      <c r="L25" s="14">
        <f>J25</f>
        <v>34</v>
      </c>
      <c r="M25" s="14">
        <f>I25</f>
        <v>15</v>
      </c>
      <c r="N25" s="14">
        <f t="shared" si="1"/>
        <v>0.35849056603773582</v>
      </c>
      <c r="O25" s="4"/>
      <c r="P25">
        <f t="shared" si="5"/>
        <v>53</v>
      </c>
    </row>
    <row r="26" spans="1:17" s="18" customFormat="1">
      <c r="A26" s="15">
        <f t="shared" si="2"/>
        <v>25</v>
      </c>
      <c r="B26" s="16" t="s">
        <v>20</v>
      </c>
      <c r="C26" s="16" t="s">
        <v>23</v>
      </c>
      <c r="D26" s="7" t="s">
        <v>16</v>
      </c>
      <c r="E26" s="16" t="s">
        <v>14</v>
      </c>
      <c r="F26" s="17">
        <f>F25+TIME(0,25,0)</f>
        <v>0.47916666666666646</v>
      </c>
      <c r="G26" s="16">
        <v>8</v>
      </c>
      <c r="H26" s="15">
        <f t="shared" si="4"/>
        <v>25</v>
      </c>
      <c r="I26" s="16">
        <v>29</v>
      </c>
      <c r="J26" s="16">
        <v>24</v>
      </c>
      <c r="K26" s="16">
        <f t="shared" si="0"/>
        <v>8.1967213114754092E-2</v>
      </c>
      <c r="L26" s="16">
        <f>I26</f>
        <v>29</v>
      </c>
      <c r="M26" s="16">
        <f>J26</f>
        <v>24</v>
      </c>
      <c r="N26" s="16">
        <f t="shared" si="1"/>
        <v>8.1967213114754092E-2</v>
      </c>
      <c r="O26" s="22">
        <f>(N26+N27+N28+N29+N30+N31)/6</f>
        <v>0.18616726758903512</v>
      </c>
      <c r="P26">
        <f t="shared" si="5"/>
        <v>61</v>
      </c>
      <c r="Q26">
        <f>AVERAGE(P26:P31)</f>
        <v>62</v>
      </c>
    </row>
    <row r="27" spans="1:17">
      <c r="A27" s="10">
        <f t="shared" si="2"/>
        <v>26</v>
      </c>
      <c r="B27" s="11" t="s">
        <v>20</v>
      </c>
      <c r="C27" s="11" t="s">
        <v>23</v>
      </c>
      <c r="D27" s="11" t="s">
        <v>16</v>
      </c>
      <c r="E27" s="11" t="s">
        <v>15</v>
      </c>
      <c r="F27" s="12">
        <f t="shared" ref="F27:F28" si="8">F26+TIME(0,5,0)</f>
        <v>0.48263888888888867</v>
      </c>
      <c r="G27" s="11">
        <v>7</v>
      </c>
      <c r="H27" s="10">
        <f t="shared" si="4"/>
        <v>26</v>
      </c>
      <c r="I27" s="11">
        <v>25</v>
      </c>
      <c r="J27" s="11">
        <v>27</v>
      </c>
      <c r="K27" s="14">
        <f t="shared" si="0"/>
        <v>-3.3898305084745763E-2</v>
      </c>
      <c r="L27" s="14">
        <f>J27</f>
        <v>27</v>
      </c>
      <c r="M27" s="14">
        <f>I27</f>
        <v>25</v>
      </c>
      <c r="N27" s="14">
        <f t="shared" si="1"/>
        <v>3.3898305084745763E-2</v>
      </c>
      <c r="O27" s="4"/>
      <c r="P27">
        <f t="shared" si="5"/>
        <v>59</v>
      </c>
    </row>
    <row r="28" spans="1:17" s="21" customFormat="1">
      <c r="A28" s="19">
        <f t="shared" si="2"/>
        <v>27</v>
      </c>
      <c r="B28" s="11" t="s">
        <v>20</v>
      </c>
      <c r="C28" s="11" t="s">
        <v>23</v>
      </c>
      <c r="D28" s="11" t="s">
        <v>16</v>
      </c>
      <c r="E28" s="14" t="s">
        <v>14</v>
      </c>
      <c r="F28" s="12">
        <f t="shared" si="8"/>
        <v>0.48611111111111088</v>
      </c>
      <c r="G28" s="14">
        <v>2</v>
      </c>
      <c r="H28" s="19">
        <f t="shared" si="4"/>
        <v>27</v>
      </c>
      <c r="I28" s="14">
        <v>49</v>
      </c>
      <c r="J28" s="14">
        <v>26</v>
      </c>
      <c r="K28" s="14">
        <f t="shared" si="0"/>
        <v>0.29870129870129869</v>
      </c>
      <c r="L28" s="14">
        <f>I28</f>
        <v>49</v>
      </c>
      <c r="M28" s="14">
        <f>J28</f>
        <v>26</v>
      </c>
      <c r="N28" s="14">
        <f t="shared" si="1"/>
        <v>0.29870129870129869</v>
      </c>
      <c r="O28" s="20"/>
      <c r="P28">
        <f t="shared" si="5"/>
        <v>77</v>
      </c>
    </row>
    <row r="29" spans="1:17">
      <c r="A29" s="10">
        <f t="shared" si="2"/>
        <v>28</v>
      </c>
      <c r="B29" s="11" t="s">
        <v>20</v>
      </c>
      <c r="C29" s="11" t="s">
        <v>23</v>
      </c>
      <c r="D29" s="11" t="s">
        <v>16</v>
      </c>
      <c r="E29" s="11" t="s">
        <v>15</v>
      </c>
      <c r="F29" s="12">
        <f>F28+TIME(0,5,0)</f>
        <v>0.48958333333333309</v>
      </c>
      <c r="G29" s="11">
        <v>4</v>
      </c>
      <c r="H29" s="10">
        <f t="shared" si="4"/>
        <v>28</v>
      </c>
      <c r="I29" s="11">
        <v>22</v>
      </c>
      <c r="J29" s="11">
        <v>27</v>
      </c>
      <c r="K29" s="14">
        <f t="shared" si="0"/>
        <v>-9.4339622641509441E-2</v>
      </c>
      <c r="L29" s="11">
        <f>J29</f>
        <v>27</v>
      </c>
      <c r="M29" s="11">
        <f>I29</f>
        <v>22</v>
      </c>
      <c r="N29" s="14">
        <f t="shared" si="1"/>
        <v>9.4339622641509441E-2</v>
      </c>
      <c r="O29" s="4"/>
      <c r="P29">
        <f t="shared" si="5"/>
        <v>53</v>
      </c>
    </row>
    <row r="30" spans="1:17">
      <c r="A30" s="10">
        <f t="shared" si="2"/>
        <v>29</v>
      </c>
      <c r="B30" s="11" t="s">
        <v>20</v>
      </c>
      <c r="C30" s="11" t="s">
        <v>23</v>
      </c>
      <c r="D30" s="11" t="s">
        <v>16</v>
      </c>
      <c r="E30" s="11" t="s">
        <v>14</v>
      </c>
      <c r="F30" s="12">
        <f>F29+TIME(0,5,0)</f>
        <v>0.4930555555555553</v>
      </c>
      <c r="G30" s="11">
        <v>4</v>
      </c>
      <c r="H30" s="10">
        <f t="shared" si="4"/>
        <v>29</v>
      </c>
      <c r="I30" s="11">
        <v>40</v>
      </c>
      <c r="J30" s="11">
        <v>21</v>
      </c>
      <c r="K30" s="14">
        <f t="shared" si="0"/>
        <v>0.29230769230769232</v>
      </c>
      <c r="L30" s="14">
        <f>I30</f>
        <v>40</v>
      </c>
      <c r="M30" s="14">
        <f>J30</f>
        <v>21</v>
      </c>
      <c r="N30" s="14">
        <f t="shared" si="1"/>
        <v>0.29230769230769232</v>
      </c>
      <c r="O30" s="4"/>
      <c r="P30">
        <f t="shared" si="5"/>
        <v>65</v>
      </c>
    </row>
    <row r="31" spans="1:17">
      <c r="A31" s="10">
        <f t="shared" si="2"/>
        <v>30</v>
      </c>
      <c r="B31" s="11" t="s">
        <v>20</v>
      </c>
      <c r="C31" s="11" t="s">
        <v>23</v>
      </c>
      <c r="D31" s="11" t="s">
        <v>16</v>
      </c>
      <c r="E31" s="11" t="s">
        <v>15</v>
      </c>
      <c r="F31" s="12">
        <f>F30+TIME(0,5,0)</f>
        <v>0.49652777777777751</v>
      </c>
      <c r="G31" s="11">
        <v>5</v>
      </c>
      <c r="H31" s="10">
        <f t="shared" si="4"/>
        <v>30</v>
      </c>
      <c r="I31" s="11">
        <v>17</v>
      </c>
      <c r="J31" s="11">
        <v>35</v>
      </c>
      <c r="K31" s="14">
        <f t="shared" si="0"/>
        <v>-0.31578947368421051</v>
      </c>
      <c r="L31" s="14">
        <f>J31</f>
        <v>35</v>
      </c>
      <c r="M31" s="14">
        <f>I31</f>
        <v>17</v>
      </c>
      <c r="N31" s="14">
        <f t="shared" si="1"/>
        <v>0.31578947368421051</v>
      </c>
      <c r="O31" s="4"/>
      <c r="P31">
        <f t="shared" si="5"/>
        <v>57</v>
      </c>
    </row>
    <row r="32" spans="1:17" s="18" customFormat="1">
      <c r="A32" s="15">
        <f t="shared" si="2"/>
        <v>31</v>
      </c>
      <c r="B32" s="16" t="s">
        <v>12</v>
      </c>
      <c r="C32" s="16" t="s">
        <v>24</v>
      </c>
      <c r="D32" s="7" t="s">
        <v>16</v>
      </c>
      <c r="E32" s="16" t="s">
        <v>14</v>
      </c>
      <c r="F32" s="17">
        <f>TIME(16,0,0)</f>
        <v>0.66666666666666663</v>
      </c>
      <c r="G32" s="16">
        <v>5</v>
      </c>
      <c r="H32" s="15">
        <f t="shared" si="4"/>
        <v>31</v>
      </c>
      <c r="I32" s="16">
        <v>53</v>
      </c>
      <c r="J32" s="16">
        <v>16</v>
      </c>
      <c r="K32" s="16">
        <f t="shared" si="0"/>
        <v>0.5</v>
      </c>
      <c r="L32" s="16">
        <f>I32</f>
        <v>53</v>
      </c>
      <c r="M32" s="16">
        <f>J32</f>
        <v>16</v>
      </c>
      <c r="N32" s="16">
        <f t="shared" si="1"/>
        <v>0.5</v>
      </c>
      <c r="O32" s="4">
        <f>(N32+N33+N34+N35+N36+N37)/6</f>
        <v>0.4706124668669886</v>
      </c>
      <c r="P32">
        <f t="shared" si="5"/>
        <v>74</v>
      </c>
      <c r="Q32">
        <f>AVERAGE(P32:P37)</f>
        <v>60.5</v>
      </c>
    </row>
    <row r="33" spans="1:16">
      <c r="A33" s="10">
        <f t="shared" si="2"/>
        <v>32</v>
      </c>
      <c r="B33" s="11" t="s">
        <v>12</v>
      </c>
      <c r="C33" s="11" t="s">
        <v>24</v>
      </c>
      <c r="D33" s="11" t="s">
        <v>16</v>
      </c>
      <c r="E33" s="11" t="s">
        <v>15</v>
      </c>
      <c r="F33" s="12">
        <f t="shared" ref="F33:F34" si="9">F32+TIME(0,5,0)</f>
        <v>0.67013888888888884</v>
      </c>
      <c r="G33" s="11">
        <v>8</v>
      </c>
      <c r="H33" s="10">
        <f t="shared" si="4"/>
        <v>32</v>
      </c>
      <c r="I33" s="11">
        <v>14</v>
      </c>
      <c r="J33" s="11">
        <v>51</v>
      </c>
      <c r="K33" s="14">
        <f t="shared" si="0"/>
        <v>-0.50684931506849318</v>
      </c>
      <c r="L33" s="14">
        <f>J33</f>
        <v>51</v>
      </c>
      <c r="M33" s="14">
        <f>I33</f>
        <v>14</v>
      </c>
      <c r="N33" s="14">
        <f t="shared" si="1"/>
        <v>0.50684931506849318</v>
      </c>
      <c r="O33" s="4"/>
      <c r="P33">
        <f t="shared" si="5"/>
        <v>73</v>
      </c>
    </row>
    <row r="34" spans="1:16" s="21" customFormat="1">
      <c r="A34" s="19">
        <f t="shared" si="2"/>
        <v>33</v>
      </c>
      <c r="B34" s="14" t="s">
        <v>12</v>
      </c>
      <c r="C34" s="11" t="s">
        <v>24</v>
      </c>
      <c r="D34" s="11" t="s">
        <v>16</v>
      </c>
      <c r="E34" s="14" t="s">
        <v>14</v>
      </c>
      <c r="F34" s="12">
        <f t="shared" si="9"/>
        <v>0.67361111111111105</v>
      </c>
      <c r="G34" s="14">
        <v>4</v>
      </c>
      <c r="H34" s="19">
        <f t="shared" si="4"/>
        <v>33</v>
      </c>
      <c r="I34" s="14">
        <v>47</v>
      </c>
      <c r="J34" s="14">
        <v>11</v>
      </c>
      <c r="K34" s="14">
        <f t="shared" si="0"/>
        <v>0.58064516129032262</v>
      </c>
      <c r="L34" s="14">
        <f>I34</f>
        <v>47</v>
      </c>
      <c r="M34" s="14">
        <f>J34</f>
        <v>11</v>
      </c>
      <c r="N34" s="14">
        <f t="shared" si="1"/>
        <v>0.58064516129032262</v>
      </c>
      <c r="O34" s="20"/>
      <c r="P34">
        <f t="shared" si="5"/>
        <v>62</v>
      </c>
    </row>
    <row r="35" spans="1:16">
      <c r="A35" s="10">
        <f t="shared" si="2"/>
        <v>34</v>
      </c>
      <c r="B35" s="11" t="s">
        <v>12</v>
      </c>
      <c r="C35" s="11" t="s">
        <v>24</v>
      </c>
      <c r="D35" s="11" t="s">
        <v>16</v>
      </c>
      <c r="E35" s="11" t="s">
        <v>15</v>
      </c>
      <c r="F35" s="12">
        <f>F34+TIME(0,5,0)</f>
        <v>0.67708333333333326</v>
      </c>
      <c r="G35" s="11">
        <v>7</v>
      </c>
      <c r="H35" s="10">
        <f t="shared" si="4"/>
        <v>34</v>
      </c>
      <c r="I35" s="11">
        <v>10</v>
      </c>
      <c r="J35" s="11">
        <v>26</v>
      </c>
      <c r="K35" s="14">
        <f t="shared" si="0"/>
        <v>-0.37209302325581395</v>
      </c>
      <c r="L35" s="11">
        <f>J35</f>
        <v>26</v>
      </c>
      <c r="M35" s="11">
        <f>I35</f>
        <v>10</v>
      </c>
      <c r="N35" s="14">
        <f t="shared" si="1"/>
        <v>0.37209302325581395</v>
      </c>
      <c r="O35" s="4"/>
      <c r="P35">
        <f t="shared" si="5"/>
        <v>43</v>
      </c>
    </row>
    <row r="36" spans="1:16">
      <c r="A36" s="10">
        <f t="shared" si="2"/>
        <v>35</v>
      </c>
      <c r="B36" s="11" t="s">
        <v>12</v>
      </c>
      <c r="C36" s="11" t="s">
        <v>24</v>
      </c>
      <c r="D36" s="11" t="s">
        <v>16</v>
      </c>
      <c r="E36" s="11" t="s">
        <v>14</v>
      </c>
      <c r="F36" s="12">
        <f>F35+TIME(0,5,0)</f>
        <v>0.68055555555555547</v>
      </c>
      <c r="G36" s="11">
        <v>6</v>
      </c>
      <c r="H36" s="10">
        <f t="shared" si="4"/>
        <v>35</v>
      </c>
      <c r="I36" s="11">
        <v>38</v>
      </c>
      <c r="J36" s="11">
        <v>19</v>
      </c>
      <c r="K36" s="14">
        <f t="shared" si="0"/>
        <v>0.30158730158730157</v>
      </c>
      <c r="L36" s="14">
        <f>I36</f>
        <v>38</v>
      </c>
      <c r="M36" s="14">
        <f>J36</f>
        <v>19</v>
      </c>
      <c r="N36" s="14">
        <f t="shared" si="1"/>
        <v>0.30158730158730157</v>
      </c>
      <c r="O36" s="4"/>
      <c r="P36">
        <f t="shared" si="5"/>
        <v>63</v>
      </c>
    </row>
    <row r="37" spans="1:16">
      <c r="A37" s="10">
        <f t="shared" si="2"/>
        <v>36</v>
      </c>
      <c r="B37" s="11" t="s">
        <v>12</v>
      </c>
      <c r="C37" s="11" t="s">
        <v>24</v>
      </c>
      <c r="D37" s="11" t="s">
        <v>16</v>
      </c>
      <c r="E37" s="11" t="s">
        <v>15</v>
      </c>
      <c r="F37" s="12">
        <f>F36+TIME(0,5,0)</f>
        <v>0.68402777777777768</v>
      </c>
      <c r="G37" s="11">
        <v>7</v>
      </c>
      <c r="H37" s="10">
        <f t="shared" si="4"/>
        <v>36</v>
      </c>
      <c r="I37" s="11">
        <v>7</v>
      </c>
      <c r="J37" s="11">
        <v>34</v>
      </c>
      <c r="K37" s="14">
        <f t="shared" si="0"/>
        <v>-0.5625</v>
      </c>
      <c r="L37" s="14">
        <f>J37</f>
        <v>34</v>
      </c>
      <c r="M37" s="14">
        <f>I37</f>
        <v>7</v>
      </c>
      <c r="N37" s="14">
        <f t="shared" si="1"/>
        <v>0.5625</v>
      </c>
      <c r="O37" s="4"/>
      <c r="P37">
        <f t="shared" si="5"/>
        <v>48</v>
      </c>
    </row>
  </sheetData>
  <phoneticPr fontId="6" type="noConversion"/>
  <pageMargins left="0.75" right="0.75" top="1" bottom="1" header="0.5" footer="0.5"/>
  <pageSetup scale="57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29"/>
  <sheetViews>
    <sheetView workbookViewId="0">
      <selection activeCell="O8" sqref="O8"/>
    </sheetView>
  </sheetViews>
  <sheetFormatPr baseColWidth="10" defaultRowHeight="15" x14ac:dyDescent="0"/>
  <cols>
    <col min="1" max="1" width="13.5" customWidth="1"/>
    <col min="2" max="2" width="15" customWidth="1"/>
    <col min="3" max="3" width="25.1640625" customWidth="1"/>
    <col min="4" max="4" width="25.33203125" customWidth="1"/>
    <col min="6" max="6" width="11.83203125" bestFit="1" customWidth="1"/>
    <col min="8" max="8" width="13.5" customWidth="1"/>
  </cols>
  <sheetData>
    <row r="1" spans="1:1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4"/>
      <c r="P1" s="5" t="s">
        <v>11</v>
      </c>
    </row>
    <row r="2" spans="1:17">
      <c r="A2" s="6">
        <v>1</v>
      </c>
      <c r="B2" s="7" t="s">
        <v>12</v>
      </c>
      <c r="C2" s="7" t="s">
        <v>13</v>
      </c>
      <c r="D2" s="7" t="s">
        <v>13</v>
      </c>
      <c r="E2" s="7" t="s">
        <v>14</v>
      </c>
      <c r="F2" s="8">
        <f>TIME(8,20,0)</f>
        <v>0.34722222222222227</v>
      </c>
      <c r="G2" s="7"/>
      <c r="H2" s="6">
        <v>1</v>
      </c>
      <c r="I2" s="9"/>
      <c r="J2" s="9"/>
      <c r="K2" s="7" t="e">
        <f t="shared" ref="K2:K29" si="0">(I2-J2)/(G2+I2+J2)</f>
        <v>#DIV/0!</v>
      </c>
      <c r="L2" s="7">
        <f>I2</f>
        <v>0</v>
      </c>
      <c r="M2" s="7">
        <f>J2</f>
        <v>0</v>
      </c>
      <c r="N2" s="7" t="e">
        <f t="shared" ref="N2:N29" si="1">(L2-M2)/(G2+L2+M2)</f>
        <v>#DIV/0!</v>
      </c>
      <c r="O2" s="4">
        <f>(N3+N4+N5+N6+N7)/5</f>
        <v>4.0853502024614574E-2</v>
      </c>
      <c r="P2">
        <f>G2+I2+J2</f>
        <v>0</v>
      </c>
      <c r="Q2">
        <f>AVERAGE(P2:P7)</f>
        <v>47.333333333333336</v>
      </c>
    </row>
    <row r="3" spans="1:17">
      <c r="A3" s="10">
        <f t="shared" ref="A3:A29" si="2">A2+1</f>
        <v>2</v>
      </c>
      <c r="B3" s="11" t="s">
        <v>12</v>
      </c>
      <c r="C3" s="11" t="s">
        <v>13</v>
      </c>
      <c r="D3" s="11" t="s">
        <v>13</v>
      </c>
      <c r="E3" s="11" t="s">
        <v>15</v>
      </c>
      <c r="F3" s="12">
        <f t="shared" ref="F3:F10" si="3">F2+TIME(0,5,0)</f>
        <v>0.35069444444444448</v>
      </c>
      <c r="G3" s="11">
        <v>9</v>
      </c>
      <c r="H3" s="10">
        <f t="shared" ref="H3:H29" si="4">H2+1</f>
        <v>2</v>
      </c>
      <c r="I3" s="13">
        <v>22</v>
      </c>
      <c r="J3" s="13">
        <v>32</v>
      </c>
      <c r="K3" s="14">
        <f t="shared" si="0"/>
        <v>-0.15873015873015872</v>
      </c>
      <c r="L3" s="11">
        <f>J3</f>
        <v>32</v>
      </c>
      <c r="M3" s="11">
        <f>I3</f>
        <v>22</v>
      </c>
      <c r="N3" s="14">
        <f t="shared" si="1"/>
        <v>0.15873015873015872</v>
      </c>
      <c r="O3" s="4"/>
      <c r="P3">
        <f t="shared" ref="P3:P29" si="5">G3+I3+J3</f>
        <v>63</v>
      </c>
    </row>
    <row r="4" spans="1:17">
      <c r="A4" s="10">
        <f t="shared" si="2"/>
        <v>3</v>
      </c>
      <c r="B4" s="11" t="s">
        <v>12</v>
      </c>
      <c r="C4" s="11" t="s">
        <v>13</v>
      </c>
      <c r="D4" s="11" t="s">
        <v>13</v>
      </c>
      <c r="E4" s="11" t="s">
        <v>14</v>
      </c>
      <c r="F4" s="12">
        <f t="shared" si="3"/>
        <v>0.35416666666666669</v>
      </c>
      <c r="G4" s="11">
        <v>4</v>
      </c>
      <c r="H4" s="10">
        <f t="shared" si="4"/>
        <v>3</v>
      </c>
      <c r="I4" s="11">
        <v>30</v>
      </c>
      <c r="J4" s="11">
        <v>21</v>
      </c>
      <c r="K4" s="14">
        <f t="shared" si="0"/>
        <v>0.16363636363636364</v>
      </c>
      <c r="L4" s="14">
        <f>I4</f>
        <v>30</v>
      </c>
      <c r="M4" s="14">
        <f>J4</f>
        <v>21</v>
      </c>
      <c r="N4" s="14">
        <f t="shared" si="1"/>
        <v>0.16363636363636364</v>
      </c>
      <c r="O4" s="4"/>
      <c r="P4">
        <f t="shared" si="5"/>
        <v>55</v>
      </c>
    </row>
    <row r="5" spans="1:17">
      <c r="A5" s="10">
        <f t="shared" si="2"/>
        <v>4</v>
      </c>
      <c r="B5" s="11" t="s">
        <v>12</v>
      </c>
      <c r="C5" s="11" t="s">
        <v>13</v>
      </c>
      <c r="D5" s="11" t="s">
        <v>13</v>
      </c>
      <c r="E5" s="11" t="s">
        <v>15</v>
      </c>
      <c r="F5" s="12">
        <f t="shared" si="3"/>
        <v>0.3576388888888889</v>
      </c>
      <c r="G5" s="11">
        <v>9</v>
      </c>
      <c r="H5" s="10">
        <f t="shared" si="4"/>
        <v>4</v>
      </c>
      <c r="I5" s="11">
        <v>16</v>
      </c>
      <c r="J5" s="11">
        <v>28</v>
      </c>
      <c r="K5" s="14">
        <f t="shared" si="0"/>
        <v>-0.22641509433962265</v>
      </c>
      <c r="L5" s="14">
        <f>J5</f>
        <v>28</v>
      </c>
      <c r="M5" s="14">
        <f>I5</f>
        <v>16</v>
      </c>
      <c r="N5" s="14">
        <f t="shared" si="1"/>
        <v>0.22641509433962265</v>
      </c>
      <c r="O5" s="4"/>
      <c r="P5">
        <f t="shared" si="5"/>
        <v>53</v>
      </c>
    </row>
    <row r="6" spans="1:17">
      <c r="A6" s="10">
        <f t="shared" si="2"/>
        <v>5</v>
      </c>
      <c r="B6" s="11" t="s">
        <v>12</v>
      </c>
      <c r="C6" s="11" t="s">
        <v>13</v>
      </c>
      <c r="D6" s="11" t="s">
        <v>13</v>
      </c>
      <c r="E6" s="11" t="s">
        <v>14</v>
      </c>
      <c r="F6" s="12">
        <f t="shared" si="3"/>
        <v>0.3611111111111111</v>
      </c>
      <c r="G6" s="11">
        <v>7</v>
      </c>
      <c r="H6" s="10">
        <f t="shared" si="4"/>
        <v>5</v>
      </c>
      <c r="I6" s="11">
        <v>25</v>
      </c>
      <c r="J6" s="11">
        <v>26</v>
      </c>
      <c r="K6" s="14">
        <f t="shared" si="0"/>
        <v>-1.7241379310344827E-2</v>
      </c>
      <c r="L6" s="14">
        <f>I6</f>
        <v>25</v>
      </c>
      <c r="M6" s="14">
        <f>J6</f>
        <v>26</v>
      </c>
      <c r="N6" s="14">
        <f t="shared" si="1"/>
        <v>-1.7241379310344827E-2</v>
      </c>
      <c r="O6" s="4"/>
      <c r="P6">
        <f t="shared" si="5"/>
        <v>58</v>
      </c>
    </row>
    <row r="7" spans="1:17">
      <c r="A7" s="10">
        <f t="shared" si="2"/>
        <v>6</v>
      </c>
      <c r="B7" s="11" t="s">
        <v>12</v>
      </c>
      <c r="C7" s="11" t="s">
        <v>13</v>
      </c>
      <c r="D7" s="11" t="s">
        <v>13</v>
      </c>
      <c r="E7" s="11" t="s">
        <v>15</v>
      </c>
      <c r="F7" s="12">
        <f t="shared" si="3"/>
        <v>0.36458333333333331</v>
      </c>
      <c r="G7" s="11">
        <v>9</v>
      </c>
      <c r="H7" s="10">
        <f t="shared" si="4"/>
        <v>6</v>
      </c>
      <c r="I7" s="11">
        <v>32</v>
      </c>
      <c r="J7" s="11">
        <v>14</v>
      </c>
      <c r="K7" s="14">
        <f t="shared" si="0"/>
        <v>0.32727272727272727</v>
      </c>
      <c r="L7" s="14">
        <f>J7</f>
        <v>14</v>
      </c>
      <c r="M7" s="14">
        <f>I7</f>
        <v>32</v>
      </c>
      <c r="N7" s="14">
        <f t="shared" si="1"/>
        <v>-0.32727272727272727</v>
      </c>
      <c r="O7" s="4"/>
      <c r="P7">
        <f t="shared" si="5"/>
        <v>55</v>
      </c>
    </row>
    <row r="8" spans="1:17" s="18" customFormat="1">
      <c r="A8" s="15">
        <f t="shared" si="2"/>
        <v>7</v>
      </c>
      <c r="B8" s="16" t="s">
        <v>12</v>
      </c>
      <c r="C8" s="16" t="s">
        <v>25</v>
      </c>
      <c r="D8" s="7" t="s">
        <v>16</v>
      </c>
      <c r="E8" s="16" t="s">
        <v>14</v>
      </c>
      <c r="F8" s="17">
        <f>TIME(9,0,0)</f>
        <v>0.375</v>
      </c>
      <c r="G8" s="16">
        <v>1</v>
      </c>
      <c r="H8" s="15">
        <f t="shared" si="4"/>
        <v>7</v>
      </c>
      <c r="I8" s="16">
        <v>46</v>
      </c>
      <c r="J8" s="16">
        <v>26</v>
      </c>
      <c r="K8" s="16">
        <f t="shared" si="0"/>
        <v>0.27397260273972601</v>
      </c>
      <c r="L8" s="16">
        <f>I8</f>
        <v>46</v>
      </c>
      <c r="M8" s="16">
        <f>J8</f>
        <v>26</v>
      </c>
      <c r="N8" s="16">
        <f t="shared" si="1"/>
        <v>0.27397260273972601</v>
      </c>
      <c r="O8" s="4">
        <f>(N8+N9+N10+N11+N12+N13)/6</f>
        <v>0.28145801295090361</v>
      </c>
      <c r="P8">
        <f t="shared" si="5"/>
        <v>73</v>
      </c>
      <c r="Q8">
        <f>AVERAGE(P8:P13)</f>
        <v>62.833333333333336</v>
      </c>
    </row>
    <row r="9" spans="1:17">
      <c r="A9" s="10">
        <f t="shared" si="2"/>
        <v>8</v>
      </c>
      <c r="B9" s="11" t="s">
        <v>12</v>
      </c>
      <c r="C9" s="14" t="s">
        <v>25</v>
      </c>
      <c r="D9" s="11" t="s">
        <v>16</v>
      </c>
      <c r="E9" s="11" t="s">
        <v>15</v>
      </c>
      <c r="F9" s="12">
        <f t="shared" si="3"/>
        <v>0.37847222222222221</v>
      </c>
      <c r="G9" s="11">
        <v>3</v>
      </c>
      <c r="H9" s="10">
        <f t="shared" si="4"/>
        <v>8</v>
      </c>
      <c r="I9" s="11">
        <v>24</v>
      </c>
      <c r="J9" s="11">
        <v>30</v>
      </c>
      <c r="K9" s="14">
        <f t="shared" si="0"/>
        <v>-0.10526315789473684</v>
      </c>
      <c r="L9" s="14">
        <f>J9</f>
        <v>30</v>
      </c>
      <c r="M9" s="14">
        <f>I9</f>
        <v>24</v>
      </c>
      <c r="N9" s="14">
        <f t="shared" si="1"/>
        <v>0.10526315789473684</v>
      </c>
      <c r="O9" s="4"/>
      <c r="P9">
        <f t="shared" si="5"/>
        <v>57</v>
      </c>
    </row>
    <row r="10" spans="1:17" s="21" customFormat="1">
      <c r="A10" s="19">
        <f t="shared" si="2"/>
        <v>9</v>
      </c>
      <c r="B10" s="14" t="s">
        <v>12</v>
      </c>
      <c r="C10" s="14" t="s">
        <v>25</v>
      </c>
      <c r="D10" s="11" t="s">
        <v>16</v>
      </c>
      <c r="E10" s="14" t="s">
        <v>14</v>
      </c>
      <c r="F10" s="12">
        <f t="shared" si="3"/>
        <v>0.38194444444444442</v>
      </c>
      <c r="G10" s="14">
        <v>2</v>
      </c>
      <c r="H10" s="19">
        <f t="shared" si="4"/>
        <v>9</v>
      </c>
      <c r="I10" s="14">
        <v>40</v>
      </c>
      <c r="J10" s="14">
        <v>25</v>
      </c>
      <c r="K10" s="14">
        <f t="shared" si="0"/>
        <v>0.22388059701492538</v>
      </c>
      <c r="L10" s="14">
        <f>I10</f>
        <v>40</v>
      </c>
      <c r="M10" s="14">
        <f>J10</f>
        <v>25</v>
      </c>
      <c r="N10" s="14">
        <f t="shared" si="1"/>
        <v>0.22388059701492538</v>
      </c>
      <c r="O10" s="20"/>
      <c r="P10">
        <f t="shared" si="5"/>
        <v>67</v>
      </c>
    </row>
    <row r="11" spans="1:17">
      <c r="A11" s="10">
        <f t="shared" si="2"/>
        <v>10</v>
      </c>
      <c r="B11" s="11" t="s">
        <v>12</v>
      </c>
      <c r="C11" s="14" t="s">
        <v>25</v>
      </c>
      <c r="D11" s="11" t="s">
        <v>16</v>
      </c>
      <c r="E11" s="11" t="s">
        <v>15</v>
      </c>
      <c r="F11" s="12">
        <f>F10+TIME(0,5,0)</f>
        <v>0.38541666666666663</v>
      </c>
      <c r="G11" s="11">
        <v>2</v>
      </c>
      <c r="H11" s="10">
        <f t="shared" si="4"/>
        <v>10</v>
      </c>
      <c r="I11" s="11">
        <v>13</v>
      </c>
      <c r="J11" s="11">
        <v>44</v>
      </c>
      <c r="K11" s="14">
        <f t="shared" si="0"/>
        <v>-0.52542372881355937</v>
      </c>
      <c r="L11" s="11">
        <f>J11</f>
        <v>44</v>
      </c>
      <c r="M11" s="11">
        <f>I11</f>
        <v>13</v>
      </c>
      <c r="N11" s="14">
        <f t="shared" si="1"/>
        <v>0.52542372881355937</v>
      </c>
      <c r="O11" s="4"/>
      <c r="P11">
        <f t="shared" si="5"/>
        <v>59</v>
      </c>
    </row>
    <row r="12" spans="1:17">
      <c r="A12" s="10">
        <f t="shared" si="2"/>
        <v>11</v>
      </c>
      <c r="B12" s="11" t="s">
        <v>12</v>
      </c>
      <c r="C12" s="14" t="s">
        <v>25</v>
      </c>
      <c r="D12" s="11" t="s">
        <v>16</v>
      </c>
      <c r="E12" s="11" t="s">
        <v>14</v>
      </c>
      <c r="F12" s="12">
        <f>F11+TIME(0,5,0)</f>
        <v>0.38888888888888884</v>
      </c>
      <c r="G12" s="11">
        <v>2</v>
      </c>
      <c r="H12" s="10">
        <f t="shared" si="4"/>
        <v>11</v>
      </c>
      <c r="I12" s="11">
        <v>40</v>
      </c>
      <c r="J12" s="11">
        <v>21</v>
      </c>
      <c r="K12" s="14">
        <f t="shared" si="0"/>
        <v>0.30158730158730157</v>
      </c>
      <c r="L12" s="14">
        <f>I12</f>
        <v>40</v>
      </c>
      <c r="M12" s="14">
        <f>J12</f>
        <v>21</v>
      </c>
      <c r="N12" s="14">
        <f t="shared" si="1"/>
        <v>0.30158730158730157</v>
      </c>
      <c r="O12" s="4"/>
      <c r="P12">
        <f t="shared" si="5"/>
        <v>63</v>
      </c>
    </row>
    <row r="13" spans="1:17">
      <c r="A13" s="10">
        <f t="shared" si="2"/>
        <v>12</v>
      </c>
      <c r="B13" s="11" t="s">
        <v>12</v>
      </c>
      <c r="C13" s="14" t="s">
        <v>25</v>
      </c>
      <c r="D13" s="11" t="s">
        <v>16</v>
      </c>
      <c r="E13" s="11" t="s">
        <v>15</v>
      </c>
      <c r="F13" s="12">
        <f>F12+TIME(0,5,0)</f>
        <v>0.39236111111111105</v>
      </c>
      <c r="G13" s="11">
        <v>5</v>
      </c>
      <c r="H13" s="10">
        <f t="shared" si="4"/>
        <v>12</v>
      </c>
      <c r="I13" s="11">
        <v>19</v>
      </c>
      <c r="J13" s="11">
        <v>34</v>
      </c>
      <c r="K13" s="14">
        <f t="shared" si="0"/>
        <v>-0.25862068965517243</v>
      </c>
      <c r="L13" s="14">
        <f>J13</f>
        <v>34</v>
      </c>
      <c r="M13" s="14">
        <f>I13</f>
        <v>19</v>
      </c>
      <c r="N13" s="14">
        <f t="shared" si="1"/>
        <v>0.25862068965517243</v>
      </c>
      <c r="O13" s="4"/>
      <c r="P13">
        <f t="shared" si="5"/>
        <v>58</v>
      </c>
    </row>
    <row r="14" spans="1:17" s="18" customFormat="1">
      <c r="A14" s="15">
        <f t="shared" si="2"/>
        <v>13</v>
      </c>
      <c r="B14" s="16" t="s">
        <v>17</v>
      </c>
      <c r="C14" s="16" t="s">
        <v>25</v>
      </c>
      <c r="D14" s="7" t="s">
        <v>16</v>
      </c>
      <c r="E14" s="16" t="s">
        <v>14</v>
      </c>
      <c r="F14" s="17">
        <f>F13+TIME(0,25,0)</f>
        <v>0.40972222222222215</v>
      </c>
      <c r="G14" s="16">
        <v>2</v>
      </c>
      <c r="H14" s="15">
        <f t="shared" si="4"/>
        <v>13</v>
      </c>
      <c r="I14" s="16">
        <v>39</v>
      </c>
      <c r="J14" s="16">
        <v>18</v>
      </c>
      <c r="K14" s="16">
        <f t="shared" si="0"/>
        <v>0.3559322033898305</v>
      </c>
      <c r="L14" s="16">
        <f>I14</f>
        <v>39</v>
      </c>
      <c r="M14" s="16">
        <f>J14</f>
        <v>18</v>
      </c>
      <c r="N14" s="16">
        <f t="shared" si="1"/>
        <v>0.3559322033898305</v>
      </c>
      <c r="O14" s="4">
        <f>(N14+N15+N16+N17)/4</f>
        <v>0.32688209728195183</v>
      </c>
      <c r="P14">
        <f t="shared" si="5"/>
        <v>59</v>
      </c>
      <c r="Q14">
        <f>AVERAGE(P14:P17)</f>
        <v>59.25</v>
      </c>
    </row>
    <row r="15" spans="1:17">
      <c r="A15" s="10">
        <f t="shared" si="2"/>
        <v>14</v>
      </c>
      <c r="B15" s="11" t="s">
        <v>18</v>
      </c>
      <c r="C15" s="14" t="s">
        <v>25</v>
      </c>
      <c r="D15" s="11" t="s">
        <v>16</v>
      </c>
      <c r="E15" s="11" t="s">
        <v>15</v>
      </c>
      <c r="F15" s="12">
        <f t="shared" ref="F15:F16" si="6">F14+TIME(0,5,0)</f>
        <v>0.41319444444444436</v>
      </c>
      <c r="G15" s="11">
        <v>2</v>
      </c>
      <c r="H15" s="10">
        <f t="shared" si="4"/>
        <v>14</v>
      </c>
      <c r="I15" s="11">
        <v>19</v>
      </c>
      <c r="J15" s="11">
        <v>46</v>
      </c>
      <c r="K15" s="14">
        <f t="shared" si="0"/>
        <v>-0.40298507462686567</v>
      </c>
      <c r="L15" s="14">
        <f>J15</f>
        <v>46</v>
      </c>
      <c r="M15" s="14">
        <f>I15</f>
        <v>19</v>
      </c>
      <c r="N15" s="14">
        <f t="shared" si="1"/>
        <v>0.40298507462686567</v>
      </c>
      <c r="O15" s="4"/>
      <c r="P15">
        <f t="shared" si="5"/>
        <v>67</v>
      </c>
    </row>
    <row r="16" spans="1:17" s="21" customFormat="1">
      <c r="A16" s="19">
        <f t="shared" si="2"/>
        <v>15</v>
      </c>
      <c r="B16" s="11" t="s">
        <v>18</v>
      </c>
      <c r="C16" s="14" t="s">
        <v>25</v>
      </c>
      <c r="D16" s="11" t="s">
        <v>16</v>
      </c>
      <c r="E16" s="14" t="s">
        <v>14</v>
      </c>
      <c r="F16" s="12">
        <f t="shared" si="6"/>
        <v>0.41666666666666657</v>
      </c>
      <c r="G16" s="14">
        <v>1</v>
      </c>
      <c r="H16" s="19">
        <f t="shared" si="4"/>
        <v>15</v>
      </c>
      <c r="I16" s="14">
        <v>26</v>
      </c>
      <c r="J16" s="14">
        <v>21</v>
      </c>
      <c r="K16" s="14">
        <f t="shared" si="0"/>
        <v>0.10416666666666667</v>
      </c>
      <c r="L16" s="14">
        <f>I16</f>
        <v>26</v>
      </c>
      <c r="M16" s="14">
        <f>J16</f>
        <v>21</v>
      </c>
      <c r="N16" s="14">
        <f t="shared" si="1"/>
        <v>0.10416666666666667</v>
      </c>
      <c r="O16" s="20"/>
      <c r="P16">
        <f t="shared" si="5"/>
        <v>48</v>
      </c>
    </row>
    <row r="17" spans="1:17">
      <c r="A17" s="10">
        <f t="shared" si="2"/>
        <v>16</v>
      </c>
      <c r="B17" s="11" t="s">
        <v>18</v>
      </c>
      <c r="C17" s="14" t="s">
        <v>25</v>
      </c>
      <c r="D17" s="11" t="s">
        <v>16</v>
      </c>
      <c r="E17" s="11" t="s">
        <v>15</v>
      </c>
      <c r="F17" s="12">
        <f>F16+TIME(0,5,0)</f>
        <v>0.42013888888888878</v>
      </c>
      <c r="G17" s="11">
        <v>3</v>
      </c>
      <c r="H17" s="10">
        <f t="shared" si="4"/>
        <v>16</v>
      </c>
      <c r="I17" s="11">
        <v>16</v>
      </c>
      <c r="J17" s="11">
        <v>44</v>
      </c>
      <c r="K17" s="14">
        <f t="shared" si="0"/>
        <v>-0.44444444444444442</v>
      </c>
      <c r="L17" s="14">
        <f>J17</f>
        <v>44</v>
      </c>
      <c r="M17" s="14">
        <f>I17</f>
        <v>16</v>
      </c>
      <c r="N17" s="14">
        <f t="shared" si="1"/>
        <v>0.44444444444444442</v>
      </c>
      <c r="O17" s="4"/>
      <c r="P17">
        <f t="shared" si="5"/>
        <v>63</v>
      </c>
    </row>
    <row r="18" spans="1:17" s="18" customFormat="1">
      <c r="A18" s="15">
        <f t="shared" si="2"/>
        <v>17</v>
      </c>
      <c r="B18" s="16" t="s">
        <v>19</v>
      </c>
      <c r="C18" s="16" t="s">
        <v>25</v>
      </c>
      <c r="D18" s="7" t="s">
        <v>16</v>
      </c>
      <c r="E18" s="16" t="s">
        <v>14</v>
      </c>
      <c r="F18" s="17">
        <f>F17+TIME(0,25,0)</f>
        <v>0.43749999999999989</v>
      </c>
      <c r="G18" s="16">
        <v>8</v>
      </c>
      <c r="H18" s="15">
        <f t="shared" si="4"/>
        <v>17</v>
      </c>
      <c r="I18" s="16">
        <v>31</v>
      </c>
      <c r="J18" s="16">
        <v>20</v>
      </c>
      <c r="K18" s="16">
        <f t="shared" si="0"/>
        <v>0.1864406779661017</v>
      </c>
      <c r="L18" s="16">
        <f>I18</f>
        <v>31</v>
      </c>
      <c r="M18" s="16">
        <f>J18</f>
        <v>20</v>
      </c>
      <c r="N18" s="16">
        <f t="shared" si="1"/>
        <v>0.1864406779661017</v>
      </c>
      <c r="O18" s="22">
        <f>(N18+N19+N20+N21+N22)/5</f>
        <v>0.12206364579730196</v>
      </c>
      <c r="P18">
        <f t="shared" si="5"/>
        <v>59</v>
      </c>
      <c r="Q18">
        <f>AVERAGE(P18:P23)</f>
        <v>42.333333333333336</v>
      </c>
    </row>
    <row r="19" spans="1:17">
      <c r="A19" s="10">
        <f t="shared" si="2"/>
        <v>18</v>
      </c>
      <c r="B19" s="11" t="s">
        <v>19</v>
      </c>
      <c r="C19" s="14" t="s">
        <v>25</v>
      </c>
      <c r="D19" s="11" t="s">
        <v>16</v>
      </c>
      <c r="E19" s="11" t="s">
        <v>15</v>
      </c>
      <c r="F19" s="12">
        <f t="shared" ref="F19:F20" si="7">F18+TIME(0,5,0)</f>
        <v>0.4409722222222221</v>
      </c>
      <c r="G19" s="11">
        <v>3</v>
      </c>
      <c r="H19" s="10">
        <f t="shared" si="4"/>
        <v>18</v>
      </c>
      <c r="I19" s="11">
        <v>9</v>
      </c>
      <c r="J19" s="11">
        <v>36</v>
      </c>
      <c r="K19" s="14">
        <f t="shared" si="0"/>
        <v>-0.5625</v>
      </c>
      <c r="L19" s="14">
        <f>J19</f>
        <v>36</v>
      </c>
      <c r="M19" s="14">
        <f>I19</f>
        <v>9</v>
      </c>
      <c r="N19" s="14">
        <f t="shared" si="1"/>
        <v>0.5625</v>
      </c>
      <c r="O19" s="4"/>
      <c r="P19">
        <f t="shared" si="5"/>
        <v>48</v>
      </c>
    </row>
    <row r="20" spans="1:17" s="21" customFormat="1">
      <c r="A20" s="19">
        <f t="shared" si="2"/>
        <v>19</v>
      </c>
      <c r="B20" s="11" t="s">
        <v>19</v>
      </c>
      <c r="C20" s="14" t="s">
        <v>25</v>
      </c>
      <c r="D20" s="11" t="s">
        <v>16</v>
      </c>
      <c r="E20" s="14" t="s">
        <v>14</v>
      </c>
      <c r="F20" s="12">
        <f t="shared" si="7"/>
        <v>0.44444444444444431</v>
      </c>
      <c r="G20" s="14">
        <v>4</v>
      </c>
      <c r="H20" s="19">
        <f t="shared" si="4"/>
        <v>19</v>
      </c>
      <c r="I20" s="14">
        <v>15</v>
      </c>
      <c r="J20" s="14">
        <v>30</v>
      </c>
      <c r="K20" s="14">
        <f t="shared" si="0"/>
        <v>-0.30612244897959184</v>
      </c>
      <c r="L20" s="14">
        <f>I20</f>
        <v>15</v>
      </c>
      <c r="M20" s="14">
        <f>J20</f>
        <v>30</v>
      </c>
      <c r="N20" s="14">
        <f t="shared" si="1"/>
        <v>-0.30612244897959184</v>
      </c>
      <c r="O20" s="20"/>
      <c r="P20">
        <f t="shared" si="5"/>
        <v>49</v>
      </c>
    </row>
    <row r="21" spans="1:17">
      <c r="A21" s="10">
        <f t="shared" si="2"/>
        <v>20</v>
      </c>
      <c r="B21" s="11" t="s">
        <v>19</v>
      </c>
      <c r="C21" s="14" t="s">
        <v>25</v>
      </c>
      <c r="D21" s="11" t="s">
        <v>16</v>
      </c>
      <c r="E21" s="11" t="s">
        <v>15</v>
      </c>
      <c r="F21" s="12">
        <f>F20+TIME(0,5,0)</f>
        <v>0.44791666666666652</v>
      </c>
      <c r="G21" s="11">
        <v>9</v>
      </c>
      <c r="H21" s="10">
        <f t="shared" si="4"/>
        <v>20</v>
      </c>
      <c r="I21" s="11">
        <v>15</v>
      </c>
      <c r="J21" s="11">
        <v>24</v>
      </c>
      <c r="K21" s="14">
        <f t="shared" si="0"/>
        <v>-0.1875</v>
      </c>
      <c r="L21" s="11">
        <f>J21</f>
        <v>24</v>
      </c>
      <c r="M21" s="11">
        <f>I21</f>
        <v>15</v>
      </c>
      <c r="N21" s="14">
        <f t="shared" si="1"/>
        <v>0.1875</v>
      </c>
      <c r="O21" s="4"/>
      <c r="P21">
        <f t="shared" si="5"/>
        <v>48</v>
      </c>
    </row>
    <row r="22" spans="1:17">
      <c r="A22" s="10">
        <f t="shared" si="2"/>
        <v>21</v>
      </c>
      <c r="B22" s="11" t="s">
        <v>19</v>
      </c>
      <c r="C22" s="14" t="s">
        <v>25</v>
      </c>
      <c r="D22" s="11" t="s">
        <v>16</v>
      </c>
      <c r="E22" s="11" t="s">
        <v>14</v>
      </c>
      <c r="F22" s="12">
        <f>F21+TIME(0,5,0)</f>
        <v>0.45138888888888873</v>
      </c>
      <c r="G22" s="11">
        <v>7</v>
      </c>
      <c r="H22" s="10">
        <f t="shared" si="4"/>
        <v>21</v>
      </c>
      <c r="I22" s="11">
        <v>21</v>
      </c>
      <c r="J22" s="11">
        <v>22</v>
      </c>
      <c r="K22" s="14">
        <f t="shared" si="0"/>
        <v>-0.02</v>
      </c>
      <c r="L22" s="14">
        <f>I22</f>
        <v>21</v>
      </c>
      <c r="M22" s="14">
        <f>J22</f>
        <v>22</v>
      </c>
      <c r="N22" s="14">
        <f t="shared" si="1"/>
        <v>-0.02</v>
      </c>
      <c r="O22" s="4"/>
      <c r="P22">
        <f t="shared" si="5"/>
        <v>50</v>
      </c>
    </row>
    <row r="23" spans="1:17">
      <c r="A23" s="10">
        <f t="shared" si="2"/>
        <v>22</v>
      </c>
      <c r="B23" s="11" t="s">
        <v>19</v>
      </c>
      <c r="C23" s="14" t="s">
        <v>25</v>
      </c>
      <c r="D23" s="11" t="s">
        <v>16</v>
      </c>
      <c r="E23" s="11" t="s">
        <v>15</v>
      </c>
      <c r="F23" s="12">
        <f>F22+TIME(0,5,0)</f>
        <v>0.45486111111111094</v>
      </c>
      <c r="G23" s="11"/>
      <c r="H23" s="10">
        <f t="shared" si="4"/>
        <v>22</v>
      </c>
      <c r="I23" s="11"/>
      <c r="J23" s="11"/>
      <c r="K23" s="14" t="e">
        <f t="shared" si="0"/>
        <v>#DIV/0!</v>
      </c>
      <c r="L23" s="14">
        <f>J23</f>
        <v>0</v>
      </c>
      <c r="M23" s="14">
        <f>I23</f>
        <v>0</v>
      </c>
      <c r="N23" s="14" t="e">
        <f t="shared" si="1"/>
        <v>#DIV/0!</v>
      </c>
      <c r="O23" s="4"/>
      <c r="P23">
        <f t="shared" si="5"/>
        <v>0</v>
      </c>
    </row>
    <row r="24" spans="1:17" s="18" customFormat="1">
      <c r="A24" s="15">
        <f t="shared" si="2"/>
        <v>23</v>
      </c>
      <c r="B24" s="16" t="s">
        <v>20</v>
      </c>
      <c r="C24" s="16" t="s">
        <v>25</v>
      </c>
      <c r="D24" s="7" t="s">
        <v>16</v>
      </c>
      <c r="E24" s="16" t="s">
        <v>14</v>
      </c>
      <c r="F24" s="17">
        <f>F23+TIME(0,25,0)</f>
        <v>0.47222222222222204</v>
      </c>
      <c r="G24" s="16">
        <v>3</v>
      </c>
      <c r="H24" s="15">
        <f t="shared" si="4"/>
        <v>23</v>
      </c>
      <c r="I24" s="16">
        <v>33</v>
      </c>
      <c r="J24" s="16">
        <v>27</v>
      </c>
      <c r="K24" s="16">
        <f t="shared" si="0"/>
        <v>9.5238095238095233E-2</v>
      </c>
      <c r="L24" s="16">
        <f>I24</f>
        <v>33</v>
      </c>
      <c r="M24" s="16">
        <f>J24</f>
        <v>27</v>
      </c>
      <c r="N24" s="16">
        <f t="shared" si="1"/>
        <v>9.5238095238095233E-2</v>
      </c>
      <c r="O24" s="22">
        <f>(N24+N25+N26+N27+N28+N29)/6</f>
        <v>0.25877616747181964</v>
      </c>
      <c r="P24">
        <f t="shared" si="5"/>
        <v>63</v>
      </c>
      <c r="Q24">
        <f>AVERAGE(P24:P29)</f>
        <v>67</v>
      </c>
    </row>
    <row r="25" spans="1:17">
      <c r="A25" s="10">
        <f t="shared" si="2"/>
        <v>24</v>
      </c>
      <c r="B25" s="11" t="s">
        <v>20</v>
      </c>
      <c r="C25" s="14" t="s">
        <v>25</v>
      </c>
      <c r="D25" s="11" t="s">
        <v>16</v>
      </c>
      <c r="E25" s="11" t="s">
        <v>15</v>
      </c>
      <c r="F25" s="12">
        <f t="shared" ref="F25:F26" si="8">F24+TIME(0,5,0)</f>
        <v>0.47569444444444425</v>
      </c>
      <c r="G25" s="11">
        <v>7</v>
      </c>
      <c r="H25" s="10">
        <f t="shared" si="4"/>
        <v>24</v>
      </c>
      <c r="I25" s="11">
        <v>30</v>
      </c>
      <c r="J25" s="11">
        <v>27</v>
      </c>
      <c r="K25" s="14">
        <f t="shared" si="0"/>
        <v>4.6875E-2</v>
      </c>
      <c r="L25" s="14">
        <f>J25</f>
        <v>27</v>
      </c>
      <c r="M25" s="14">
        <f>I25</f>
        <v>30</v>
      </c>
      <c r="N25" s="14">
        <f t="shared" si="1"/>
        <v>-4.6875E-2</v>
      </c>
      <c r="O25" s="4"/>
      <c r="P25">
        <f t="shared" si="5"/>
        <v>64</v>
      </c>
    </row>
    <row r="26" spans="1:17" s="21" customFormat="1">
      <c r="A26" s="19">
        <f t="shared" si="2"/>
        <v>25</v>
      </c>
      <c r="B26" s="11" t="s">
        <v>20</v>
      </c>
      <c r="C26" s="14" t="s">
        <v>25</v>
      </c>
      <c r="D26" s="11" t="s">
        <v>16</v>
      </c>
      <c r="E26" s="14" t="s">
        <v>14</v>
      </c>
      <c r="F26" s="12">
        <f t="shared" si="8"/>
        <v>0.47916666666666646</v>
      </c>
      <c r="G26" s="14">
        <v>1</v>
      </c>
      <c r="H26" s="19">
        <f t="shared" si="4"/>
        <v>25</v>
      </c>
      <c r="I26" s="14">
        <v>50</v>
      </c>
      <c r="J26" s="14">
        <v>18</v>
      </c>
      <c r="K26" s="14">
        <f t="shared" si="0"/>
        <v>0.46376811594202899</v>
      </c>
      <c r="L26" s="14">
        <f>I26</f>
        <v>50</v>
      </c>
      <c r="M26" s="14">
        <f>J26</f>
        <v>18</v>
      </c>
      <c r="N26" s="14">
        <f t="shared" si="1"/>
        <v>0.46376811594202899</v>
      </c>
      <c r="O26" s="20"/>
      <c r="P26">
        <f t="shared" si="5"/>
        <v>69</v>
      </c>
    </row>
    <row r="27" spans="1:17">
      <c r="A27" s="10">
        <f t="shared" si="2"/>
        <v>26</v>
      </c>
      <c r="B27" s="11" t="s">
        <v>20</v>
      </c>
      <c r="C27" s="14" t="s">
        <v>25</v>
      </c>
      <c r="D27" s="11" t="s">
        <v>16</v>
      </c>
      <c r="E27" s="11" t="s">
        <v>15</v>
      </c>
      <c r="F27" s="12">
        <f>F26+TIME(0,5,0)</f>
        <v>0.48263888888888867</v>
      </c>
      <c r="G27" s="11">
        <v>3</v>
      </c>
      <c r="H27" s="10">
        <f t="shared" si="4"/>
        <v>26</v>
      </c>
      <c r="I27" s="11">
        <v>24</v>
      </c>
      <c r="J27" s="11">
        <v>43</v>
      </c>
      <c r="K27" s="14">
        <f t="shared" si="0"/>
        <v>-0.27142857142857141</v>
      </c>
      <c r="L27" s="11">
        <f>J27</f>
        <v>43</v>
      </c>
      <c r="M27" s="11">
        <f>I27</f>
        <v>24</v>
      </c>
      <c r="N27" s="14">
        <f t="shared" si="1"/>
        <v>0.27142857142857141</v>
      </c>
      <c r="O27" s="4"/>
      <c r="P27">
        <f t="shared" si="5"/>
        <v>70</v>
      </c>
    </row>
    <row r="28" spans="1:17">
      <c r="A28" s="10">
        <f t="shared" si="2"/>
        <v>27</v>
      </c>
      <c r="B28" s="11" t="s">
        <v>20</v>
      </c>
      <c r="C28" s="14" t="s">
        <v>25</v>
      </c>
      <c r="D28" s="11" t="s">
        <v>16</v>
      </c>
      <c r="E28" s="11" t="s">
        <v>14</v>
      </c>
      <c r="F28" s="12">
        <f>F27+TIME(0,5,0)</f>
        <v>0.48611111111111088</v>
      </c>
      <c r="G28" s="11">
        <v>2</v>
      </c>
      <c r="H28" s="10">
        <f t="shared" si="4"/>
        <v>27</v>
      </c>
      <c r="I28" s="11">
        <v>52</v>
      </c>
      <c r="J28" s="11">
        <v>18</v>
      </c>
      <c r="K28" s="14">
        <f t="shared" si="0"/>
        <v>0.47222222222222221</v>
      </c>
      <c r="L28" s="14">
        <f>I28</f>
        <v>52</v>
      </c>
      <c r="M28" s="14">
        <f>J28</f>
        <v>18</v>
      </c>
      <c r="N28" s="14">
        <f t="shared" si="1"/>
        <v>0.47222222222222221</v>
      </c>
      <c r="O28" s="4"/>
      <c r="P28">
        <f t="shared" si="5"/>
        <v>72</v>
      </c>
    </row>
    <row r="29" spans="1:17">
      <c r="A29" s="10">
        <f t="shared" si="2"/>
        <v>28</v>
      </c>
      <c r="B29" s="11" t="s">
        <v>20</v>
      </c>
      <c r="C29" s="14" t="s">
        <v>25</v>
      </c>
      <c r="D29" s="11" t="s">
        <v>16</v>
      </c>
      <c r="E29" s="11" t="s">
        <v>15</v>
      </c>
      <c r="F29" s="12">
        <f>F28+TIME(0,5,0)</f>
        <v>0.48958333333333309</v>
      </c>
      <c r="G29" s="11">
        <v>7</v>
      </c>
      <c r="H29" s="10">
        <f t="shared" si="4"/>
        <v>28</v>
      </c>
      <c r="I29" s="11">
        <v>19</v>
      </c>
      <c r="J29" s="11">
        <v>38</v>
      </c>
      <c r="K29" s="14">
        <f t="shared" si="0"/>
        <v>-0.296875</v>
      </c>
      <c r="L29" s="14">
        <f>J29</f>
        <v>38</v>
      </c>
      <c r="M29" s="14">
        <f>I29</f>
        <v>19</v>
      </c>
      <c r="N29" s="14">
        <f t="shared" si="1"/>
        <v>0.296875</v>
      </c>
      <c r="O29" s="4"/>
      <c r="P29">
        <f t="shared" si="5"/>
        <v>64</v>
      </c>
    </row>
  </sheetData>
  <phoneticPr fontId="6" type="noConversion"/>
  <pageMargins left="0.75" right="0.75" top="1" bottom="1" header="0.5" footer="0.5"/>
  <pageSetup scale="77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31"/>
  <sheetViews>
    <sheetView workbookViewId="0">
      <selection activeCell="O8" sqref="O8"/>
    </sheetView>
  </sheetViews>
  <sheetFormatPr baseColWidth="10" defaultRowHeight="15" x14ac:dyDescent="0"/>
  <cols>
    <col min="1" max="1" width="13.5" customWidth="1"/>
    <col min="2" max="2" width="15" customWidth="1"/>
    <col min="3" max="3" width="25.1640625" customWidth="1"/>
    <col min="4" max="4" width="25.33203125" customWidth="1"/>
    <col min="6" max="6" width="11.83203125" bestFit="1" customWidth="1"/>
  </cols>
  <sheetData>
    <row r="1" spans="1:1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4"/>
      <c r="P1" s="5" t="s">
        <v>11</v>
      </c>
    </row>
    <row r="2" spans="1:17">
      <c r="A2" s="6">
        <v>1</v>
      </c>
      <c r="B2" s="7" t="s">
        <v>12</v>
      </c>
      <c r="C2" s="7" t="s">
        <v>13</v>
      </c>
      <c r="D2" s="7" t="s">
        <v>13</v>
      </c>
      <c r="E2" s="7" t="s">
        <v>14</v>
      </c>
      <c r="F2" s="8">
        <f>TIME(8,20,0)</f>
        <v>0.34722222222222227</v>
      </c>
      <c r="G2" s="7">
        <v>6</v>
      </c>
      <c r="H2" s="6">
        <v>1</v>
      </c>
      <c r="I2" s="9">
        <v>35</v>
      </c>
      <c r="J2" s="9">
        <v>42</v>
      </c>
      <c r="K2" s="7">
        <f t="shared" ref="K2:K31" si="0">(I2-J2)/(G2+I2+J2)</f>
        <v>-8.4337349397590355E-2</v>
      </c>
      <c r="L2" s="7">
        <f>I2</f>
        <v>35</v>
      </c>
      <c r="M2" s="7">
        <f>J2</f>
        <v>42</v>
      </c>
      <c r="N2" s="7">
        <f t="shared" ref="N2:N31" si="1">(L2-M2)/(G2+L2+M2)</f>
        <v>-8.4337349397590355E-2</v>
      </c>
      <c r="O2" s="4">
        <f>(N2+N3+N4+N5+N6+N7)/6</f>
        <v>-1.089097314315811E-2</v>
      </c>
      <c r="P2">
        <f>G2+I2+J2</f>
        <v>83</v>
      </c>
      <c r="Q2">
        <f>AVERAGE(P2:P7)</f>
        <v>62.166666666666664</v>
      </c>
    </row>
    <row r="3" spans="1:17">
      <c r="A3" s="10">
        <f t="shared" ref="A3:A31" si="2">A2+1</f>
        <v>2</v>
      </c>
      <c r="B3" s="11" t="s">
        <v>12</v>
      </c>
      <c r="C3" s="11" t="s">
        <v>13</v>
      </c>
      <c r="D3" s="11" t="s">
        <v>13</v>
      </c>
      <c r="E3" s="11" t="s">
        <v>15</v>
      </c>
      <c r="F3" s="12">
        <f t="shared" ref="F3:F10" si="3">F2+TIME(0,5,0)</f>
        <v>0.35069444444444448</v>
      </c>
      <c r="G3" s="11">
        <v>7</v>
      </c>
      <c r="H3" s="10">
        <f t="shared" ref="H3:H31" si="4">H2+1</f>
        <v>2</v>
      </c>
      <c r="I3" s="13">
        <v>23</v>
      </c>
      <c r="J3" s="13">
        <v>26</v>
      </c>
      <c r="K3" s="14">
        <f t="shared" si="0"/>
        <v>-5.3571428571428568E-2</v>
      </c>
      <c r="L3" s="11">
        <f>J3</f>
        <v>26</v>
      </c>
      <c r="M3" s="11">
        <f>I3</f>
        <v>23</v>
      </c>
      <c r="N3" s="14">
        <f t="shared" si="1"/>
        <v>5.3571428571428568E-2</v>
      </c>
      <c r="O3" s="4"/>
      <c r="P3">
        <f t="shared" ref="P3:P31" si="5">G3+I3+J3</f>
        <v>56</v>
      </c>
    </row>
    <row r="4" spans="1:17">
      <c r="A4" s="10">
        <f t="shared" si="2"/>
        <v>3</v>
      </c>
      <c r="B4" s="11" t="s">
        <v>12</v>
      </c>
      <c r="C4" s="11" t="s">
        <v>13</v>
      </c>
      <c r="D4" s="11" t="s">
        <v>13</v>
      </c>
      <c r="E4" s="11" t="s">
        <v>14</v>
      </c>
      <c r="F4" s="12">
        <f t="shared" si="3"/>
        <v>0.35416666666666669</v>
      </c>
      <c r="G4" s="11">
        <v>8</v>
      </c>
      <c r="H4" s="10">
        <f t="shared" si="4"/>
        <v>3</v>
      </c>
      <c r="I4" s="11">
        <v>32</v>
      </c>
      <c r="J4" s="11">
        <v>21</v>
      </c>
      <c r="K4" s="14">
        <f t="shared" si="0"/>
        <v>0.18032786885245902</v>
      </c>
      <c r="L4" s="14">
        <f>I4</f>
        <v>32</v>
      </c>
      <c r="M4" s="14">
        <f>J4</f>
        <v>21</v>
      </c>
      <c r="N4" s="14">
        <f t="shared" si="1"/>
        <v>0.18032786885245902</v>
      </c>
      <c r="O4" s="4"/>
      <c r="P4">
        <f t="shared" si="5"/>
        <v>61</v>
      </c>
    </row>
    <row r="5" spans="1:17">
      <c r="A5" s="10">
        <f t="shared" si="2"/>
        <v>4</v>
      </c>
      <c r="B5" s="11" t="s">
        <v>12</v>
      </c>
      <c r="C5" s="11" t="s">
        <v>13</v>
      </c>
      <c r="D5" s="11" t="s">
        <v>13</v>
      </c>
      <c r="E5" s="11" t="s">
        <v>15</v>
      </c>
      <c r="F5" s="12">
        <f t="shared" si="3"/>
        <v>0.3576388888888889</v>
      </c>
      <c r="G5" s="11">
        <v>7</v>
      </c>
      <c r="H5" s="10">
        <f t="shared" si="4"/>
        <v>4</v>
      </c>
      <c r="I5" s="11">
        <v>25</v>
      </c>
      <c r="J5" s="11">
        <v>16</v>
      </c>
      <c r="K5" s="14">
        <f t="shared" si="0"/>
        <v>0.1875</v>
      </c>
      <c r="L5" s="14">
        <f>J5</f>
        <v>16</v>
      </c>
      <c r="M5" s="14">
        <f>I5</f>
        <v>25</v>
      </c>
      <c r="N5" s="14">
        <f t="shared" si="1"/>
        <v>-0.1875</v>
      </c>
      <c r="O5" s="4"/>
      <c r="P5">
        <f t="shared" si="5"/>
        <v>48</v>
      </c>
    </row>
    <row r="6" spans="1:17">
      <c r="A6" s="10">
        <f t="shared" si="2"/>
        <v>5</v>
      </c>
      <c r="B6" s="11" t="s">
        <v>12</v>
      </c>
      <c r="C6" s="11" t="s">
        <v>13</v>
      </c>
      <c r="D6" s="11" t="s">
        <v>13</v>
      </c>
      <c r="E6" s="11" t="s">
        <v>14</v>
      </c>
      <c r="F6" s="12">
        <f t="shared" si="3"/>
        <v>0.3611111111111111</v>
      </c>
      <c r="G6" s="11">
        <v>6</v>
      </c>
      <c r="H6" s="10">
        <f t="shared" si="4"/>
        <v>5</v>
      </c>
      <c r="I6" s="11">
        <v>30</v>
      </c>
      <c r="J6" s="11">
        <v>25</v>
      </c>
      <c r="K6" s="14">
        <f t="shared" si="0"/>
        <v>8.1967213114754092E-2</v>
      </c>
      <c r="L6" s="14">
        <f>I6</f>
        <v>30</v>
      </c>
      <c r="M6" s="14">
        <f>J6</f>
        <v>25</v>
      </c>
      <c r="N6" s="14">
        <f t="shared" si="1"/>
        <v>8.1967213114754092E-2</v>
      </c>
      <c r="O6" s="4"/>
      <c r="P6">
        <f t="shared" si="5"/>
        <v>61</v>
      </c>
    </row>
    <row r="7" spans="1:17">
      <c r="A7" s="10">
        <f t="shared" si="2"/>
        <v>6</v>
      </c>
      <c r="B7" s="11" t="s">
        <v>12</v>
      </c>
      <c r="C7" s="11" t="s">
        <v>13</v>
      </c>
      <c r="D7" s="11" t="s">
        <v>13</v>
      </c>
      <c r="E7" s="11" t="s">
        <v>15</v>
      </c>
      <c r="F7" s="12">
        <f t="shared" si="3"/>
        <v>0.36458333333333331</v>
      </c>
      <c r="G7" s="11">
        <v>5</v>
      </c>
      <c r="H7" s="10">
        <f t="shared" si="4"/>
        <v>6</v>
      </c>
      <c r="I7" s="11">
        <v>33</v>
      </c>
      <c r="J7" s="11">
        <v>26</v>
      </c>
      <c r="K7" s="14">
        <f t="shared" si="0"/>
        <v>0.109375</v>
      </c>
      <c r="L7" s="14">
        <f>J7</f>
        <v>26</v>
      </c>
      <c r="M7" s="14">
        <f>I7</f>
        <v>33</v>
      </c>
      <c r="N7" s="14">
        <f t="shared" si="1"/>
        <v>-0.109375</v>
      </c>
      <c r="O7" s="4"/>
      <c r="P7">
        <f t="shared" si="5"/>
        <v>64</v>
      </c>
    </row>
    <row r="8" spans="1:17" s="18" customFormat="1">
      <c r="A8" s="15">
        <f t="shared" si="2"/>
        <v>7</v>
      </c>
      <c r="B8" s="16" t="s">
        <v>12</v>
      </c>
      <c r="C8" s="16" t="s">
        <v>49</v>
      </c>
      <c r="D8" s="7" t="s">
        <v>16</v>
      </c>
      <c r="E8" s="16" t="s">
        <v>14</v>
      </c>
      <c r="F8" s="17">
        <f>TIME(9,0,0)</f>
        <v>0.375</v>
      </c>
      <c r="G8" s="16">
        <v>0</v>
      </c>
      <c r="H8" s="15">
        <f t="shared" si="4"/>
        <v>7</v>
      </c>
      <c r="I8" s="16">
        <v>30</v>
      </c>
      <c r="J8" s="16">
        <v>33</v>
      </c>
      <c r="K8" s="16">
        <f t="shared" si="0"/>
        <v>-4.7619047619047616E-2</v>
      </c>
      <c r="L8" s="16">
        <f>I8</f>
        <v>30</v>
      </c>
      <c r="M8" s="16">
        <f>J8</f>
        <v>33</v>
      </c>
      <c r="N8" s="16">
        <f t="shared" si="1"/>
        <v>-4.7619047619047616E-2</v>
      </c>
      <c r="O8" s="4">
        <f>(N8+N9+N10+N11+N12+N13)/6</f>
        <v>3.720876915480912E-2</v>
      </c>
      <c r="P8">
        <f t="shared" si="5"/>
        <v>63</v>
      </c>
      <c r="Q8">
        <f>AVERAGE(P8:P13)</f>
        <v>66.166666666666671</v>
      </c>
    </row>
    <row r="9" spans="1:17">
      <c r="A9" s="10">
        <f t="shared" si="2"/>
        <v>8</v>
      </c>
      <c r="B9" s="11" t="s">
        <v>12</v>
      </c>
      <c r="C9" s="11" t="s">
        <v>49</v>
      </c>
      <c r="D9" s="11" t="s">
        <v>16</v>
      </c>
      <c r="E9" s="11" t="s">
        <v>15</v>
      </c>
      <c r="F9" s="12">
        <f t="shared" si="3"/>
        <v>0.37847222222222221</v>
      </c>
      <c r="G9" s="11">
        <v>2</v>
      </c>
      <c r="H9" s="10">
        <f t="shared" si="4"/>
        <v>8</v>
      </c>
      <c r="I9" s="11">
        <v>43</v>
      </c>
      <c r="J9" s="11">
        <v>28</v>
      </c>
      <c r="K9" s="14">
        <f t="shared" si="0"/>
        <v>0.20547945205479451</v>
      </c>
      <c r="L9" s="14">
        <f>J9</f>
        <v>28</v>
      </c>
      <c r="M9" s="14">
        <f>I9</f>
        <v>43</v>
      </c>
      <c r="N9" s="14">
        <f t="shared" si="1"/>
        <v>-0.20547945205479451</v>
      </c>
      <c r="O9" s="4"/>
      <c r="P9">
        <f t="shared" si="5"/>
        <v>73</v>
      </c>
    </row>
    <row r="10" spans="1:17" s="21" customFormat="1">
      <c r="A10" s="19">
        <f t="shared" si="2"/>
        <v>9</v>
      </c>
      <c r="B10" s="14" t="s">
        <v>12</v>
      </c>
      <c r="C10" s="11" t="s">
        <v>49</v>
      </c>
      <c r="D10" s="11" t="s">
        <v>16</v>
      </c>
      <c r="E10" s="14" t="s">
        <v>14</v>
      </c>
      <c r="F10" s="12">
        <f t="shared" si="3"/>
        <v>0.38194444444444442</v>
      </c>
      <c r="G10" s="14">
        <v>2</v>
      </c>
      <c r="H10" s="19">
        <f t="shared" si="4"/>
        <v>9</v>
      </c>
      <c r="I10" s="14">
        <v>52</v>
      </c>
      <c r="J10" s="14">
        <v>25</v>
      </c>
      <c r="K10" s="14">
        <f t="shared" si="0"/>
        <v>0.34177215189873417</v>
      </c>
      <c r="L10" s="14">
        <f>I10</f>
        <v>52</v>
      </c>
      <c r="M10" s="14">
        <f>J10</f>
        <v>25</v>
      </c>
      <c r="N10" s="14">
        <f t="shared" si="1"/>
        <v>0.34177215189873417</v>
      </c>
      <c r="O10" s="20"/>
      <c r="P10">
        <f t="shared" si="5"/>
        <v>79</v>
      </c>
    </row>
    <row r="11" spans="1:17">
      <c r="A11" s="10">
        <f t="shared" si="2"/>
        <v>10</v>
      </c>
      <c r="B11" s="11" t="s">
        <v>12</v>
      </c>
      <c r="C11" s="11" t="s">
        <v>49</v>
      </c>
      <c r="D11" s="11" t="s">
        <v>16</v>
      </c>
      <c r="E11" s="11" t="s">
        <v>15</v>
      </c>
      <c r="F11" s="12">
        <f>F10+TIME(0,5,0)</f>
        <v>0.38541666666666663</v>
      </c>
      <c r="G11" s="11">
        <v>3</v>
      </c>
      <c r="H11" s="10">
        <f t="shared" si="4"/>
        <v>10</v>
      </c>
      <c r="I11" s="11">
        <v>34</v>
      </c>
      <c r="J11" s="11">
        <v>29</v>
      </c>
      <c r="K11" s="14">
        <f t="shared" si="0"/>
        <v>7.575757575757576E-2</v>
      </c>
      <c r="L11" s="11">
        <f>J11</f>
        <v>29</v>
      </c>
      <c r="M11" s="11">
        <f>I11</f>
        <v>34</v>
      </c>
      <c r="N11" s="14">
        <f t="shared" si="1"/>
        <v>-7.575757575757576E-2</v>
      </c>
      <c r="O11" s="4"/>
      <c r="P11">
        <f t="shared" si="5"/>
        <v>66</v>
      </c>
    </row>
    <row r="12" spans="1:17">
      <c r="A12" s="10">
        <f t="shared" si="2"/>
        <v>11</v>
      </c>
      <c r="B12" s="11" t="s">
        <v>12</v>
      </c>
      <c r="C12" s="11" t="s">
        <v>49</v>
      </c>
      <c r="D12" s="11" t="s">
        <v>16</v>
      </c>
      <c r="E12" s="11" t="s">
        <v>14</v>
      </c>
      <c r="F12" s="12">
        <f>F11+TIME(0,5,0)</f>
        <v>0.38888888888888884</v>
      </c>
      <c r="G12" s="11">
        <v>3</v>
      </c>
      <c r="H12" s="10">
        <f t="shared" si="4"/>
        <v>11</v>
      </c>
      <c r="I12" s="11">
        <v>28</v>
      </c>
      <c r="J12" s="11">
        <v>33</v>
      </c>
      <c r="K12" s="14">
        <f t="shared" si="0"/>
        <v>-7.8125E-2</v>
      </c>
      <c r="L12" s="14">
        <f>I12</f>
        <v>28</v>
      </c>
      <c r="M12" s="14">
        <f>J12</f>
        <v>33</v>
      </c>
      <c r="N12" s="14">
        <f t="shared" si="1"/>
        <v>-7.8125E-2</v>
      </c>
      <c r="O12" s="4"/>
      <c r="P12">
        <f t="shared" si="5"/>
        <v>64</v>
      </c>
    </row>
    <row r="13" spans="1:17">
      <c r="A13" s="10">
        <f t="shared" si="2"/>
        <v>12</v>
      </c>
      <c r="B13" s="11" t="s">
        <v>12</v>
      </c>
      <c r="C13" s="11" t="s">
        <v>49</v>
      </c>
      <c r="D13" s="11" t="s">
        <v>16</v>
      </c>
      <c r="E13" s="11" t="s">
        <v>15</v>
      </c>
      <c r="F13" s="12">
        <f>F12+TIME(0,5,0)</f>
        <v>0.39236111111111105</v>
      </c>
      <c r="G13" s="11">
        <v>3</v>
      </c>
      <c r="H13" s="10">
        <f t="shared" si="4"/>
        <v>12</v>
      </c>
      <c r="I13" s="11">
        <v>17</v>
      </c>
      <c r="J13" s="11">
        <v>32</v>
      </c>
      <c r="K13" s="14">
        <f t="shared" si="0"/>
        <v>-0.28846153846153844</v>
      </c>
      <c r="L13" s="14">
        <f>J13</f>
        <v>32</v>
      </c>
      <c r="M13" s="14">
        <f>I13</f>
        <v>17</v>
      </c>
      <c r="N13" s="14">
        <f t="shared" si="1"/>
        <v>0.28846153846153844</v>
      </c>
      <c r="O13" s="4"/>
      <c r="P13">
        <f t="shared" si="5"/>
        <v>52</v>
      </c>
    </row>
    <row r="14" spans="1:17" s="18" customFormat="1">
      <c r="A14" s="15">
        <f t="shared" si="2"/>
        <v>13</v>
      </c>
      <c r="B14" s="16" t="s">
        <v>17</v>
      </c>
      <c r="C14" s="16" t="s">
        <v>49</v>
      </c>
      <c r="D14" s="7" t="s">
        <v>16</v>
      </c>
      <c r="E14" s="16" t="s">
        <v>14</v>
      </c>
      <c r="F14" s="17">
        <f>F13+TIME(0,25,0)</f>
        <v>0.40972222222222215</v>
      </c>
      <c r="G14" s="16">
        <v>4</v>
      </c>
      <c r="H14" s="15">
        <f t="shared" si="4"/>
        <v>13</v>
      </c>
      <c r="I14" s="16">
        <v>27</v>
      </c>
      <c r="J14" s="16">
        <v>15</v>
      </c>
      <c r="K14" s="16">
        <f t="shared" si="0"/>
        <v>0.2608695652173913</v>
      </c>
      <c r="L14" s="16">
        <f>I14</f>
        <v>27</v>
      </c>
      <c r="M14" s="16">
        <f>J14</f>
        <v>15</v>
      </c>
      <c r="N14" s="16">
        <f t="shared" si="1"/>
        <v>0.2608695652173913</v>
      </c>
      <c r="O14" s="4">
        <f>(N14+N15+N16+N17+N18)/5</f>
        <v>0.10380326265218205</v>
      </c>
      <c r="P14">
        <f t="shared" si="5"/>
        <v>46</v>
      </c>
      <c r="Q14">
        <f>AVERAGE(P14:P19)</f>
        <v>50</v>
      </c>
    </row>
    <row r="15" spans="1:17">
      <c r="A15" s="10">
        <f t="shared" si="2"/>
        <v>14</v>
      </c>
      <c r="B15" s="11" t="s">
        <v>18</v>
      </c>
      <c r="C15" s="11" t="s">
        <v>49</v>
      </c>
      <c r="D15" s="11" t="s">
        <v>16</v>
      </c>
      <c r="E15" s="11" t="s">
        <v>15</v>
      </c>
      <c r="F15" s="12">
        <f t="shared" ref="F15:F16" si="6">F14+TIME(0,5,0)</f>
        <v>0.41319444444444436</v>
      </c>
      <c r="G15" s="11">
        <v>5</v>
      </c>
      <c r="H15" s="10">
        <f t="shared" si="4"/>
        <v>14</v>
      </c>
      <c r="I15" s="11">
        <v>38</v>
      </c>
      <c r="J15" s="11">
        <v>30</v>
      </c>
      <c r="K15" s="14">
        <f t="shared" si="0"/>
        <v>0.1095890410958904</v>
      </c>
      <c r="L15" s="14">
        <f>J15</f>
        <v>30</v>
      </c>
      <c r="M15" s="14">
        <f>I15</f>
        <v>38</v>
      </c>
      <c r="N15" s="14">
        <f t="shared" si="1"/>
        <v>-0.1095890410958904</v>
      </c>
      <c r="O15" s="4"/>
      <c r="P15">
        <f t="shared" si="5"/>
        <v>73</v>
      </c>
    </row>
    <row r="16" spans="1:17" s="21" customFormat="1">
      <c r="A16" s="19">
        <f t="shared" si="2"/>
        <v>15</v>
      </c>
      <c r="B16" s="11" t="s">
        <v>18</v>
      </c>
      <c r="C16" s="11" t="s">
        <v>49</v>
      </c>
      <c r="D16" s="11" t="s">
        <v>16</v>
      </c>
      <c r="E16" s="14" t="s">
        <v>14</v>
      </c>
      <c r="F16" s="12">
        <f t="shared" si="6"/>
        <v>0.41666666666666657</v>
      </c>
      <c r="G16" s="14">
        <v>2</v>
      </c>
      <c r="H16" s="19">
        <f t="shared" si="4"/>
        <v>15</v>
      </c>
      <c r="I16" s="14">
        <v>34</v>
      </c>
      <c r="J16" s="14">
        <v>31</v>
      </c>
      <c r="K16" s="14">
        <f t="shared" si="0"/>
        <v>4.4776119402985072E-2</v>
      </c>
      <c r="L16" s="14">
        <f>I16</f>
        <v>34</v>
      </c>
      <c r="M16" s="14">
        <f>J16</f>
        <v>31</v>
      </c>
      <c r="N16" s="14">
        <f t="shared" si="1"/>
        <v>4.4776119402985072E-2</v>
      </c>
      <c r="O16" s="20"/>
      <c r="P16">
        <f t="shared" si="5"/>
        <v>67</v>
      </c>
    </row>
    <row r="17" spans="1:17">
      <c r="A17" s="10">
        <f t="shared" si="2"/>
        <v>16</v>
      </c>
      <c r="B17" s="11" t="s">
        <v>18</v>
      </c>
      <c r="C17" s="11" t="s">
        <v>49</v>
      </c>
      <c r="D17" s="11" t="s">
        <v>16</v>
      </c>
      <c r="E17" s="11" t="s">
        <v>15</v>
      </c>
      <c r="F17" s="12">
        <f>F16+TIME(0,5,0)</f>
        <v>0.42013888888888878</v>
      </c>
      <c r="G17" s="11">
        <v>1</v>
      </c>
      <c r="H17" s="10">
        <f t="shared" si="4"/>
        <v>16</v>
      </c>
      <c r="I17" s="11">
        <v>40</v>
      </c>
      <c r="J17" s="11">
        <v>26</v>
      </c>
      <c r="K17" s="14">
        <f t="shared" si="0"/>
        <v>0.20895522388059701</v>
      </c>
      <c r="L17" s="14">
        <f>J17</f>
        <v>26</v>
      </c>
      <c r="M17" s="14">
        <f>I17</f>
        <v>40</v>
      </c>
      <c r="N17" s="14">
        <f t="shared" si="1"/>
        <v>-0.20895522388059701</v>
      </c>
      <c r="O17" s="4"/>
      <c r="P17">
        <f t="shared" si="5"/>
        <v>67</v>
      </c>
    </row>
    <row r="18" spans="1:17">
      <c r="A18" s="10">
        <f t="shared" si="2"/>
        <v>17</v>
      </c>
      <c r="B18" s="11" t="s">
        <v>18</v>
      </c>
      <c r="C18" s="11" t="s">
        <v>49</v>
      </c>
      <c r="D18" s="11" t="s">
        <v>16</v>
      </c>
      <c r="E18" s="11" t="s">
        <v>14</v>
      </c>
      <c r="F18" s="12">
        <f>F17+TIME(0,5,0)</f>
        <v>0.42361111111111099</v>
      </c>
      <c r="G18" s="11">
        <v>2</v>
      </c>
      <c r="H18" s="10">
        <f t="shared" si="4"/>
        <v>17</v>
      </c>
      <c r="I18" s="11">
        <v>35</v>
      </c>
      <c r="J18" s="11">
        <v>10</v>
      </c>
      <c r="K18" s="14">
        <f t="shared" si="0"/>
        <v>0.53191489361702127</v>
      </c>
      <c r="L18" s="14">
        <f>I18</f>
        <v>35</v>
      </c>
      <c r="M18" s="14">
        <f>J18</f>
        <v>10</v>
      </c>
      <c r="N18" s="14">
        <f t="shared" si="1"/>
        <v>0.53191489361702127</v>
      </c>
      <c r="O18" s="4"/>
      <c r="P18">
        <f t="shared" si="5"/>
        <v>47</v>
      </c>
    </row>
    <row r="19" spans="1:17">
      <c r="A19" s="10">
        <f t="shared" si="2"/>
        <v>18</v>
      </c>
      <c r="B19" s="11" t="s">
        <v>18</v>
      </c>
      <c r="C19" s="11" t="s">
        <v>49</v>
      </c>
      <c r="D19" s="11" t="s">
        <v>16</v>
      </c>
      <c r="E19" s="11" t="s">
        <v>15</v>
      </c>
      <c r="F19" s="12">
        <f>F18+TIME(0,5,0)</f>
        <v>0.4270833333333332</v>
      </c>
      <c r="G19" s="11"/>
      <c r="H19" s="10">
        <f t="shared" si="4"/>
        <v>18</v>
      </c>
      <c r="I19" s="11"/>
      <c r="J19" s="11"/>
      <c r="K19" s="14" t="e">
        <f t="shared" si="0"/>
        <v>#DIV/0!</v>
      </c>
      <c r="L19" s="14">
        <f>J19</f>
        <v>0</v>
      </c>
      <c r="M19" s="14">
        <f>I19</f>
        <v>0</v>
      </c>
      <c r="N19" s="14" t="e">
        <f t="shared" si="1"/>
        <v>#DIV/0!</v>
      </c>
      <c r="O19" s="4"/>
      <c r="P19">
        <f t="shared" si="5"/>
        <v>0</v>
      </c>
    </row>
    <row r="20" spans="1:17" s="18" customFormat="1">
      <c r="A20" s="15">
        <f t="shared" si="2"/>
        <v>19</v>
      </c>
      <c r="B20" s="16" t="s">
        <v>19</v>
      </c>
      <c r="C20" s="16" t="s">
        <v>49</v>
      </c>
      <c r="D20" s="7" t="s">
        <v>16</v>
      </c>
      <c r="E20" s="16" t="s">
        <v>14</v>
      </c>
      <c r="F20" s="17">
        <f>F19+TIME(0,25,0)</f>
        <v>0.44444444444444431</v>
      </c>
      <c r="G20" s="16">
        <v>4</v>
      </c>
      <c r="H20" s="15">
        <f t="shared" si="4"/>
        <v>19</v>
      </c>
      <c r="I20" s="16">
        <v>39</v>
      </c>
      <c r="J20" s="16">
        <v>20</v>
      </c>
      <c r="K20" s="16">
        <f t="shared" si="0"/>
        <v>0.30158730158730157</v>
      </c>
      <c r="L20" s="16">
        <f>I20</f>
        <v>39</v>
      </c>
      <c r="M20" s="16">
        <f>J20</f>
        <v>20</v>
      </c>
      <c r="N20" s="16">
        <f t="shared" si="1"/>
        <v>0.30158730158730157</v>
      </c>
      <c r="O20" s="22">
        <f>(N20+N21+N22+N23)/4</f>
        <v>6.8576706044736729E-2</v>
      </c>
      <c r="P20">
        <f t="shared" si="5"/>
        <v>63</v>
      </c>
      <c r="Q20">
        <f>AVERAGE(P20:P25)</f>
        <v>43</v>
      </c>
    </row>
    <row r="21" spans="1:17">
      <c r="A21" s="10">
        <f t="shared" si="2"/>
        <v>20</v>
      </c>
      <c r="B21" s="11" t="s">
        <v>19</v>
      </c>
      <c r="C21" s="11" t="s">
        <v>49</v>
      </c>
      <c r="D21" s="11" t="s">
        <v>16</v>
      </c>
      <c r="E21" s="11" t="s">
        <v>15</v>
      </c>
      <c r="F21" s="12">
        <f t="shared" ref="F21:F22" si="7">F20+TIME(0,5,0)</f>
        <v>0.44791666666666652</v>
      </c>
      <c r="G21" s="11">
        <v>4</v>
      </c>
      <c r="H21" s="10">
        <f t="shared" si="4"/>
        <v>20</v>
      </c>
      <c r="I21" s="11">
        <v>28</v>
      </c>
      <c r="J21" s="11">
        <v>36</v>
      </c>
      <c r="K21" s="14">
        <f t="shared" si="0"/>
        <v>-0.11764705882352941</v>
      </c>
      <c r="L21" s="14">
        <f>J21</f>
        <v>36</v>
      </c>
      <c r="M21" s="14">
        <f>I21</f>
        <v>28</v>
      </c>
      <c r="N21" s="14">
        <f t="shared" si="1"/>
        <v>0.11764705882352941</v>
      </c>
      <c r="O21" s="4"/>
      <c r="P21">
        <f t="shared" si="5"/>
        <v>68</v>
      </c>
    </row>
    <row r="22" spans="1:17" s="21" customFormat="1">
      <c r="A22" s="19">
        <f t="shared" si="2"/>
        <v>21</v>
      </c>
      <c r="B22" s="11" t="s">
        <v>19</v>
      </c>
      <c r="C22" s="11" t="s">
        <v>49</v>
      </c>
      <c r="D22" s="11" t="s">
        <v>16</v>
      </c>
      <c r="E22" s="14" t="s">
        <v>14</v>
      </c>
      <c r="F22" s="12">
        <f t="shared" si="7"/>
        <v>0.45138888888888873</v>
      </c>
      <c r="G22" s="14">
        <v>2</v>
      </c>
      <c r="H22" s="19">
        <f t="shared" si="4"/>
        <v>21</v>
      </c>
      <c r="I22" s="14">
        <v>28</v>
      </c>
      <c r="J22" s="14">
        <v>28</v>
      </c>
      <c r="K22" s="14">
        <f t="shared" si="0"/>
        <v>0</v>
      </c>
      <c r="L22" s="14">
        <f>I22</f>
        <v>28</v>
      </c>
      <c r="M22" s="14">
        <f>J22</f>
        <v>28</v>
      </c>
      <c r="N22" s="14">
        <f t="shared" si="1"/>
        <v>0</v>
      </c>
      <c r="O22" s="20"/>
      <c r="P22">
        <f t="shared" si="5"/>
        <v>58</v>
      </c>
    </row>
    <row r="23" spans="1:17">
      <c r="A23" s="10">
        <f t="shared" si="2"/>
        <v>22</v>
      </c>
      <c r="B23" s="11" t="s">
        <v>19</v>
      </c>
      <c r="C23" s="11" t="s">
        <v>49</v>
      </c>
      <c r="D23" s="11" t="s">
        <v>16</v>
      </c>
      <c r="E23" s="11" t="s">
        <v>15</v>
      </c>
      <c r="F23" s="12">
        <f>F22+TIME(0,5,0)</f>
        <v>0.45486111111111094</v>
      </c>
      <c r="G23" s="11">
        <v>3</v>
      </c>
      <c r="H23" s="10">
        <f t="shared" si="4"/>
        <v>22</v>
      </c>
      <c r="I23" s="11">
        <v>38</v>
      </c>
      <c r="J23" s="11">
        <v>28</v>
      </c>
      <c r="K23" s="14">
        <f t="shared" si="0"/>
        <v>0.14492753623188406</v>
      </c>
      <c r="L23" s="11">
        <f>J23</f>
        <v>28</v>
      </c>
      <c r="M23" s="11">
        <f>I23</f>
        <v>38</v>
      </c>
      <c r="N23" s="14">
        <f t="shared" si="1"/>
        <v>-0.14492753623188406</v>
      </c>
      <c r="O23" s="4"/>
      <c r="P23">
        <f t="shared" si="5"/>
        <v>69</v>
      </c>
    </row>
    <row r="24" spans="1:17">
      <c r="A24" s="10">
        <f t="shared" si="2"/>
        <v>23</v>
      </c>
      <c r="B24" s="11" t="s">
        <v>19</v>
      </c>
      <c r="C24" s="11" t="s">
        <v>49</v>
      </c>
      <c r="D24" s="11" t="s">
        <v>16</v>
      </c>
      <c r="E24" s="11" t="s">
        <v>14</v>
      </c>
      <c r="F24" s="12">
        <f>F23+TIME(0,5,0)</f>
        <v>0.45833333333333315</v>
      </c>
      <c r="G24" s="11"/>
      <c r="H24" s="10">
        <f t="shared" si="4"/>
        <v>23</v>
      </c>
      <c r="I24" s="11"/>
      <c r="J24" s="11"/>
      <c r="K24" s="14" t="e">
        <f t="shared" si="0"/>
        <v>#DIV/0!</v>
      </c>
      <c r="L24" s="14">
        <f>I24</f>
        <v>0</v>
      </c>
      <c r="M24" s="14">
        <f>J24</f>
        <v>0</v>
      </c>
      <c r="N24" s="14" t="e">
        <f t="shared" si="1"/>
        <v>#DIV/0!</v>
      </c>
      <c r="O24" s="4"/>
      <c r="P24">
        <f t="shared" si="5"/>
        <v>0</v>
      </c>
    </row>
    <row r="25" spans="1:17">
      <c r="A25" s="10">
        <f t="shared" si="2"/>
        <v>24</v>
      </c>
      <c r="B25" s="11" t="s">
        <v>19</v>
      </c>
      <c r="C25" s="11" t="s">
        <v>49</v>
      </c>
      <c r="D25" s="11" t="s">
        <v>16</v>
      </c>
      <c r="E25" s="11" t="s">
        <v>15</v>
      </c>
      <c r="F25" s="12">
        <f>F24+TIME(0,5,0)</f>
        <v>0.46180555555555536</v>
      </c>
      <c r="G25" s="11"/>
      <c r="H25" s="10">
        <f t="shared" si="4"/>
        <v>24</v>
      </c>
      <c r="I25" s="11"/>
      <c r="J25" s="11"/>
      <c r="K25" s="14" t="e">
        <f t="shared" si="0"/>
        <v>#DIV/0!</v>
      </c>
      <c r="L25" s="14">
        <f>J25</f>
        <v>0</v>
      </c>
      <c r="M25" s="14">
        <f>I25</f>
        <v>0</v>
      </c>
      <c r="N25" s="14" t="e">
        <f t="shared" si="1"/>
        <v>#DIV/0!</v>
      </c>
      <c r="O25" s="4"/>
      <c r="P25">
        <f t="shared" si="5"/>
        <v>0</v>
      </c>
    </row>
    <row r="26" spans="1:17" s="18" customFormat="1">
      <c r="A26" s="15">
        <f t="shared" si="2"/>
        <v>25</v>
      </c>
      <c r="B26" s="16" t="s">
        <v>20</v>
      </c>
      <c r="C26" s="16" t="s">
        <v>49</v>
      </c>
      <c r="D26" s="7" t="s">
        <v>16</v>
      </c>
      <c r="E26" s="16" t="s">
        <v>14</v>
      </c>
      <c r="F26" s="17">
        <f>F25+TIME(0,25,0)</f>
        <v>0.47916666666666646</v>
      </c>
      <c r="G26" s="16">
        <v>9</v>
      </c>
      <c r="H26" s="15">
        <f t="shared" si="4"/>
        <v>25</v>
      </c>
      <c r="I26" s="16">
        <v>44</v>
      </c>
      <c r="J26" s="16">
        <v>22</v>
      </c>
      <c r="K26" s="16">
        <f t="shared" si="0"/>
        <v>0.29333333333333333</v>
      </c>
      <c r="L26" s="16">
        <f>I26</f>
        <v>44</v>
      </c>
      <c r="M26" s="16">
        <f>J26</f>
        <v>22</v>
      </c>
      <c r="N26" s="16">
        <f t="shared" si="1"/>
        <v>0.29333333333333333</v>
      </c>
      <c r="O26" s="22">
        <f>(N26+N27+N28+N29+N30+N31)/6</f>
        <v>6.1020408450359304E-2</v>
      </c>
      <c r="P26">
        <f t="shared" si="5"/>
        <v>75</v>
      </c>
      <c r="Q26">
        <f>AVERAGE(P26:P31)</f>
        <v>66.666666666666671</v>
      </c>
    </row>
    <row r="27" spans="1:17">
      <c r="A27" s="10">
        <f t="shared" si="2"/>
        <v>26</v>
      </c>
      <c r="B27" s="11" t="s">
        <v>20</v>
      </c>
      <c r="C27" s="11" t="s">
        <v>49</v>
      </c>
      <c r="D27" s="11" t="s">
        <v>16</v>
      </c>
      <c r="E27" s="11" t="s">
        <v>15</v>
      </c>
      <c r="F27" s="12">
        <f t="shared" ref="F27:F28" si="8">F26+TIME(0,5,0)</f>
        <v>0.48263888888888867</v>
      </c>
      <c r="G27" s="11">
        <v>2</v>
      </c>
      <c r="H27" s="10">
        <f t="shared" si="4"/>
        <v>26</v>
      </c>
      <c r="I27" s="11">
        <v>29</v>
      </c>
      <c r="J27" s="11">
        <v>26</v>
      </c>
      <c r="K27" s="14">
        <f t="shared" si="0"/>
        <v>5.2631578947368418E-2</v>
      </c>
      <c r="L27" s="14">
        <f>J27</f>
        <v>26</v>
      </c>
      <c r="M27" s="14">
        <f>I27</f>
        <v>29</v>
      </c>
      <c r="N27" s="14">
        <f t="shared" si="1"/>
        <v>-5.2631578947368418E-2</v>
      </c>
      <c r="O27" s="4"/>
      <c r="P27">
        <f t="shared" si="5"/>
        <v>57</v>
      </c>
    </row>
    <row r="28" spans="1:17" s="21" customFormat="1">
      <c r="A28" s="19">
        <f t="shared" si="2"/>
        <v>27</v>
      </c>
      <c r="B28" s="11" t="s">
        <v>20</v>
      </c>
      <c r="C28" s="11" t="s">
        <v>49</v>
      </c>
      <c r="D28" s="11" t="s">
        <v>16</v>
      </c>
      <c r="E28" s="14" t="s">
        <v>14</v>
      </c>
      <c r="F28" s="12">
        <f t="shared" si="8"/>
        <v>0.48611111111111088</v>
      </c>
      <c r="G28" s="14">
        <v>4</v>
      </c>
      <c r="H28" s="19">
        <f t="shared" si="4"/>
        <v>27</v>
      </c>
      <c r="I28" s="14">
        <v>42</v>
      </c>
      <c r="J28" s="14">
        <v>15</v>
      </c>
      <c r="K28" s="14">
        <f t="shared" si="0"/>
        <v>0.44262295081967212</v>
      </c>
      <c r="L28" s="14">
        <f>I28</f>
        <v>42</v>
      </c>
      <c r="M28" s="14">
        <f>J28</f>
        <v>15</v>
      </c>
      <c r="N28" s="14">
        <f t="shared" si="1"/>
        <v>0.44262295081967212</v>
      </c>
      <c r="O28" s="20"/>
      <c r="P28">
        <f t="shared" si="5"/>
        <v>61</v>
      </c>
    </row>
    <row r="29" spans="1:17">
      <c r="A29" s="10">
        <f t="shared" si="2"/>
        <v>28</v>
      </c>
      <c r="B29" s="11" t="s">
        <v>20</v>
      </c>
      <c r="C29" s="11" t="s">
        <v>49</v>
      </c>
      <c r="D29" s="11" t="s">
        <v>16</v>
      </c>
      <c r="E29" s="11" t="s">
        <v>15</v>
      </c>
      <c r="F29" s="12">
        <f>F28+TIME(0,5,0)</f>
        <v>0.48958333333333309</v>
      </c>
      <c r="G29" s="11">
        <v>5</v>
      </c>
      <c r="H29" s="10">
        <f t="shared" si="4"/>
        <v>28</v>
      </c>
      <c r="I29" s="11">
        <v>41</v>
      </c>
      <c r="J29" s="11">
        <v>28</v>
      </c>
      <c r="K29" s="14">
        <f t="shared" si="0"/>
        <v>0.17567567567567569</v>
      </c>
      <c r="L29" s="11">
        <f>J29</f>
        <v>28</v>
      </c>
      <c r="M29" s="11">
        <f>I29</f>
        <v>41</v>
      </c>
      <c r="N29" s="14">
        <f t="shared" si="1"/>
        <v>-0.17567567567567569</v>
      </c>
      <c r="O29" s="4"/>
      <c r="P29">
        <f t="shared" si="5"/>
        <v>74</v>
      </c>
    </row>
    <row r="30" spans="1:17">
      <c r="A30" s="10">
        <f t="shared" si="2"/>
        <v>29</v>
      </c>
      <c r="B30" s="11" t="s">
        <v>20</v>
      </c>
      <c r="C30" s="11" t="s">
        <v>49</v>
      </c>
      <c r="D30" s="11" t="s">
        <v>16</v>
      </c>
      <c r="E30" s="11" t="s">
        <v>14</v>
      </c>
      <c r="F30" s="12">
        <f>F29+TIME(0,5,0)</f>
        <v>0.4930555555555553</v>
      </c>
      <c r="G30" s="11">
        <v>9</v>
      </c>
      <c r="H30" s="10">
        <f t="shared" si="4"/>
        <v>29</v>
      </c>
      <c r="I30" s="11">
        <v>38</v>
      </c>
      <c r="J30" s="11">
        <v>24</v>
      </c>
      <c r="K30" s="14">
        <f t="shared" si="0"/>
        <v>0.19718309859154928</v>
      </c>
      <c r="L30" s="14">
        <f>I30</f>
        <v>38</v>
      </c>
      <c r="M30" s="14">
        <f>J30</f>
        <v>24</v>
      </c>
      <c r="N30" s="14">
        <f t="shared" si="1"/>
        <v>0.19718309859154928</v>
      </c>
      <c r="O30" s="4"/>
      <c r="P30">
        <f t="shared" si="5"/>
        <v>71</v>
      </c>
    </row>
    <row r="31" spans="1:17">
      <c r="A31" s="10">
        <f t="shared" si="2"/>
        <v>30</v>
      </c>
      <c r="B31" s="11" t="s">
        <v>20</v>
      </c>
      <c r="C31" s="11" t="s">
        <v>49</v>
      </c>
      <c r="D31" s="11" t="s">
        <v>16</v>
      </c>
      <c r="E31" s="11" t="s">
        <v>15</v>
      </c>
      <c r="F31" s="12">
        <f>F30+TIME(0,5,0)</f>
        <v>0.49652777777777751</v>
      </c>
      <c r="G31" s="11">
        <v>5</v>
      </c>
      <c r="H31" s="10">
        <f t="shared" si="4"/>
        <v>30</v>
      </c>
      <c r="I31" s="11">
        <v>39</v>
      </c>
      <c r="J31" s="11">
        <v>18</v>
      </c>
      <c r="K31" s="14">
        <f t="shared" si="0"/>
        <v>0.33870967741935482</v>
      </c>
      <c r="L31" s="14">
        <f>J31</f>
        <v>18</v>
      </c>
      <c r="M31" s="14">
        <f>I31</f>
        <v>39</v>
      </c>
      <c r="N31" s="14">
        <f t="shared" si="1"/>
        <v>-0.33870967741935482</v>
      </c>
      <c r="O31" s="4"/>
      <c r="P31">
        <f t="shared" si="5"/>
        <v>62</v>
      </c>
    </row>
  </sheetData>
  <phoneticPr fontId="6" type="noConversion"/>
  <pageMargins left="0.75" right="0.75" top="1" bottom="1" header="0.5" footer="0.5"/>
  <pageSetup scale="78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31"/>
  <sheetViews>
    <sheetView workbookViewId="0">
      <selection activeCell="O8" sqref="O8"/>
    </sheetView>
  </sheetViews>
  <sheetFormatPr baseColWidth="10" defaultRowHeight="15" x14ac:dyDescent="0"/>
  <cols>
    <col min="1" max="1" width="13.5" customWidth="1"/>
    <col min="2" max="2" width="15" customWidth="1"/>
    <col min="3" max="3" width="25.1640625" customWidth="1"/>
    <col min="4" max="4" width="25.33203125" customWidth="1"/>
    <col min="6" max="6" width="11.83203125" bestFit="1" customWidth="1"/>
  </cols>
  <sheetData>
    <row r="1" spans="1:1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4"/>
      <c r="P1" s="5" t="s">
        <v>11</v>
      </c>
    </row>
    <row r="2" spans="1:17">
      <c r="A2" s="6">
        <v>1</v>
      </c>
      <c r="B2" s="7" t="s">
        <v>12</v>
      </c>
      <c r="C2" s="7" t="s">
        <v>13</v>
      </c>
      <c r="D2" s="7" t="s">
        <v>13</v>
      </c>
      <c r="E2" s="7" t="s">
        <v>14</v>
      </c>
      <c r="F2" s="8">
        <f>TIME(8,20,0)</f>
        <v>0.34722222222222227</v>
      </c>
      <c r="G2" s="7">
        <v>7</v>
      </c>
      <c r="H2" s="6">
        <v>1</v>
      </c>
      <c r="I2" s="9">
        <v>25</v>
      </c>
      <c r="J2" s="9">
        <v>16</v>
      </c>
      <c r="K2" s="7">
        <f t="shared" ref="K2:K31" si="0">(I2-J2)/(G2+I2+J2)</f>
        <v>0.1875</v>
      </c>
      <c r="L2" s="7">
        <f>I2</f>
        <v>25</v>
      </c>
      <c r="M2" s="7">
        <f>J2</f>
        <v>16</v>
      </c>
      <c r="N2" s="7">
        <f t="shared" ref="N2:N31" si="1">(L2-M2)/(G2+L2+M2)</f>
        <v>0.1875</v>
      </c>
      <c r="O2" s="4">
        <f>(N2+N3+N4+N5+N6+N7)/6</f>
        <v>-7.120213884778058E-2</v>
      </c>
      <c r="P2">
        <f>G2+I2+J2</f>
        <v>48</v>
      </c>
      <c r="Q2">
        <f>AVERAGE(P2:P7)</f>
        <v>60</v>
      </c>
    </row>
    <row r="3" spans="1:17">
      <c r="A3" s="10">
        <f t="shared" ref="A3:A31" si="2">A2+1</f>
        <v>2</v>
      </c>
      <c r="B3" s="11" t="s">
        <v>12</v>
      </c>
      <c r="C3" s="11" t="s">
        <v>13</v>
      </c>
      <c r="D3" s="11" t="s">
        <v>13</v>
      </c>
      <c r="E3" s="11" t="s">
        <v>15</v>
      </c>
      <c r="F3" s="12">
        <f t="shared" ref="F3:F10" si="3">F2+TIME(0,5,0)</f>
        <v>0.35069444444444448</v>
      </c>
      <c r="G3" s="11">
        <v>8</v>
      </c>
      <c r="H3" s="10">
        <f t="shared" ref="H3:H31" si="4">H2+1</f>
        <v>2</v>
      </c>
      <c r="I3" s="13">
        <v>25</v>
      </c>
      <c r="J3" s="13">
        <v>16</v>
      </c>
      <c r="K3" s="14">
        <f t="shared" si="0"/>
        <v>0.18367346938775511</v>
      </c>
      <c r="L3" s="11">
        <f>J3</f>
        <v>16</v>
      </c>
      <c r="M3" s="11">
        <f>I3</f>
        <v>25</v>
      </c>
      <c r="N3" s="14">
        <f t="shared" si="1"/>
        <v>-0.18367346938775511</v>
      </c>
      <c r="O3" s="4"/>
      <c r="P3">
        <f t="shared" ref="P3:P31" si="5">G3+I3+J3</f>
        <v>49</v>
      </c>
    </row>
    <row r="4" spans="1:17">
      <c r="A4" s="10">
        <f t="shared" si="2"/>
        <v>3</v>
      </c>
      <c r="B4" s="11" t="s">
        <v>12</v>
      </c>
      <c r="C4" s="11" t="s">
        <v>13</v>
      </c>
      <c r="D4" s="11" t="s">
        <v>13</v>
      </c>
      <c r="E4" s="11" t="s">
        <v>14</v>
      </c>
      <c r="F4" s="12">
        <f t="shared" si="3"/>
        <v>0.35416666666666669</v>
      </c>
      <c r="G4" s="11">
        <v>9</v>
      </c>
      <c r="H4" s="10">
        <f t="shared" si="4"/>
        <v>3</v>
      </c>
      <c r="I4" s="11">
        <v>23</v>
      </c>
      <c r="J4" s="11">
        <v>35</v>
      </c>
      <c r="K4" s="14">
        <f t="shared" si="0"/>
        <v>-0.17910447761194029</v>
      </c>
      <c r="L4" s="14">
        <f>I4</f>
        <v>23</v>
      </c>
      <c r="M4" s="14">
        <f>J4</f>
        <v>35</v>
      </c>
      <c r="N4" s="14">
        <f t="shared" si="1"/>
        <v>-0.17910447761194029</v>
      </c>
      <c r="O4" s="4"/>
      <c r="P4">
        <f t="shared" si="5"/>
        <v>67</v>
      </c>
    </row>
    <row r="5" spans="1:17">
      <c r="A5" s="10">
        <f t="shared" si="2"/>
        <v>4</v>
      </c>
      <c r="B5" s="11" t="s">
        <v>12</v>
      </c>
      <c r="C5" s="11" t="s">
        <v>13</v>
      </c>
      <c r="D5" s="11" t="s">
        <v>13</v>
      </c>
      <c r="E5" s="11" t="s">
        <v>15</v>
      </c>
      <c r="F5" s="12">
        <f t="shared" si="3"/>
        <v>0.3576388888888889</v>
      </c>
      <c r="G5" s="11">
        <v>4</v>
      </c>
      <c r="H5" s="10">
        <f t="shared" si="4"/>
        <v>4</v>
      </c>
      <c r="I5" s="11">
        <v>33</v>
      </c>
      <c r="J5" s="11">
        <v>28</v>
      </c>
      <c r="K5" s="14">
        <f t="shared" si="0"/>
        <v>7.6923076923076927E-2</v>
      </c>
      <c r="L5" s="14">
        <f>J5</f>
        <v>28</v>
      </c>
      <c r="M5" s="14">
        <f>I5</f>
        <v>33</v>
      </c>
      <c r="N5" s="14">
        <f t="shared" si="1"/>
        <v>-7.6923076923076927E-2</v>
      </c>
      <c r="O5" s="4"/>
      <c r="P5">
        <f t="shared" si="5"/>
        <v>65</v>
      </c>
    </row>
    <row r="6" spans="1:17">
      <c r="A6" s="10">
        <f t="shared" si="2"/>
        <v>5</v>
      </c>
      <c r="B6" s="11" t="s">
        <v>12</v>
      </c>
      <c r="C6" s="11" t="s">
        <v>13</v>
      </c>
      <c r="D6" s="11" t="s">
        <v>13</v>
      </c>
      <c r="E6" s="11" t="s">
        <v>14</v>
      </c>
      <c r="F6" s="12">
        <f t="shared" si="3"/>
        <v>0.3611111111111111</v>
      </c>
      <c r="G6" s="11">
        <v>9</v>
      </c>
      <c r="H6" s="10">
        <f t="shared" si="4"/>
        <v>5</v>
      </c>
      <c r="I6" s="11">
        <v>23</v>
      </c>
      <c r="J6" s="11">
        <v>26</v>
      </c>
      <c r="K6" s="14">
        <f t="shared" si="0"/>
        <v>-5.1724137931034482E-2</v>
      </c>
      <c r="L6" s="14">
        <f>I6</f>
        <v>23</v>
      </c>
      <c r="M6" s="14">
        <f>J6</f>
        <v>26</v>
      </c>
      <c r="N6" s="14">
        <f t="shared" si="1"/>
        <v>-5.1724137931034482E-2</v>
      </c>
      <c r="O6" s="4"/>
      <c r="P6">
        <f t="shared" si="5"/>
        <v>58</v>
      </c>
    </row>
    <row r="7" spans="1:17">
      <c r="A7" s="10">
        <f t="shared" si="2"/>
        <v>6</v>
      </c>
      <c r="B7" s="11" t="s">
        <v>12</v>
      </c>
      <c r="C7" s="11" t="s">
        <v>13</v>
      </c>
      <c r="D7" s="11" t="s">
        <v>13</v>
      </c>
      <c r="E7" s="11" t="s">
        <v>15</v>
      </c>
      <c r="F7" s="12">
        <f t="shared" si="3"/>
        <v>0.36458333333333331</v>
      </c>
      <c r="G7" s="11">
        <v>10</v>
      </c>
      <c r="H7" s="10">
        <f t="shared" si="4"/>
        <v>6</v>
      </c>
      <c r="I7" s="11">
        <v>36</v>
      </c>
      <c r="J7" s="11">
        <v>27</v>
      </c>
      <c r="K7" s="14">
        <f t="shared" si="0"/>
        <v>0.12328767123287671</v>
      </c>
      <c r="L7" s="14">
        <f>J7</f>
        <v>27</v>
      </c>
      <c r="M7" s="14">
        <f>I7</f>
        <v>36</v>
      </c>
      <c r="N7" s="14">
        <f t="shared" si="1"/>
        <v>-0.12328767123287671</v>
      </c>
      <c r="O7" s="4"/>
      <c r="P7">
        <f t="shared" si="5"/>
        <v>73</v>
      </c>
    </row>
    <row r="8" spans="1:17" s="18" customFormat="1">
      <c r="A8" s="15">
        <f t="shared" si="2"/>
        <v>7</v>
      </c>
      <c r="B8" s="16" t="s">
        <v>12</v>
      </c>
      <c r="C8" s="16" t="s">
        <v>50</v>
      </c>
      <c r="D8" s="7" t="s">
        <v>16</v>
      </c>
      <c r="E8" s="16" t="s">
        <v>14</v>
      </c>
      <c r="F8" s="17">
        <f>TIME(9,0,0)</f>
        <v>0.375</v>
      </c>
      <c r="G8" s="16">
        <v>3</v>
      </c>
      <c r="H8" s="15">
        <f t="shared" si="4"/>
        <v>7</v>
      </c>
      <c r="I8" s="16">
        <v>48</v>
      </c>
      <c r="J8" s="16">
        <v>20</v>
      </c>
      <c r="K8" s="16">
        <f t="shared" si="0"/>
        <v>0.39436619718309857</v>
      </c>
      <c r="L8" s="16">
        <f>I8</f>
        <v>48</v>
      </c>
      <c r="M8" s="16">
        <f>J8</f>
        <v>20</v>
      </c>
      <c r="N8" s="16">
        <f t="shared" si="1"/>
        <v>0.39436619718309857</v>
      </c>
      <c r="O8" s="4">
        <f>(N8+N9+N10+N11+N12+N13)/6</f>
        <v>0.16022037437769274</v>
      </c>
      <c r="P8">
        <f t="shared" si="5"/>
        <v>71</v>
      </c>
      <c r="Q8">
        <f>AVERAGE(P8:P13)</f>
        <v>71</v>
      </c>
    </row>
    <row r="9" spans="1:17">
      <c r="A9" s="10">
        <f t="shared" si="2"/>
        <v>8</v>
      </c>
      <c r="B9" s="11" t="s">
        <v>12</v>
      </c>
      <c r="C9" s="11" t="s">
        <v>50</v>
      </c>
      <c r="D9" s="11" t="s">
        <v>16</v>
      </c>
      <c r="E9" s="11" t="s">
        <v>15</v>
      </c>
      <c r="F9" s="12">
        <f t="shared" si="3"/>
        <v>0.37847222222222221</v>
      </c>
      <c r="G9" s="11">
        <v>3</v>
      </c>
      <c r="H9" s="10">
        <f t="shared" si="4"/>
        <v>8</v>
      </c>
      <c r="I9" s="11">
        <v>39</v>
      </c>
      <c r="J9" s="11">
        <v>46</v>
      </c>
      <c r="K9" s="14">
        <f t="shared" si="0"/>
        <v>-7.9545454545454544E-2</v>
      </c>
      <c r="L9" s="14">
        <f>J9</f>
        <v>46</v>
      </c>
      <c r="M9" s="14">
        <f>I9</f>
        <v>39</v>
      </c>
      <c r="N9" s="14">
        <f t="shared" si="1"/>
        <v>7.9545454545454544E-2</v>
      </c>
      <c r="O9" s="4"/>
      <c r="P9">
        <f t="shared" si="5"/>
        <v>88</v>
      </c>
    </row>
    <row r="10" spans="1:17" s="21" customFormat="1">
      <c r="A10" s="19">
        <f t="shared" si="2"/>
        <v>9</v>
      </c>
      <c r="B10" s="14" t="s">
        <v>12</v>
      </c>
      <c r="C10" s="11" t="s">
        <v>50</v>
      </c>
      <c r="D10" s="11" t="s">
        <v>16</v>
      </c>
      <c r="E10" s="14" t="s">
        <v>14</v>
      </c>
      <c r="F10" s="12">
        <f t="shared" si="3"/>
        <v>0.38194444444444442</v>
      </c>
      <c r="G10" s="14">
        <v>3</v>
      </c>
      <c r="H10" s="19">
        <f t="shared" si="4"/>
        <v>9</v>
      </c>
      <c r="I10" s="14">
        <v>44</v>
      </c>
      <c r="J10" s="14">
        <v>28</v>
      </c>
      <c r="K10" s="14">
        <f t="shared" si="0"/>
        <v>0.21333333333333335</v>
      </c>
      <c r="L10" s="14">
        <f>I10</f>
        <v>44</v>
      </c>
      <c r="M10" s="14">
        <f>J10</f>
        <v>28</v>
      </c>
      <c r="N10" s="14">
        <f t="shared" si="1"/>
        <v>0.21333333333333335</v>
      </c>
      <c r="O10" s="20"/>
      <c r="P10">
        <f t="shared" si="5"/>
        <v>75</v>
      </c>
    </row>
    <row r="11" spans="1:17">
      <c r="A11" s="10">
        <f t="shared" si="2"/>
        <v>10</v>
      </c>
      <c r="B11" s="11" t="s">
        <v>12</v>
      </c>
      <c r="C11" s="11" t="s">
        <v>50</v>
      </c>
      <c r="D11" s="11" t="s">
        <v>16</v>
      </c>
      <c r="E11" s="11" t="s">
        <v>15</v>
      </c>
      <c r="F11" s="12">
        <f>F10+TIME(0,5,0)</f>
        <v>0.38541666666666663</v>
      </c>
      <c r="G11" s="11">
        <v>1</v>
      </c>
      <c r="H11" s="10">
        <f t="shared" si="4"/>
        <v>10</v>
      </c>
      <c r="I11" s="11">
        <v>33</v>
      </c>
      <c r="J11" s="11">
        <v>28</v>
      </c>
      <c r="K11" s="14">
        <f t="shared" si="0"/>
        <v>8.0645161290322578E-2</v>
      </c>
      <c r="L11" s="11">
        <f>J11</f>
        <v>28</v>
      </c>
      <c r="M11" s="11">
        <f>I11</f>
        <v>33</v>
      </c>
      <c r="N11" s="14">
        <f t="shared" si="1"/>
        <v>-8.0645161290322578E-2</v>
      </c>
      <c r="O11" s="4"/>
      <c r="P11">
        <f t="shared" si="5"/>
        <v>62</v>
      </c>
    </row>
    <row r="12" spans="1:17">
      <c r="A12" s="10">
        <f t="shared" si="2"/>
        <v>11</v>
      </c>
      <c r="B12" s="11" t="s">
        <v>12</v>
      </c>
      <c r="C12" s="11" t="s">
        <v>50</v>
      </c>
      <c r="D12" s="11" t="s">
        <v>16</v>
      </c>
      <c r="E12" s="11" t="s">
        <v>14</v>
      </c>
      <c r="F12" s="12">
        <f>F11+TIME(0,5,0)</f>
        <v>0.38888888888888884</v>
      </c>
      <c r="G12" s="11">
        <v>2</v>
      </c>
      <c r="H12" s="10">
        <f t="shared" si="4"/>
        <v>11</v>
      </c>
      <c r="I12" s="11">
        <v>38</v>
      </c>
      <c r="J12" s="11">
        <v>17</v>
      </c>
      <c r="K12" s="14">
        <f t="shared" si="0"/>
        <v>0.36842105263157893</v>
      </c>
      <c r="L12" s="14">
        <f>I12</f>
        <v>38</v>
      </c>
      <c r="M12" s="14">
        <f>J12</f>
        <v>17</v>
      </c>
      <c r="N12" s="14">
        <f t="shared" si="1"/>
        <v>0.36842105263157893</v>
      </c>
      <c r="O12" s="4"/>
      <c r="P12">
        <f t="shared" si="5"/>
        <v>57</v>
      </c>
    </row>
    <row r="13" spans="1:17">
      <c r="A13" s="10">
        <f t="shared" si="2"/>
        <v>12</v>
      </c>
      <c r="B13" s="11" t="s">
        <v>12</v>
      </c>
      <c r="C13" s="11" t="s">
        <v>50</v>
      </c>
      <c r="D13" s="11" t="s">
        <v>16</v>
      </c>
      <c r="E13" s="11" t="s">
        <v>15</v>
      </c>
      <c r="F13" s="12">
        <f>F12+TIME(0,5,0)</f>
        <v>0.39236111111111105</v>
      </c>
      <c r="G13" s="11">
        <v>4</v>
      </c>
      <c r="H13" s="10">
        <f t="shared" si="4"/>
        <v>12</v>
      </c>
      <c r="I13" s="11">
        <v>35</v>
      </c>
      <c r="J13" s="11">
        <v>34</v>
      </c>
      <c r="K13" s="14">
        <f t="shared" si="0"/>
        <v>1.3698630136986301E-2</v>
      </c>
      <c r="L13" s="14">
        <f>J13</f>
        <v>34</v>
      </c>
      <c r="M13" s="14">
        <f>I13</f>
        <v>35</v>
      </c>
      <c r="N13" s="14">
        <f t="shared" si="1"/>
        <v>-1.3698630136986301E-2</v>
      </c>
      <c r="O13" s="4"/>
      <c r="P13">
        <f t="shared" si="5"/>
        <v>73</v>
      </c>
    </row>
    <row r="14" spans="1:17" s="18" customFormat="1">
      <c r="A14" s="15">
        <f t="shared" si="2"/>
        <v>13</v>
      </c>
      <c r="B14" s="16" t="s">
        <v>17</v>
      </c>
      <c r="C14" s="16" t="s">
        <v>50</v>
      </c>
      <c r="D14" s="7" t="s">
        <v>16</v>
      </c>
      <c r="E14" s="16" t="s">
        <v>14</v>
      </c>
      <c r="F14" s="17">
        <f>F13+TIME(0,25,0)</f>
        <v>0.40972222222222215</v>
      </c>
      <c r="G14" s="16">
        <v>3</v>
      </c>
      <c r="H14" s="15">
        <f t="shared" si="4"/>
        <v>13</v>
      </c>
      <c r="I14" s="16">
        <v>35</v>
      </c>
      <c r="J14" s="16">
        <v>14</v>
      </c>
      <c r="K14" s="16">
        <f t="shared" si="0"/>
        <v>0.40384615384615385</v>
      </c>
      <c r="L14" s="16">
        <f>I14</f>
        <v>35</v>
      </c>
      <c r="M14" s="16">
        <f>J14</f>
        <v>14</v>
      </c>
      <c r="N14" s="16">
        <f t="shared" si="1"/>
        <v>0.40384615384615385</v>
      </c>
      <c r="O14" s="4">
        <f>(N14+N15+N16+N17+N18+N19)/6</f>
        <v>0.20881500164905339</v>
      </c>
      <c r="P14">
        <f t="shared" si="5"/>
        <v>52</v>
      </c>
      <c r="Q14">
        <f>AVERAGE(P14:P19)</f>
        <v>60.5</v>
      </c>
    </row>
    <row r="15" spans="1:17">
      <c r="A15" s="10">
        <f t="shared" si="2"/>
        <v>14</v>
      </c>
      <c r="B15" s="11" t="s">
        <v>18</v>
      </c>
      <c r="C15" s="11" t="s">
        <v>50</v>
      </c>
      <c r="D15" s="11" t="s">
        <v>16</v>
      </c>
      <c r="E15" s="11" t="s">
        <v>15</v>
      </c>
      <c r="F15" s="12">
        <f t="shared" ref="F15:F16" si="6">F14+TIME(0,5,0)</f>
        <v>0.41319444444444436</v>
      </c>
      <c r="G15" s="11">
        <v>4</v>
      </c>
      <c r="H15" s="10">
        <f t="shared" si="4"/>
        <v>14</v>
      </c>
      <c r="I15" s="11">
        <v>25</v>
      </c>
      <c r="J15" s="11">
        <v>34</v>
      </c>
      <c r="K15" s="14">
        <f t="shared" si="0"/>
        <v>-0.14285714285714285</v>
      </c>
      <c r="L15" s="14">
        <f>J15</f>
        <v>34</v>
      </c>
      <c r="M15" s="14">
        <f>I15</f>
        <v>25</v>
      </c>
      <c r="N15" s="14">
        <f t="shared" si="1"/>
        <v>0.14285714285714285</v>
      </c>
      <c r="O15" s="4"/>
      <c r="P15">
        <f t="shared" si="5"/>
        <v>63</v>
      </c>
    </row>
    <row r="16" spans="1:17" s="21" customFormat="1">
      <c r="A16" s="19">
        <f t="shared" si="2"/>
        <v>15</v>
      </c>
      <c r="B16" s="11" t="s">
        <v>18</v>
      </c>
      <c r="C16" s="11" t="s">
        <v>50</v>
      </c>
      <c r="D16" s="11" t="s">
        <v>16</v>
      </c>
      <c r="E16" s="14" t="s">
        <v>14</v>
      </c>
      <c r="F16" s="12">
        <f t="shared" si="6"/>
        <v>0.41666666666666657</v>
      </c>
      <c r="G16" s="14">
        <v>2</v>
      </c>
      <c r="H16" s="19">
        <f t="shared" si="4"/>
        <v>15</v>
      </c>
      <c r="I16" s="14">
        <v>34</v>
      </c>
      <c r="J16" s="14">
        <v>27</v>
      </c>
      <c r="K16" s="14">
        <f t="shared" si="0"/>
        <v>0.1111111111111111</v>
      </c>
      <c r="L16" s="14">
        <f>I16</f>
        <v>34</v>
      </c>
      <c r="M16" s="14">
        <f>J16</f>
        <v>27</v>
      </c>
      <c r="N16" s="14">
        <f t="shared" si="1"/>
        <v>0.1111111111111111</v>
      </c>
      <c r="O16" s="20"/>
      <c r="P16">
        <f t="shared" si="5"/>
        <v>63</v>
      </c>
    </row>
    <row r="17" spans="1:17">
      <c r="A17" s="10">
        <f t="shared" si="2"/>
        <v>16</v>
      </c>
      <c r="B17" s="11" t="s">
        <v>18</v>
      </c>
      <c r="C17" s="11" t="s">
        <v>50</v>
      </c>
      <c r="D17" s="11" t="s">
        <v>16</v>
      </c>
      <c r="E17" s="11" t="s">
        <v>15</v>
      </c>
      <c r="F17" s="12">
        <f>F16+TIME(0,5,0)</f>
        <v>0.42013888888888878</v>
      </c>
      <c r="G17" s="11">
        <v>3</v>
      </c>
      <c r="H17" s="10">
        <f t="shared" si="4"/>
        <v>16</v>
      </c>
      <c r="I17" s="11">
        <v>23</v>
      </c>
      <c r="J17" s="11">
        <v>38</v>
      </c>
      <c r="K17" s="14">
        <f t="shared" si="0"/>
        <v>-0.234375</v>
      </c>
      <c r="L17" s="14">
        <f>J17</f>
        <v>38</v>
      </c>
      <c r="M17" s="14">
        <f>I17</f>
        <v>23</v>
      </c>
      <c r="N17" s="14">
        <f t="shared" si="1"/>
        <v>0.234375</v>
      </c>
      <c r="O17" s="4"/>
      <c r="P17">
        <f t="shared" si="5"/>
        <v>64</v>
      </c>
    </row>
    <row r="18" spans="1:17">
      <c r="A18" s="10">
        <f t="shared" si="2"/>
        <v>17</v>
      </c>
      <c r="B18" s="11" t="s">
        <v>18</v>
      </c>
      <c r="C18" s="11" t="s">
        <v>50</v>
      </c>
      <c r="D18" s="11" t="s">
        <v>16</v>
      </c>
      <c r="E18" s="11" t="s">
        <v>14</v>
      </c>
      <c r="F18" s="12">
        <f>F17+TIME(0,5,0)</f>
        <v>0.42361111111111099</v>
      </c>
      <c r="G18" s="11">
        <v>2</v>
      </c>
      <c r="H18" s="10">
        <f t="shared" si="4"/>
        <v>17</v>
      </c>
      <c r="I18" s="11">
        <v>38</v>
      </c>
      <c r="J18" s="11">
        <v>18</v>
      </c>
      <c r="K18" s="14">
        <f t="shared" si="0"/>
        <v>0.34482758620689657</v>
      </c>
      <c r="L18" s="14">
        <f>I18</f>
        <v>38</v>
      </c>
      <c r="M18" s="14">
        <f>J18</f>
        <v>18</v>
      </c>
      <c r="N18" s="14">
        <f t="shared" si="1"/>
        <v>0.34482758620689657</v>
      </c>
      <c r="O18" s="4"/>
      <c r="P18">
        <f t="shared" si="5"/>
        <v>58</v>
      </c>
    </row>
    <row r="19" spans="1:17">
      <c r="A19" s="10">
        <f t="shared" si="2"/>
        <v>18</v>
      </c>
      <c r="B19" s="11" t="s">
        <v>18</v>
      </c>
      <c r="C19" s="11" t="s">
        <v>50</v>
      </c>
      <c r="D19" s="11" t="s">
        <v>16</v>
      </c>
      <c r="E19" s="11" t="s">
        <v>15</v>
      </c>
      <c r="F19" s="12">
        <f>F18+TIME(0,5,0)</f>
        <v>0.4270833333333332</v>
      </c>
      <c r="G19" s="11">
        <v>0</v>
      </c>
      <c r="H19" s="10">
        <f t="shared" si="4"/>
        <v>18</v>
      </c>
      <c r="I19" s="11">
        <v>31</v>
      </c>
      <c r="J19" s="11">
        <v>32</v>
      </c>
      <c r="K19" s="14">
        <f t="shared" si="0"/>
        <v>-1.5873015873015872E-2</v>
      </c>
      <c r="L19" s="14">
        <f>J19</f>
        <v>32</v>
      </c>
      <c r="M19" s="14">
        <f>I19</f>
        <v>31</v>
      </c>
      <c r="N19" s="14">
        <f t="shared" si="1"/>
        <v>1.5873015873015872E-2</v>
      </c>
      <c r="O19" s="4"/>
      <c r="P19">
        <f t="shared" si="5"/>
        <v>63</v>
      </c>
    </row>
    <row r="20" spans="1:17" s="18" customFormat="1">
      <c r="A20" s="15">
        <f t="shared" si="2"/>
        <v>19</v>
      </c>
      <c r="B20" s="16" t="s">
        <v>19</v>
      </c>
      <c r="C20" s="16" t="s">
        <v>50</v>
      </c>
      <c r="D20" s="7" t="s">
        <v>16</v>
      </c>
      <c r="E20" s="16" t="s">
        <v>14</v>
      </c>
      <c r="F20" s="17">
        <f>F19+TIME(0,25,0)</f>
        <v>0.44444444444444431</v>
      </c>
      <c r="G20" s="16">
        <v>5</v>
      </c>
      <c r="H20" s="15">
        <f t="shared" si="4"/>
        <v>19</v>
      </c>
      <c r="I20" s="16">
        <v>15</v>
      </c>
      <c r="J20" s="16">
        <v>30</v>
      </c>
      <c r="K20" s="16">
        <f t="shared" si="0"/>
        <v>-0.3</v>
      </c>
      <c r="L20" s="16">
        <f>I20</f>
        <v>15</v>
      </c>
      <c r="M20" s="16">
        <f>J20</f>
        <v>30</v>
      </c>
      <c r="N20" s="16">
        <f t="shared" si="1"/>
        <v>-0.3</v>
      </c>
      <c r="O20" s="22">
        <f>(N20+N21+N22+N23+N24+N25)/6</f>
        <v>-1.7156966467838514E-2</v>
      </c>
      <c r="P20">
        <f t="shared" si="5"/>
        <v>50</v>
      </c>
      <c r="Q20">
        <f>AVERAGE(P20:P25)</f>
        <v>67.333333333333329</v>
      </c>
    </row>
    <row r="21" spans="1:17">
      <c r="A21" s="10">
        <f t="shared" si="2"/>
        <v>20</v>
      </c>
      <c r="B21" s="11" t="s">
        <v>19</v>
      </c>
      <c r="C21" s="11" t="s">
        <v>50</v>
      </c>
      <c r="D21" s="11" t="s">
        <v>16</v>
      </c>
      <c r="E21" s="11" t="s">
        <v>15</v>
      </c>
      <c r="F21" s="12">
        <f t="shared" ref="F21:F22" si="7">F20+TIME(0,5,0)</f>
        <v>0.44791666666666652</v>
      </c>
      <c r="G21" s="11">
        <v>4</v>
      </c>
      <c r="H21" s="10">
        <f t="shared" si="4"/>
        <v>20</v>
      </c>
      <c r="I21" s="11">
        <v>34</v>
      </c>
      <c r="J21" s="11">
        <v>38</v>
      </c>
      <c r="K21" s="14">
        <f t="shared" si="0"/>
        <v>-5.2631578947368418E-2</v>
      </c>
      <c r="L21" s="14">
        <f>J21</f>
        <v>38</v>
      </c>
      <c r="M21" s="14">
        <f>I21</f>
        <v>34</v>
      </c>
      <c r="N21" s="14">
        <f t="shared" si="1"/>
        <v>5.2631578947368418E-2</v>
      </c>
      <c r="O21" s="4"/>
      <c r="P21">
        <f t="shared" si="5"/>
        <v>76</v>
      </c>
    </row>
    <row r="22" spans="1:17" s="21" customFormat="1">
      <c r="A22" s="19">
        <f t="shared" si="2"/>
        <v>21</v>
      </c>
      <c r="B22" s="11" t="s">
        <v>19</v>
      </c>
      <c r="C22" s="11" t="s">
        <v>50</v>
      </c>
      <c r="D22" s="11" t="s">
        <v>16</v>
      </c>
      <c r="E22" s="14" t="s">
        <v>14</v>
      </c>
      <c r="F22" s="12">
        <f t="shared" si="7"/>
        <v>0.45138888888888873</v>
      </c>
      <c r="G22" s="14">
        <v>6</v>
      </c>
      <c r="H22" s="19">
        <f t="shared" si="4"/>
        <v>21</v>
      </c>
      <c r="I22" s="14">
        <v>38</v>
      </c>
      <c r="J22" s="14">
        <v>29</v>
      </c>
      <c r="K22" s="14">
        <f t="shared" si="0"/>
        <v>0.12328767123287671</v>
      </c>
      <c r="L22" s="14">
        <f>I22</f>
        <v>38</v>
      </c>
      <c r="M22" s="14">
        <f>J22</f>
        <v>29</v>
      </c>
      <c r="N22" s="14">
        <f t="shared" si="1"/>
        <v>0.12328767123287671</v>
      </c>
      <c r="O22" s="20"/>
      <c r="P22">
        <f t="shared" si="5"/>
        <v>73</v>
      </c>
    </row>
    <row r="23" spans="1:17">
      <c r="A23" s="10">
        <f t="shared" si="2"/>
        <v>22</v>
      </c>
      <c r="B23" s="11" t="s">
        <v>19</v>
      </c>
      <c r="C23" s="11" t="s">
        <v>50</v>
      </c>
      <c r="D23" s="11" t="s">
        <v>16</v>
      </c>
      <c r="E23" s="11" t="s">
        <v>15</v>
      </c>
      <c r="F23" s="12">
        <f>F22+TIME(0,5,0)</f>
        <v>0.45486111111111094</v>
      </c>
      <c r="G23" s="11">
        <v>5</v>
      </c>
      <c r="H23" s="10">
        <f t="shared" si="4"/>
        <v>22</v>
      </c>
      <c r="I23" s="11">
        <v>30</v>
      </c>
      <c r="J23" s="11">
        <v>27</v>
      </c>
      <c r="K23" s="14">
        <f t="shared" si="0"/>
        <v>4.8387096774193547E-2</v>
      </c>
      <c r="L23" s="11">
        <f>J23</f>
        <v>27</v>
      </c>
      <c r="M23" s="11">
        <f>I23</f>
        <v>30</v>
      </c>
      <c r="N23" s="14">
        <f t="shared" si="1"/>
        <v>-4.8387096774193547E-2</v>
      </c>
      <c r="O23" s="4"/>
      <c r="P23">
        <f t="shared" si="5"/>
        <v>62</v>
      </c>
    </row>
    <row r="24" spans="1:17">
      <c r="A24" s="10">
        <f t="shared" si="2"/>
        <v>23</v>
      </c>
      <c r="B24" s="11" t="s">
        <v>19</v>
      </c>
      <c r="C24" s="11" t="s">
        <v>50</v>
      </c>
      <c r="D24" s="11" t="s">
        <v>16</v>
      </c>
      <c r="E24" s="11" t="s">
        <v>14</v>
      </c>
      <c r="F24" s="12">
        <f>F23+TIME(0,5,0)</f>
        <v>0.45833333333333315</v>
      </c>
      <c r="G24" s="11">
        <v>9</v>
      </c>
      <c r="H24" s="10">
        <f t="shared" si="4"/>
        <v>23</v>
      </c>
      <c r="I24" s="11">
        <v>31</v>
      </c>
      <c r="J24" s="11">
        <v>29</v>
      </c>
      <c r="K24" s="14">
        <f t="shared" si="0"/>
        <v>2.8985507246376812E-2</v>
      </c>
      <c r="L24" s="14">
        <f>I24</f>
        <v>31</v>
      </c>
      <c r="M24" s="14">
        <f>J24</f>
        <v>29</v>
      </c>
      <c r="N24" s="14">
        <f t="shared" si="1"/>
        <v>2.8985507246376812E-2</v>
      </c>
      <c r="O24" s="4"/>
      <c r="P24">
        <f t="shared" si="5"/>
        <v>69</v>
      </c>
    </row>
    <row r="25" spans="1:17">
      <c r="A25" s="10">
        <f t="shared" si="2"/>
        <v>24</v>
      </c>
      <c r="B25" s="11" t="s">
        <v>19</v>
      </c>
      <c r="C25" s="11" t="s">
        <v>50</v>
      </c>
      <c r="D25" s="11" t="s">
        <v>16</v>
      </c>
      <c r="E25" s="11" t="s">
        <v>15</v>
      </c>
      <c r="F25" s="12">
        <f>F24+TIME(0,5,0)</f>
        <v>0.46180555555555536</v>
      </c>
      <c r="G25" s="11">
        <v>11</v>
      </c>
      <c r="H25" s="10">
        <f t="shared" si="4"/>
        <v>24</v>
      </c>
      <c r="I25" s="11">
        <v>30</v>
      </c>
      <c r="J25" s="11">
        <v>33</v>
      </c>
      <c r="K25" s="14">
        <f t="shared" si="0"/>
        <v>-4.0540540540540543E-2</v>
      </c>
      <c r="L25" s="14">
        <f>J25</f>
        <v>33</v>
      </c>
      <c r="M25" s="14">
        <f>I25</f>
        <v>30</v>
      </c>
      <c r="N25" s="14">
        <f t="shared" si="1"/>
        <v>4.0540540540540543E-2</v>
      </c>
      <c r="O25" s="4"/>
      <c r="P25">
        <f t="shared" si="5"/>
        <v>74</v>
      </c>
    </row>
    <row r="26" spans="1:17" s="18" customFormat="1">
      <c r="A26" s="15">
        <f t="shared" si="2"/>
        <v>25</v>
      </c>
      <c r="B26" s="16" t="s">
        <v>20</v>
      </c>
      <c r="C26" s="16" t="s">
        <v>50</v>
      </c>
      <c r="D26" s="7" t="s">
        <v>16</v>
      </c>
      <c r="E26" s="16" t="s">
        <v>14</v>
      </c>
      <c r="F26" s="17">
        <f>F25+TIME(0,25,0)</f>
        <v>0.47916666666666646</v>
      </c>
      <c r="G26" s="16">
        <v>8</v>
      </c>
      <c r="H26" s="15">
        <f t="shared" si="4"/>
        <v>25</v>
      </c>
      <c r="I26" s="16">
        <v>43</v>
      </c>
      <c r="J26" s="16">
        <v>21</v>
      </c>
      <c r="K26" s="16">
        <f t="shared" si="0"/>
        <v>0.30555555555555558</v>
      </c>
      <c r="L26" s="16">
        <f>I26</f>
        <v>43</v>
      </c>
      <c r="M26" s="16">
        <f>J26</f>
        <v>21</v>
      </c>
      <c r="N26" s="16">
        <f t="shared" si="1"/>
        <v>0.30555555555555558</v>
      </c>
      <c r="O26" s="22">
        <f>(N26+N28+N29+N30+N31)/5</f>
        <v>0.18855813560038912</v>
      </c>
      <c r="P26">
        <f t="shared" si="5"/>
        <v>72</v>
      </c>
      <c r="Q26">
        <f>AVERAGE(P26:P31)</f>
        <v>57.166666666666664</v>
      </c>
    </row>
    <row r="27" spans="1:17">
      <c r="A27" s="10">
        <f t="shared" si="2"/>
        <v>26</v>
      </c>
      <c r="B27" s="11" t="s">
        <v>20</v>
      </c>
      <c r="C27" s="11" t="s">
        <v>50</v>
      </c>
      <c r="D27" s="11" t="s">
        <v>16</v>
      </c>
      <c r="E27" s="11" t="s">
        <v>15</v>
      </c>
      <c r="F27" s="12">
        <f t="shared" ref="F27:F28" si="8">F26+TIME(0,5,0)</f>
        <v>0.48263888888888867</v>
      </c>
      <c r="G27" s="11">
        <v>5</v>
      </c>
      <c r="H27" s="10">
        <f t="shared" si="4"/>
        <v>26</v>
      </c>
      <c r="I27" s="11"/>
      <c r="J27" s="11"/>
      <c r="K27" s="14">
        <f t="shared" si="0"/>
        <v>0</v>
      </c>
      <c r="L27" s="14">
        <f>J27</f>
        <v>0</v>
      </c>
      <c r="M27" s="14">
        <f>I27</f>
        <v>0</v>
      </c>
      <c r="N27" s="14">
        <f t="shared" si="1"/>
        <v>0</v>
      </c>
      <c r="O27" s="4"/>
      <c r="P27">
        <f t="shared" si="5"/>
        <v>5</v>
      </c>
    </row>
    <row r="28" spans="1:17" s="21" customFormat="1">
      <c r="A28" s="19">
        <f t="shared" si="2"/>
        <v>27</v>
      </c>
      <c r="B28" s="11" t="s">
        <v>20</v>
      </c>
      <c r="C28" s="11" t="s">
        <v>50</v>
      </c>
      <c r="D28" s="11" t="s">
        <v>16</v>
      </c>
      <c r="E28" s="14" t="s">
        <v>14</v>
      </c>
      <c r="F28" s="12">
        <f t="shared" si="8"/>
        <v>0.48611111111111088</v>
      </c>
      <c r="G28" s="14">
        <v>6</v>
      </c>
      <c r="H28" s="19">
        <f t="shared" si="4"/>
        <v>27</v>
      </c>
      <c r="I28" s="14">
        <v>46</v>
      </c>
      <c r="J28" s="14">
        <v>22</v>
      </c>
      <c r="K28" s="14">
        <f t="shared" si="0"/>
        <v>0.32432432432432434</v>
      </c>
      <c r="L28" s="14">
        <f>I28</f>
        <v>46</v>
      </c>
      <c r="M28" s="14">
        <f>J28</f>
        <v>22</v>
      </c>
      <c r="N28" s="14">
        <f t="shared" si="1"/>
        <v>0.32432432432432434</v>
      </c>
      <c r="O28" s="20"/>
      <c r="P28">
        <f t="shared" si="5"/>
        <v>74</v>
      </c>
    </row>
    <row r="29" spans="1:17">
      <c r="A29" s="10">
        <f t="shared" si="2"/>
        <v>28</v>
      </c>
      <c r="B29" s="11" t="s">
        <v>20</v>
      </c>
      <c r="C29" s="11" t="s">
        <v>50</v>
      </c>
      <c r="D29" s="11" t="s">
        <v>16</v>
      </c>
      <c r="E29" s="11" t="s">
        <v>15</v>
      </c>
      <c r="F29" s="12">
        <f>F28+TIME(0,5,0)</f>
        <v>0.48958333333333309</v>
      </c>
      <c r="G29" s="11">
        <v>5</v>
      </c>
      <c r="H29" s="10">
        <f t="shared" si="4"/>
        <v>28</v>
      </c>
      <c r="I29" s="11">
        <v>28</v>
      </c>
      <c r="J29" s="11">
        <v>28</v>
      </c>
      <c r="K29" s="14">
        <f t="shared" si="0"/>
        <v>0</v>
      </c>
      <c r="L29" s="11">
        <f>J29</f>
        <v>28</v>
      </c>
      <c r="M29" s="11">
        <f>I29</f>
        <v>28</v>
      </c>
      <c r="N29" s="14">
        <f t="shared" si="1"/>
        <v>0</v>
      </c>
      <c r="O29" s="4"/>
      <c r="P29">
        <f t="shared" si="5"/>
        <v>61</v>
      </c>
    </row>
    <row r="30" spans="1:17">
      <c r="A30" s="10">
        <f t="shared" si="2"/>
        <v>29</v>
      </c>
      <c r="B30" s="11" t="s">
        <v>20</v>
      </c>
      <c r="C30" s="11" t="s">
        <v>50</v>
      </c>
      <c r="D30" s="11" t="s">
        <v>16</v>
      </c>
      <c r="E30" s="11" t="s">
        <v>14</v>
      </c>
      <c r="F30" s="12">
        <f>F29+TIME(0,5,0)</f>
        <v>0.4930555555555553</v>
      </c>
      <c r="G30" s="11">
        <v>7</v>
      </c>
      <c r="H30" s="10">
        <f t="shared" si="4"/>
        <v>29</v>
      </c>
      <c r="I30" s="11">
        <v>38</v>
      </c>
      <c r="J30" s="11">
        <v>15</v>
      </c>
      <c r="K30" s="14">
        <f t="shared" si="0"/>
        <v>0.38333333333333336</v>
      </c>
      <c r="L30" s="14">
        <f>I30</f>
        <v>38</v>
      </c>
      <c r="M30" s="14">
        <f>J30</f>
        <v>15</v>
      </c>
      <c r="N30" s="14">
        <f t="shared" si="1"/>
        <v>0.38333333333333336</v>
      </c>
      <c r="O30" s="4"/>
      <c r="P30">
        <f t="shared" si="5"/>
        <v>60</v>
      </c>
    </row>
    <row r="31" spans="1:17">
      <c r="A31" s="10">
        <f t="shared" si="2"/>
        <v>30</v>
      </c>
      <c r="B31" s="11" t="s">
        <v>20</v>
      </c>
      <c r="C31" s="11" t="s">
        <v>50</v>
      </c>
      <c r="D31" s="11" t="s">
        <v>16</v>
      </c>
      <c r="E31" s="11" t="s">
        <v>15</v>
      </c>
      <c r="F31" s="12">
        <f>F30+TIME(0,5,0)</f>
        <v>0.49652777777777751</v>
      </c>
      <c r="G31" s="11">
        <v>2</v>
      </c>
      <c r="H31" s="10">
        <f t="shared" si="4"/>
        <v>30</v>
      </c>
      <c r="I31" s="11">
        <v>37</v>
      </c>
      <c r="J31" s="11">
        <v>32</v>
      </c>
      <c r="K31" s="14">
        <f t="shared" si="0"/>
        <v>7.0422535211267609E-2</v>
      </c>
      <c r="L31" s="14">
        <f>J31</f>
        <v>32</v>
      </c>
      <c r="M31" s="14">
        <f>I31</f>
        <v>37</v>
      </c>
      <c r="N31" s="14">
        <f t="shared" si="1"/>
        <v>-7.0422535211267609E-2</v>
      </c>
      <c r="O31" s="4"/>
      <c r="P31">
        <f t="shared" si="5"/>
        <v>71</v>
      </c>
    </row>
  </sheetData>
  <phoneticPr fontId="6" type="noConversion"/>
  <pageMargins left="0.75" right="0.75" top="1" bottom="1" header="0.5" footer="0.5"/>
  <pageSetup scale="78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Exp1</vt:lpstr>
      <vt:lpstr>Exp2</vt:lpstr>
      <vt:lpstr>Exp3</vt:lpstr>
      <vt:lpstr>Dec21_23_populations</vt:lpstr>
      <vt:lpstr>Exp4</vt:lpstr>
      <vt:lpstr>Exp5</vt:lpstr>
      <vt:lpstr>Exp6</vt:lpstr>
      <vt:lpstr>Exp7</vt:lpstr>
      <vt:lpstr>Exp8</vt:lpstr>
      <vt:lpstr>Exp9</vt:lpstr>
      <vt:lpstr>Exp10</vt:lpstr>
      <vt:lpstr>Exp11</vt:lpstr>
      <vt:lpstr>Exp12</vt:lpstr>
      <vt:lpstr>Exp13</vt:lpstr>
      <vt:lpstr>Exp14</vt:lpstr>
      <vt:lpstr>Exp15</vt:lpstr>
      <vt:lpstr>Exp16</vt:lpstr>
      <vt:lpstr>Exp17</vt:lpstr>
      <vt:lpstr>Exp18</vt:lpstr>
    </vt:vector>
  </TitlesOfParts>
  <Company>Yale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 Fischer</dc:creator>
  <cp:lastModifiedBy>Caleb Fischer</cp:lastModifiedBy>
  <cp:lastPrinted>2016-02-01T13:00:24Z</cp:lastPrinted>
  <dcterms:created xsi:type="dcterms:W3CDTF">2015-12-18T22:43:58Z</dcterms:created>
  <dcterms:modified xsi:type="dcterms:W3CDTF">2016-06-22T13:25:54Z</dcterms:modified>
</cp:coreProperties>
</file>