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1240" yWindow="0" windowWidth="25600" windowHeight="13860" tabRatio="500" activeTab="2"/>
  </bookViews>
  <sheets>
    <sheet name="6_16_15" sheetId="1" r:id="rId1"/>
    <sheet name="6_26_15" sheetId="2" r:id="rId2"/>
    <sheet name="Linear_regression_96h_quantify" sheetId="5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5" l="1"/>
  <c r="G40" i="5"/>
  <c r="E10" i="5"/>
  <c r="F10" i="5"/>
  <c r="G43" i="5"/>
  <c r="G13" i="5"/>
  <c r="G11" i="5"/>
  <c r="G10" i="5"/>
  <c r="E61" i="5"/>
  <c r="E57" i="5"/>
  <c r="E55" i="5"/>
  <c r="E54" i="5"/>
  <c r="E47" i="5"/>
  <c r="E41" i="5"/>
  <c r="E42" i="5"/>
  <c r="E43" i="5"/>
  <c r="E44" i="5"/>
  <c r="E40" i="5"/>
  <c r="E27" i="5"/>
  <c r="E25" i="5"/>
  <c r="E24" i="5"/>
  <c r="E17" i="5"/>
  <c r="E14" i="5"/>
  <c r="E13" i="5"/>
  <c r="E12" i="5"/>
  <c r="E11" i="5"/>
  <c r="H241" i="2"/>
  <c r="H240" i="2"/>
  <c r="H239" i="2"/>
  <c r="H238" i="2"/>
  <c r="H237" i="2"/>
  <c r="H234" i="2"/>
  <c r="H233" i="2"/>
  <c r="H228" i="2"/>
  <c r="H227" i="2"/>
  <c r="H222" i="2"/>
  <c r="H221" i="2"/>
  <c r="H230" i="2"/>
  <c r="H224" i="2"/>
  <c r="H218" i="2"/>
  <c r="H232" i="2"/>
  <c r="H226" i="2"/>
  <c r="H220" i="2"/>
  <c r="H231" i="2"/>
  <c r="H225" i="2"/>
  <c r="H219" i="2"/>
  <c r="D215" i="2"/>
  <c r="D211" i="2"/>
  <c r="D207" i="2"/>
  <c r="D203" i="2"/>
  <c r="D199" i="2"/>
  <c r="D214" i="2"/>
  <c r="D210" i="2"/>
  <c r="D206" i="2"/>
  <c r="D202" i="2"/>
  <c r="D198" i="2"/>
  <c r="D203" i="1"/>
  <c r="D195" i="1"/>
  <c r="D187" i="1"/>
  <c r="D199" i="1"/>
  <c r="D191" i="1"/>
  <c r="D202" i="1"/>
  <c r="D198" i="1"/>
  <c r="D194" i="1"/>
  <c r="D190" i="1"/>
  <c r="D186" i="1"/>
  <c r="D216" i="1"/>
  <c r="D215" i="1"/>
  <c r="D214" i="1"/>
  <c r="D213" i="1"/>
  <c r="D212" i="1"/>
  <c r="D210" i="1"/>
  <c r="D209" i="1"/>
  <c r="D208" i="1"/>
  <c r="D207" i="1"/>
  <c r="D206" i="1"/>
</calcChain>
</file>

<file path=xl/sharedStrings.xml><?xml version="1.0" encoding="utf-8"?>
<sst xmlns="http://schemas.openxmlformats.org/spreadsheetml/2006/main" count="1007" uniqueCount="113">
  <si>
    <t>Solvent</t>
  </si>
  <si>
    <t>RT</t>
  </si>
  <si>
    <t>m/z Abundance</t>
  </si>
  <si>
    <t>5.9_45.1</t>
  </si>
  <si>
    <t>6.13_74.1</t>
  </si>
  <si>
    <t>6.27_60.05</t>
  </si>
  <si>
    <t>6.67_70.1</t>
  </si>
  <si>
    <t>8.33_87.1</t>
  </si>
  <si>
    <t>Beads</t>
  </si>
  <si>
    <t>AA_5MM</t>
  </si>
  <si>
    <t>AA_500UM</t>
  </si>
  <si>
    <t>AA_50UM</t>
  </si>
  <si>
    <t>ETOH_5mM</t>
  </si>
  <si>
    <t>ETOH_500uM</t>
  </si>
  <si>
    <t>ETOH_50uM</t>
  </si>
  <si>
    <t>IAA_5mM</t>
  </si>
  <si>
    <t>IAA_500uM</t>
  </si>
  <si>
    <t>IAA_50uM</t>
  </si>
  <si>
    <t>IB_5mM</t>
  </si>
  <si>
    <t>IB_500uM</t>
  </si>
  <si>
    <t>IB_50uM</t>
  </si>
  <si>
    <t>IPA_5mM</t>
  </si>
  <si>
    <t>IPA_500uM</t>
  </si>
  <si>
    <t>IPA_50uM</t>
  </si>
  <si>
    <t>AJM_24</t>
  </si>
  <si>
    <t>AJM_48</t>
  </si>
  <si>
    <t>AJM_36</t>
  </si>
  <si>
    <t>AJM_60</t>
  </si>
  <si>
    <t>AJM_72</t>
  </si>
  <si>
    <t>AJM_84</t>
  </si>
  <si>
    <t>AJM_96</t>
  </si>
  <si>
    <t>SC_24</t>
  </si>
  <si>
    <t>SC_36</t>
  </si>
  <si>
    <t>SC_48</t>
  </si>
  <si>
    <t>SC_60</t>
  </si>
  <si>
    <t>SC_72</t>
  </si>
  <si>
    <t>SC_84</t>
  </si>
  <si>
    <t>SC_96</t>
  </si>
  <si>
    <t>AM_24</t>
  </si>
  <si>
    <t>AM_36</t>
  </si>
  <si>
    <t>AM_48</t>
  </si>
  <si>
    <t>AM_60</t>
  </si>
  <si>
    <t>AM_72</t>
  </si>
  <si>
    <t>AM_84</t>
  </si>
  <si>
    <t>AM_96</t>
  </si>
  <si>
    <t>SCAM_24</t>
  </si>
  <si>
    <t>SCAM_36</t>
  </si>
  <si>
    <t>SCAM_48</t>
  </si>
  <si>
    <t>SCAM_60</t>
  </si>
  <si>
    <t>SCAM_72</t>
  </si>
  <si>
    <t>SCAM_84</t>
  </si>
  <si>
    <t>SCAM_96</t>
  </si>
  <si>
    <t>STANDARDS_INJECTED</t>
  </si>
  <si>
    <t>STANDARDS_VOLATILE</t>
  </si>
  <si>
    <t>AA_3p</t>
  </si>
  <si>
    <t>ETOH_3p</t>
  </si>
  <si>
    <t>IB_0.03p</t>
  </si>
  <si>
    <t>IAA_0.03p</t>
  </si>
  <si>
    <t>IPA_0.03p</t>
  </si>
  <si>
    <t>AA_0.3p</t>
  </si>
  <si>
    <t>ETOH_0.3p</t>
  </si>
  <si>
    <t>IB_0.003p</t>
  </si>
  <si>
    <t>IAA_0.003p</t>
  </si>
  <si>
    <t>IPA_0.003p</t>
  </si>
  <si>
    <t>ETOH_0.03p</t>
  </si>
  <si>
    <t>AA_0.03p</t>
  </si>
  <si>
    <t>IB_0.0003p</t>
  </si>
  <si>
    <t>IAA_0.0003p</t>
  </si>
  <si>
    <t>IPA_0.0003p</t>
  </si>
  <si>
    <t>NA</t>
  </si>
  <si>
    <t>8388096 (max?)</t>
  </si>
  <si>
    <t>#4 (mimic)</t>
  </si>
  <si>
    <t>AA_3.06p</t>
  </si>
  <si>
    <t>ETOH_1.61p</t>
  </si>
  <si>
    <t>IB_0.0022p</t>
  </si>
  <si>
    <t>IAA_0.014p</t>
  </si>
  <si>
    <t>IPA_0.00046p</t>
  </si>
  <si>
    <t>SCAM_144</t>
  </si>
  <si>
    <t>SCAM_156</t>
  </si>
  <si>
    <t>ethanol</t>
  </si>
  <si>
    <t>6_16</t>
  </si>
  <si>
    <t>6_26</t>
  </si>
  <si>
    <t>Acetic acid</t>
  </si>
  <si>
    <t>isobutanol</t>
  </si>
  <si>
    <t>isoamyl alcohol</t>
  </si>
  <si>
    <t>isoamyl acetate</t>
  </si>
  <si>
    <t>y=2.488e+006*X-344526</t>
  </si>
  <si>
    <t>y=863224*X+19449</t>
  </si>
  <si>
    <t>y=5.224e+006*X+6380</t>
  </si>
  <si>
    <t>y=1.386e+008*X-109155</t>
  </si>
  <si>
    <t>y=4.546e+007*X-13906</t>
  </si>
  <si>
    <t>y=1.464e+006*X-187355</t>
  </si>
  <si>
    <t>y=930217*X+89015</t>
  </si>
  <si>
    <t>y=1.570e+007*X+33957</t>
  </si>
  <si>
    <t>y=1.338e+0008*X+462602</t>
  </si>
  <si>
    <t>y=6.177e+007*X+126782</t>
  </si>
  <si>
    <t>SCAM 96</t>
  </si>
  <si>
    <t>AJM 96</t>
  </si>
  <si>
    <t>Sc_96</t>
  </si>
  <si>
    <t>Am_96</t>
  </si>
  <si>
    <t>acetic acid</t>
  </si>
  <si>
    <t>Rep 1</t>
  </si>
  <si>
    <t>Rep 2</t>
  </si>
  <si>
    <t>Rep 3</t>
  </si>
  <si>
    <t>Mean</t>
  </si>
  <si>
    <t>Concentration</t>
  </si>
  <si>
    <t>ND</t>
  </si>
  <si>
    <t>unique</t>
  </si>
  <si>
    <t>Fold-change to mixed (in reality just Sc)</t>
  </si>
  <si>
    <t>6_26_force to go through 0</t>
  </si>
  <si>
    <t>Y=6.642e7X</t>
  </si>
  <si>
    <t>Y=1.507e8X</t>
  </si>
  <si>
    <t>Y=1.694e7X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</si>
</sst>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0" fontId="5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165" fontId="0" fillId="0" borderId="0" xfId="0" applyNumberFormat="1"/>
    <xf numFmtId="0" fontId="6" fillId="0" borderId="0" xfId="0" applyFont="1"/>
    <xf numFmtId="0" fontId="0" fillId="0" borderId="0" xfId="0" applyAlignment="1">
      <alignment wrapText="1"/>
    </xf>
  </cellXfs>
  <cellStyles count="17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2"/>
  <sheetViews>
    <sheetView topLeftCell="A8" workbookViewId="0">
      <selection activeCell="H164" sqref="H164:L175"/>
    </sheetView>
  </sheetViews>
  <sheetFormatPr baseColWidth="10" defaultRowHeight="15" x14ac:dyDescent="0"/>
  <cols>
    <col min="1" max="1" width="20.6640625" customWidth="1"/>
    <col min="2" max="2" width="17.33203125" customWidth="1"/>
    <col min="3" max="3" width="15.33203125" customWidth="1"/>
    <col min="4" max="4" width="15.5" customWidth="1"/>
    <col min="6" max="6" width="15.83203125" customWidth="1"/>
    <col min="7" max="7" width="15.33203125" customWidth="1"/>
    <col min="9" max="9" width="16.1640625" customWidth="1"/>
    <col min="12" max="12" width="26.83203125" customWidth="1"/>
  </cols>
  <sheetData>
    <row r="1" spans="1:7">
      <c r="B1" t="s">
        <v>101</v>
      </c>
      <c r="D1" t="s">
        <v>102</v>
      </c>
      <c r="F1" t="s">
        <v>103</v>
      </c>
    </row>
    <row r="2" spans="1:7">
      <c r="A2" s="1" t="s">
        <v>0</v>
      </c>
      <c r="B2" t="s">
        <v>2</v>
      </c>
      <c r="C2" t="s">
        <v>1</v>
      </c>
      <c r="D2" t="s">
        <v>2</v>
      </c>
      <c r="E2" t="s">
        <v>1</v>
      </c>
      <c r="F2" t="s">
        <v>2</v>
      </c>
      <c r="G2" t="s">
        <v>1</v>
      </c>
    </row>
    <row r="3" spans="1:7">
      <c r="A3" t="s">
        <v>3</v>
      </c>
      <c r="B3">
        <v>0</v>
      </c>
      <c r="C3" t="s">
        <v>69</v>
      </c>
      <c r="D3">
        <v>0</v>
      </c>
      <c r="E3" t="s">
        <v>69</v>
      </c>
      <c r="F3">
        <v>0</v>
      </c>
      <c r="G3" t="s">
        <v>69</v>
      </c>
    </row>
    <row r="4" spans="1:7">
      <c r="A4" t="s">
        <v>4</v>
      </c>
      <c r="B4">
        <v>0</v>
      </c>
      <c r="C4" t="s">
        <v>69</v>
      </c>
      <c r="D4">
        <v>0</v>
      </c>
      <c r="E4" t="s">
        <v>69</v>
      </c>
      <c r="F4">
        <v>0</v>
      </c>
      <c r="G4" t="s">
        <v>69</v>
      </c>
    </row>
    <row r="5" spans="1:7">
      <c r="A5" t="s">
        <v>5</v>
      </c>
      <c r="B5">
        <v>0</v>
      </c>
      <c r="C5" t="s">
        <v>69</v>
      </c>
      <c r="D5">
        <v>0</v>
      </c>
      <c r="E5" t="s">
        <v>69</v>
      </c>
      <c r="F5">
        <v>0</v>
      </c>
      <c r="G5" t="s">
        <v>69</v>
      </c>
    </row>
    <row r="6" spans="1:7">
      <c r="A6" t="s">
        <v>6</v>
      </c>
      <c r="B6">
        <v>0</v>
      </c>
      <c r="C6" t="s">
        <v>69</v>
      </c>
      <c r="D6">
        <v>0</v>
      </c>
      <c r="E6" t="s">
        <v>69</v>
      </c>
      <c r="F6">
        <v>0</v>
      </c>
      <c r="G6" t="s">
        <v>69</v>
      </c>
    </row>
    <row r="7" spans="1:7">
      <c r="A7" t="s">
        <v>7</v>
      </c>
      <c r="B7">
        <v>0</v>
      </c>
      <c r="C7" t="s">
        <v>69</v>
      </c>
      <c r="D7">
        <v>0</v>
      </c>
      <c r="E7" t="s">
        <v>69</v>
      </c>
      <c r="F7">
        <v>0</v>
      </c>
      <c r="G7" t="s">
        <v>69</v>
      </c>
    </row>
    <row r="8" spans="1:7">
      <c r="A8" s="1" t="s">
        <v>8</v>
      </c>
    </row>
    <row r="9" spans="1:7">
      <c r="A9" t="s">
        <v>3</v>
      </c>
      <c r="B9">
        <v>0</v>
      </c>
      <c r="C9" t="s">
        <v>69</v>
      </c>
      <c r="D9">
        <v>0</v>
      </c>
      <c r="E9" t="s">
        <v>69</v>
      </c>
      <c r="F9">
        <v>0</v>
      </c>
      <c r="G9" t="s">
        <v>69</v>
      </c>
    </row>
    <row r="10" spans="1:7">
      <c r="A10" t="s">
        <v>4</v>
      </c>
      <c r="B10">
        <v>0</v>
      </c>
      <c r="C10" t="s">
        <v>69</v>
      </c>
      <c r="D10">
        <v>0</v>
      </c>
      <c r="E10" t="s">
        <v>69</v>
      </c>
      <c r="F10">
        <v>0</v>
      </c>
      <c r="G10" t="s">
        <v>69</v>
      </c>
    </row>
    <row r="11" spans="1:7">
      <c r="A11" t="s">
        <v>5</v>
      </c>
      <c r="B11">
        <v>0</v>
      </c>
      <c r="C11" t="s">
        <v>69</v>
      </c>
      <c r="D11">
        <v>0</v>
      </c>
      <c r="E11" t="s">
        <v>69</v>
      </c>
      <c r="F11">
        <v>0</v>
      </c>
      <c r="G11" t="s">
        <v>69</v>
      </c>
    </row>
    <row r="12" spans="1:7">
      <c r="A12" t="s">
        <v>6</v>
      </c>
      <c r="B12">
        <v>0</v>
      </c>
      <c r="C12" t="s">
        <v>69</v>
      </c>
      <c r="D12">
        <v>0</v>
      </c>
      <c r="E12" t="s">
        <v>69</v>
      </c>
      <c r="F12">
        <v>0</v>
      </c>
      <c r="G12" t="s">
        <v>69</v>
      </c>
    </row>
    <row r="13" spans="1:7">
      <c r="A13" t="s">
        <v>7</v>
      </c>
      <c r="B13">
        <v>0</v>
      </c>
      <c r="C13" t="s">
        <v>69</v>
      </c>
      <c r="D13">
        <v>0</v>
      </c>
      <c r="E13" t="s">
        <v>69</v>
      </c>
      <c r="F13">
        <v>0</v>
      </c>
      <c r="G13" t="s">
        <v>69</v>
      </c>
    </row>
    <row r="14" spans="1:7">
      <c r="A14" s="1" t="s">
        <v>24</v>
      </c>
    </row>
    <row r="15" spans="1:7">
      <c r="A15" t="s">
        <v>3</v>
      </c>
      <c r="B15">
        <v>174336</v>
      </c>
      <c r="C15">
        <v>5.9130000000000003</v>
      </c>
      <c r="D15">
        <v>100696</v>
      </c>
      <c r="E15">
        <v>6.18</v>
      </c>
      <c r="F15">
        <v>122672</v>
      </c>
      <c r="G15">
        <v>6.1479999999999997</v>
      </c>
    </row>
    <row r="16" spans="1:7">
      <c r="A16" t="s">
        <v>4</v>
      </c>
      <c r="B16">
        <v>0</v>
      </c>
      <c r="C16" t="s">
        <v>69</v>
      </c>
      <c r="D16">
        <v>0</v>
      </c>
      <c r="E16" t="s">
        <v>69</v>
      </c>
      <c r="F16">
        <v>0</v>
      </c>
      <c r="G16" t="s">
        <v>69</v>
      </c>
    </row>
    <row r="17" spans="1:7">
      <c r="A17" t="s">
        <v>5</v>
      </c>
      <c r="B17">
        <v>0</v>
      </c>
      <c r="C17" t="s">
        <v>69</v>
      </c>
      <c r="D17">
        <v>0</v>
      </c>
      <c r="E17" t="s">
        <v>69</v>
      </c>
      <c r="F17">
        <v>0</v>
      </c>
      <c r="G17" t="s">
        <v>69</v>
      </c>
    </row>
    <row r="18" spans="1:7">
      <c r="A18" t="s">
        <v>6</v>
      </c>
      <c r="B18">
        <v>38624</v>
      </c>
      <c r="C18">
        <v>6.5910000000000002</v>
      </c>
      <c r="D18">
        <v>10856</v>
      </c>
      <c r="E18">
        <v>6.8129999999999997</v>
      </c>
      <c r="F18">
        <v>20200</v>
      </c>
      <c r="G18">
        <v>6.7720000000000002</v>
      </c>
    </row>
    <row r="19" spans="1:7">
      <c r="A19" t="s">
        <v>7</v>
      </c>
      <c r="B19">
        <v>0</v>
      </c>
      <c r="C19" t="s">
        <v>69</v>
      </c>
      <c r="D19">
        <v>0</v>
      </c>
      <c r="E19" t="s">
        <v>69</v>
      </c>
      <c r="F19">
        <v>0</v>
      </c>
      <c r="G19" t="s">
        <v>69</v>
      </c>
    </row>
    <row r="20" spans="1:7">
      <c r="A20" s="1" t="s">
        <v>26</v>
      </c>
    </row>
    <row r="21" spans="1:7">
      <c r="A21" t="s">
        <v>3</v>
      </c>
      <c r="B21">
        <v>117104</v>
      </c>
      <c r="C21">
        <v>5.8840000000000003</v>
      </c>
      <c r="D21">
        <v>248512</v>
      </c>
      <c r="E21">
        <v>5.9</v>
      </c>
      <c r="F21">
        <v>108864</v>
      </c>
      <c r="G21">
        <v>6.077</v>
      </c>
    </row>
    <row r="22" spans="1:7">
      <c r="A22" t="s">
        <v>4</v>
      </c>
      <c r="B22">
        <v>0</v>
      </c>
      <c r="C22" t="s">
        <v>69</v>
      </c>
      <c r="D22">
        <v>0</v>
      </c>
      <c r="E22" t="s">
        <v>69</v>
      </c>
      <c r="F22">
        <v>0</v>
      </c>
      <c r="G22" t="s">
        <v>69</v>
      </c>
    </row>
    <row r="23" spans="1:7">
      <c r="A23" t="s">
        <v>5</v>
      </c>
      <c r="B23">
        <v>0</v>
      </c>
      <c r="C23" t="s">
        <v>69</v>
      </c>
      <c r="D23">
        <v>0</v>
      </c>
      <c r="E23" t="s">
        <v>69</v>
      </c>
      <c r="F23">
        <v>0</v>
      </c>
      <c r="G23" t="s">
        <v>69</v>
      </c>
    </row>
    <row r="24" spans="1:7">
      <c r="A24" t="s">
        <v>6</v>
      </c>
      <c r="B24">
        <v>2353</v>
      </c>
      <c r="C24">
        <v>6.5629999999999997</v>
      </c>
      <c r="D24">
        <v>5207</v>
      </c>
      <c r="E24">
        <v>6.5759999999999996</v>
      </c>
      <c r="F24">
        <v>2127</v>
      </c>
      <c r="G24">
        <v>6.7169999999999996</v>
      </c>
    </row>
    <row r="25" spans="1:7">
      <c r="A25" t="s">
        <v>7</v>
      </c>
      <c r="B25">
        <v>0</v>
      </c>
      <c r="C25" t="s">
        <v>69</v>
      </c>
      <c r="D25">
        <v>0</v>
      </c>
      <c r="E25" t="s">
        <v>69</v>
      </c>
      <c r="F25">
        <v>0</v>
      </c>
      <c r="G25" t="s">
        <v>69</v>
      </c>
    </row>
    <row r="26" spans="1:7">
      <c r="A26" s="1" t="s">
        <v>25</v>
      </c>
    </row>
    <row r="27" spans="1:7">
      <c r="A27" t="s">
        <v>3</v>
      </c>
      <c r="B27">
        <v>123216</v>
      </c>
      <c r="C27">
        <v>5.9130000000000003</v>
      </c>
      <c r="D27">
        <v>58984</v>
      </c>
      <c r="E27">
        <v>6.18</v>
      </c>
      <c r="F27">
        <v>91768</v>
      </c>
      <c r="G27">
        <v>5.8970000000000002</v>
      </c>
    </row>
    <row r="28" spans="1:7">
      <c r="A28" t="s">
        <v>4</v>
      </c>
      <c r="B28">
        <v>0</v>
      </c>
      <c r="C28" t="s">
        <v>69</v>
      </c>
      <c r="D28">
        <v>0</v>
      </c>
      <c r="E28" t="s">
        <v>69</v>
      </c>
      <c r="F28">
        <v>0</v>
      </c>
      <c r="G28" t="s">
        <v>69</v>
      </c>
    </row>
    <row r="29" spans="1:7">
      <c r="A29" t="s">
        <v>5</v>
      </c>
      <c r="B29">
        <v>0</v>
      </c>
      <c r="C29" t="s">
        <v>69</v>
      </c>
      <c r="D29">
        <v>0</v>
      </c>
      <c r="E29" t="s">
        <v>69</v>
      </c>
      <c r="F29">
        <v>0</v>
      </c>
      <c r="G29" t="s">
        <v>69</v>
      </c>
    </row>
    <row r="30" spans="1:7">
      <c r="A30" t="s">
        <v>6</v>
      </c>
      <c r="B30">
        <v>4027</v>
      </c>
      <c r="C30">
        <v>6.5949999999999998</v>
      </c>
      <c r="D30">
        <v>1937</v>
      </c>
      <c r="E30">
        <v>6.8360000000000003</v>
      </c>
      <c r="F30">
        <v>2724</v>
      </c>
      <c r="G30">
        <v>6.5750000000000002</v>
      </c>
    </row>
    <row r="31" spans="1:7">
      <c r="A31" t="s">
        <v>7</v>
      </c>
      <c r="B31">
        <v>0</v>
      </c>
      <c r="C31" t="s">
        <v>69</v>
      </c>
      <c r="D31">
        <v>0</v>
      </c>
      <c r="E31" t="s">
        <v>69</v>
      </c>
      <c r="F31">
        <v>0</v>
      </c>
      <c r="G31" t="s">
        <v>69</v>
      </c>
    </row>
    <row r="32" spans="1:7">
      <c r="A32" s="1" t="s">
        <v>27</v>
      </c>
    </row>
    <row r="33" spans="1:7">
      <c r="A33" t="s">
        <v>3</v>
      </c>
      <c r="B33">
        <v>136576</v>
      </c>
      <c r="C33">
        <v>5.9160000000000004</v>
      </c>
      <c r="D33">
        <v>88776</v>
      </c>
      <c r="E33">
        <v>6.157</v>
      </c>
      <c r="F33">
        <v>69832</v>
      </c>
      <c r="G33">
        <v>6.1639999999999997</v>
      </c>
    </row>
    <row r="34" spans="1:7">
      <c r="A34" t="s">
        <v>4</v>
      </c>
      <c r="B34">
        <v>0</v>
      </c>
      <c r="C34" t="s">
        <v>69</v>
      </c>
      <c r="D34">
        <v>0</v>
      </c>
      <c r="E34" t="s">
        <v>69</v>
      </c>
      <c r="F34">
        <v>0</v>
      </c>
      <c r="G34" t="s">
        <v>69</v>
      </c>
    </row>
    <row r="35" spans="1:7">
      <c r="A35" t="s">
        <v>5</v>
      </c>
      <c r="B35">
        <v>0</v>
      </c>
      <c r="C35" t="s">
        <v>69</v>
      </c>
      <c r="D35">
        <v>0</v>
      </c>
      <c r="E35" t="s">
        <v>69</v>
      </c>
      <c r="F35">
        <v>0</v>
      </c>
      <c r="G35" t="s">
        <v>69</v>
      </c>
    </row>
    <row r="36" spans="1:7">
      <c r="A36" t="s">
        <v>6</v>
      </c>
      <c r="B36">
        <v>2003</v>
      </c>
      <c r="C36">
        <v>6.6070000000000002</v>
      </c>
      <c r="D36">
        <v>0</v>
      </c>
      <c r="E36" t="s">
        <v>69</v>
      </c>
      <c r="F36">
        <v>0</v>
      </c>
      <c r="G36" t="s">
        <v>69</v>
      </c>
    </row>
    <row r="37" spans="1:7">
      <c r="A37" t="s">
        <v>7</v>
      </c>
      <c r="B37">
        <v>0</v>
      </c>
      <c r="C37" t="s">
        <v>69</v>
      </c>
      <c r="D37">
        <v>0</v>
      </c>
      <c r="E37" t="s">
        <v>69</v>
      </c>
      <c r="F37">
        <v>0</v>
      </c>
      <c r="G37" t="s">
        <v>69</v>
      </c>
    </row>
    <row r="38" spans="1:7">
      <c r="A38" s="1" t="s">
        <v>28</v>
      </c>
    </row>
    <row r="39" spans="1:7">
      <c r="A39" t="s">
        <v>3</v>
      </c>
      <c r="B39">
        <v>186496</v>
      </c>
      <c r="C39">
        <v>5.9160000000000004</v>
      </c>
      <c r="D39">
        <v>64504</v>
      </c>
      <c r="E39">
        <v>5.891</v>
      </c>
      <c r="F39">
        <v>35208</v>
      </c>
      <c r="G39">
        <v>6.1669999999999998</v>
      </c>
    </row>
    <row r="40" spans="1:7">
      <c r="A40" t="s">
        <v>4</v>
      </c>
      <c r="B40">
        <v>0</v>
      </c>
      <c r="C40" t="s">
        <v>69</v>
      </c>
      <c r="D40">
        <v>0</v>
      </c>
      <c r="E40" t="s">
        <v>69</v>
      </c>
      <c r="F40">
        <v>0</v>
      </c>
      <c r="G40" t="s">
        <v>69</v>
      </c>
    </row>
    <row r="41" spans="1:7">
      <c r="A41" t="s">
        <v>5</v>
      </c>
      <c r="B41">
        <v>0</v>
      </c>
      <c r="C41" t="s">
        <v>69</v>
      </c>
      <c r="D41">
        <v>0</v>
      </c>
      <c r="E41" t="s">
        <v>69</v>
      </c>
      <c r="F41">
        <v>0</v>
      </c>
      <c r="G41" t="s">
        <v>69</v>
      </c>
    </row>
    <row r="42" spans="1:7">
      <c r="A42" t="s">
        <v>6</v>
      </c>
      <c r="B42">
        <v>0</v>
      </c>
      <c r="C42" t="s">
        <v>69</v>
      </c>
      <c r="D42">
        <v>0</v>
      </c>
      <c r="E42" t="s">
        <v>69</v>
      </c>
      <c r="F42">
        <v>0</v>
      </c>
      <c r="G42" t="s">
        <v>69</v>
      </c>
    </row>
    <row r="43" spans="1:7">
      <c r="A43" t="s">
        <v>7</v>
      </c>
      <c r="B43">
        <v>0</v>
      </c>
      <c r="C43" t="s">
        <v>69</v>
      </c>
      <c r="D43">
        <v>0</v>
      </c>
      <c r="E43" t="s">
        <v>69</v>
      </c>
      <c r="F43">
        <v>0</v>
      </c>
      <c r="G43" t="s">
        <v>69</v>
      </c>
    </row>
    <row r="44" spans="1:7">
      <c r="A44" s="1" t="s">
        <v>29</v>
      </c>
    </row>
    <row r="45" spans="1:7">
      <c r="A45" t="s">
        <v>3</v>
      </c>
      <c r="B45">
        <v>47912</v>
      </c>
      <c r="C45">
        <v>5.9</v>
      </c>
      <c r="D45">
        <v>86312</v>
      </c>
      <c r="E45">
        <v>6.1479999999999997</v>
      </c>
      <c r="F45">
        <v>187776</v>
      </c>
      <c r="G45">
        <v>5.8940000000000001</v>
      </c>
    </row>
    <row r="46" spans="1:7">
      <c r="A46" t="s">
        <v>4</v>
      </c>
      <c r="B46">
        <v>0</v>
      </c>
      <c r="C46" t="s">
        <v>69</v>
      </c>
      <c r="D46">
        <v>0</v>
      </c>
      <c r="E46" t="s">
        <v>69</v>
      </c>
      <c r="F46">
        <v>0</v>
      </c>
      <c r="G46" t="s">
        <v>69</v>
      </c>
    </row>
    <row r="47" spans="1:7">
      <c r="A47" t="s">
        <v>5</v>
      </c>
      <c r="B47">
        <v>0</v>
      </c>
      <c r="C47" t="s">
        <v>69</v>
      </c>
      <c r="D47">
        <v>0</v>
      </c>
      <c r="E47" t="s">
        <v>69</v>
      </c>
      <c r="F47">
        <v>0</v>
      </c>
      <c r="G47" t="s">
        <v>69</v>
      </c>
    </row>
    <row r="48" spans="1:7">
      <c r="A48" t="s">
        <v>6</v>
      </c>
      <c r="B48">
        <v>0</v>
      </c>
      <c r="C48" t="s">
        <v>69</v>
      </c>
      <c r="D48">
        <v>0</v>
      </c>
      <c r="E48" t="s">
        <v>69</v>
      </c>
      <c r="F48">
        <v>0</v>
      </c>
      <c r="G48" t="s">
        <v>69</v>
      </c>
    </row>
    <row r="49" spans="1:7">
      <c r="A49" t="s">
        <v>7</v>
      </c>
      <c r="B49">
        <v>0</v>
      </c>
      <c r="C49" t="s">
        <v>69</v>
      </c>
      <c r="D49">
        <v>0</v>
      </c>
      <c r="E49" t="s">
        <v>69</v>
      </c>
      <c r="F49">
        <v>0</v>
      </c>
      <c r="G49" t="s">
        <v>69</v>
      </c>
    </row>
    <row r="50" spans="1:7">
      <c r="A50" s="1" t="s">
        <v>30</v>
      </c>
    </row>
    <row r="51" spans="1:7">
      <c r="A51" t="s">
        <v>3</v>
      </c>
      <c r="B51">
        <v>28760</v>
      </c>
      <c r="C51">
        <v>5.91</v>
      </c>
      <c r="D51">
        <v>27776</v>
      </c>
      <c r="E51">
        <v>6.157</v>
      </c>
      <c r="F51">
        <v>35568</v>
      </c>
      <c r="G51">
        <v>6.08</v>
      </c>
    </row>
    <row r="52" spans="1:7">
      <c r="A52" t="s">
        <v>4</v>
      </c>
      <c r="B52">
        <v>0</v>
      </c>
      <c r="C52" t="s">
        <v>69</v>
      </c>
      <c r="D52">
        <v>0</v>
      </c>
      <c r="E52" t="s">
        <v>69</v>
      </c>
      <c r="F52">
        <v>0</v>
      </c>
      <c r="G52" t="s">
        <v>69</v>
      </c>
    </row>
    <row r="53" spans="1:7">
      <c r="A53" t="s">
        <v>5</v>
      </c>
      <c r="B53">
        <v>0</v>
      </c>
      <c r="C53" t="s">
        <v>69</v>
      </c>
      <c r="D53">
        <v>0</v>
      </c>
      <c r="E53" t="s">
        <v>69</v>
      </c>
      <c r="F53">
        <v>0</v>
      </c>
      <c r="G53" t="s">
        <v>69</v>
      </c>
    </row>
    <row r="54" spans="1:7">
      <c r="A54" t="s">
        <v>6</v>
      </c>
      <c r="B54">
        <v>0</v>
      </c>
      <c r="C54" t="s">
        <v>69</v>
      </c>
      <c r="D54">
        <v>0</v>
      </c>
      <c r="E54" t="s">
        <v>69</v>
      </c>
      <c r="F54">
        <v>0</v>
      </c>
      <c r="G54" t="s">
        <v>69</v>
      </c>
    </row>
    <row r="55" spans="1:7">
      <c r="A55" t="s">
        <v>7</v>
      </c>
      <c r="B55">
        <v>0</v>
      </c>
      <c r="C55" t="s">
        <v>69</v>
      </c>
      <c r="D55">
        <v>0</v>
      </c>
      <c r="E55" t="s">
        <v>69</v>
      </c>
      <c r="F55">
        <v>0</v>
      </c>
      <c r="G55" t="s">
        <v>69</v>
      </c>
    </row>
    <row r="56" spans="1:7">
      <c r="A56" s="1" t="s">
        <v>31</v>
      </c>
    </row>
    <row r="57" spans="1:7">
      <c r="A57" t="s">
        <v>3</v>
      </c>
      <c r="B57">
        <v>402496</v>
      </c>
      <c r="C57">
        <v>5.8840000000000003</v>
      </c>
      <c r="D57">
        <v>305984</v>
      </c>
      <c r="E57">
        <v>5.8879999999999999</v>
      </c>
      <c r="F57">
        <v>382784</v>
      </c>
      <c r="G57">
        <v>5.875</v>
      </c>
    </row>
    <row r="58" spans="1:7">
      <c r="A58" t="s">
        <v>4</v>
      </c>
      <c r="B58">
        <v>2061</v>
      </c>
      <c r="C58">
        <v>6.09</v>
      </c>
      <c r="D58">
        <v>2343</v>
      </c>
      <c r="E58">
        <v>6.0869999999999997</v>
      </c>
      <c r="F58">
        <v>1435</v>
      </c>
      <c r="G58">
        <v>6.1029999999999998</v>
      </c>
    </row>
    <row r="59" spans="1:7">
      <c r="A59" t="s">
        <v>5</v>
      </c>
    </row>
    <row r="60" spans="1:7">
      <c r="A60" t="s">
        <v>6</v>
      </c>
      <c r="B60">
        <v>38768</v>
      </c>
      <c r="C60">
        <v>6.5270000000000001</v>
      </c>
      <c r="D60">
        <v>47440</v>
      </c>
      <c r="E60">
        <v>6.5270000000000001</v>
      </c>
      <c r="F60">
        <v>43144</v>
      </c>
      <c r="G60">
        <v>6.5140000000000002</v>
      </c>
    </row>
    <row r="61" spans="1:7">
      <c r="A61" t="s">
        <v>7</v>
      </c>
    </row>
    <row r="62" spans="1:7">
      <c r="A62" s="1" t="s">
        <v>32</v>
      </c>
    </row>
    <row r="63" spans="1:7">
      <c r="A63" t="s">
        <v>3</v>
      </c>
      <c r="B63">
        <v>398080</v>
      </c>
      <c r="C63">
        <v>6.1029999999999998</v>
      </c>
      <c r="D63">
        <v>4583424</v>
      </c>
      <c r="E63">
        <v>5.8840000000000003</v>
      </c>
      <c r="F63">
        <v>7123968</v>
      </c>
      <c r="G63">
        <v>5.8840000000000003</v>
      </c>
    </row>
    <row r="64" spans="1:7">
      <c r="A64" t="s">
        <v>4</v>
      </c>
      <c r="B64">
        <v>15782</v>
      </c>
      <c r="C64">
        <v>6.3019999999999996</v>
      </c>
      <c r="D64">
        <v>111312</v>
      </c>
      <c r="E64">
        <v>6.0869999999999997</v>
      </c>
      <c r="F64">
        <v>145728</v>
      </c>
      <c r="G64">
        <v>6.0830000000000002</v>
      </c>
    </row>
    <row r="65" spans="1:7">
      <c r="A65" t="s">
        <v>5</v>
      </c>
    </row>
    <row r="66" spans="1:7">
      <c r="A66" t="s">
        <v>6</v>
      </c>
      <c r="B66">
        <v>247296</v>
      </c>
      <c r="C66">
        <v>6.7140000000000004</v>
      </c>
      <c r="D66">
        <v>1350144</v>
      </c>
      <c r="E66">
        <v>6.556</v>
      </c>
      <c r="F66">
        <v>1643008</v>
      </c>
      <c r="G66">
        <v>6.5469999999999997</v>
      </c>
    </row>
    <row r="67" spans="1:7">
      <c r="A67" t="s">
        <v>7</v>
      </c>
    </row>
    <row r="68" spans="1:7">
      <c r="A68" s="1" t="s">
        <v>33</v>
      </c>
    </row>
    <row r="69" spans="1:7">
      <c r="A69" t="s">
        <v>3</v>
      </c>
      <c r="B69" t="s">
        <v>70</v>
      </c>
      <c r="C69">
        <v>5.8940000000000001</v>
      </c>
      <c r="D69">
        <v>8388096</v>
      </c>
      <c r="E69">
        <v>5.8810000000000002</v>
      </c>
      <c r="F69">
        <v>8388096</v>
      </c>
      <c r="G69">
        <v>5.8780000000000001</v>
      </c>
    </row>
    <row r="70" spans="1:7">
      <c r="A70" t="s">
        <v>4</v>
      </c>
      <c r="B70">
        <v>399296</v>
      </c>
      <c r="C70">
        <v>6.0990000000000002</v>
      </c>
      <c r="D70">
        <v>126952</v>
      </c>
      <c r="E70">
        <v>6.109</v>
      </c>
      <c r="F70">
        <v>182592</v>
      </c>
      <c r="G70">
        <v>6.08</v>
      </c>
    </row>
    <row r="71" spans="1:7">
      <c r="A71" t="s">
        <v>5</v>
      </c>
    </row>
    <row r="72" spans="1:7">
      <c r="A72" t="s">
        <v>6</v>
      </c>
      <c r="B72">
        <v>3491328</v>
      </c>
      <c r="C72">
        <v>6.6109999999999998</v>
      </c>
      <c r="D72">
        <v>3666944</v>
      </c>
      <c r="E72">
        <v>6.5819999999999999</v>
      </c>
      <c r="F72">
        <v>2766848</v>
      </c>
      <c r="G72">
        <v>6.5720000000000001</v>
      </c>
    </row>
    <row r="73" spans="1:7">
      <c r="A73" t="s">
        <v>7</v>
      </c>
      <c r="B73">
        <v>0</v>
      </c>
      <c r="C73" t="s">
        <v>69</v>
      </c>
      <c r="D73">
        <v>1085</v>
      </c>
      <c r="E73">
        <v>8.09</v>
      </c>
      <c r="F73">
        <v>0</v>
      </c>
      <c r="G73" t="s">
        <v>69</v>
      </c>
    </row>
    <row r="74" spans="1:7">
      <c r="A74" s="1" t="s">
        <v>34</v>
      </c>
    </row>
    <row r="75" spans="1:7">
      <c r="A75" t="s">
        <v>3</v>
      </c>
      <c r="B75">
        <v>7070720</v>
      </c>
      <c r="C75">
        <v>5.8810000000000002</v>
      </c>
      <c r="D75">
        <v>8388096</v>
      </c>
      <c r="E75">
        <v>5.8739999999999997</v>
      </c>
      <c r="F75">
        <v>6899200</v>
      </c>
      <c r="G75">
        <v>5.8780000000000001</v>
      </c>
    </row>
    <row r="76" spans="1:7">
      <c r="A76" t="s">
        <v>4</v>
      </c>
      <c r="B76">
        <v>146880</v>
      </c>
      <c r="C76">
        <v>6.0839999999999996</v>
      </c>
      <c r="D76">
        <v>207040</v>
      </c>
      <c r="E76">
        <v>6.0739999999999998</v>
      </c>
      <c r="F76">
        <v>241536</v>
      </c>
      <c r="G76">
        <v>6.08</v>
      </c>
    </row>
    <row r="77" spans="1:7">
      <c r="A77" t="s">
        <v>5</v>
      </c>
    </row>
    <row r="78" spans="1:7">
      <c r="A78" t="s">
        <v>6</v>
      </c>
      <c r="B78">
        <v>2570752</v>
      </c>
      <c r="C78">
        <v>6.5720000000000001</v>
      </c>
      <c r="D78">
        <v>3280896</v>
      </c>
      <c r="E78">
        <v>6.5750000000000002</v>
      </c>
      <c r="F78">
        <v>2955776</v>
      </c>
      <c r="G78">
        <v>6.5720000000000001</v>
      </c>
    </row>
    <row r="79" spans="1:7">
      <c r="A79" t="s">
        <v>7</v>
      </c>
    </row>
    <row r="80" spans="1:7">
      <c r="A80" s="1" t="s">
        <v>35</v>
      </c>
    </row>
    <row r="81" spans="1:7">
      <c r="A81" t="s">
        <v>3</v>
      </c>
      <c r="B81">
        <v>8388096</v>
      </c>
      <c r="C81">
        <v>5.875</v>
      </c>
      <c r="D81">
        <v>8388096</v>
      </c>
      <c r="E81">
        <v>5.8739999999999997</v>
      </c>
      <c r="F81">
        <v>8388096</v>
      </c>
      <c r="G81">
        <v>5.8780000000000001</v>
      </c>
    </row>
    <row r="82" spans="1:7">
      <c r="A82" t="s">
        <v>4</v>
      </c>
      <c r="B82">
        <v>310656</v>
      </c>
      <c r="C82">
        <v>6.077</v>
      </c>
      <c r="D82">
        <v>389440</v>
      </c>
      <c r="E82">
        <v>6.08</v>
      </c>
      <c r="F82">
        <v>208384</v>
      </c>
      <c r="G82">
        <v>6.08</v>
      </c>
    </row>
    <row r="83" spans="1:7">
      <c r="A83" t="s">
        <v>5</v>
      </c>
    </row>
    <row r="84" spans="1:7">
      <c r="A84" t="s">
        <v>6</v>
      </c>
      <c r="B84">
        <v>3077120</v>
      </c>
      <c r="C84">
        <v>6.5720000000000001</v>
      </c>
      <c r="D84">
        <v>3234816</v>
      </c>
      <c r="E84">
        <v>6.5789999999999997</v>
      </c>
      <c r="F84">
        <v>3055616</v>
      </c>
      <c r="G84">
        <v>6.5789999999999997</v>
      </c>
    </row>
    <row r="85" spans="1:7">
      <c r="A85" t="s">
        <v>7</v>
      </c>
    </row>
    <row r="86" spans="1:7">
      <c r="A86" s="1" t="s">
        <v>36</v>
      </c>
    </row>
    <row r="87" spans="1:7">
      <c r="A87" t="s">
        <v>3</v>
      </c>
      <c r="B87">
        <v>8388096</v>
      </c>
      <c r="C87">
        <v>5.8710000000000004</v>
      </c>
      <c r="D87">
        <v>8388096</v>
      </c>
      <c r="E87">
        <v>5.8680000000000003</v>
      </c>
      <c r="F87">
        <v>8373760</v>
      </c>
      <c r="G87">
        <v>5.8810000000000002</v>
      </c>
    </row>
    <row r="88" spans="1:7">
      <c r="A88" t="s">
        <v>4</v>
      </c>
      <c r="B88">
        <v>226624</v>
      </c>
      <c r="C88">
        <v>6.0709999999999997</v>
      </c>
      <c r="D88">
        <v>209216</v>
      </c>
      <c r="E88">
        <v>6.0709999999999997</v>
      </c>
      <c r="F88">
        <v>126392</v>
      </c>
      <c r="G88">
        <v>6.08</v>
      </c>
    </row>
    <row r="89" spans="1:7">
      <c r="A89" t="s">
        <v>5</v>
      </c>
    </row>
    <row r="90" spans="1:7">
      <c r="A90" t="s">
        <v>6</v>
      </c>
      <c r="B90">
        <v>2576896</v>
      </c>
      <c r="C90">
        <v>6.55</v>
      </c>
      <c r="D90">
        <v>2568192</v>
      </c>
      <c r="E90">
        <v>6.556</v>
      </c>
      <c r="F90">
        <v>2402304</v>
      </c>
      <c r="G90">
        <v>6.5659999999999998</v>
      </c>
    </row>
    <row r="91" spans="1:7">
      <c r="A91" t="s">
        <v>7</v>
      </c>
    </row>
    <row r="92" spans="1:7">
      <c r="A92" s="1" t="s">
        <v>37</v>
      </c>
    </row>
    <row r="93" spans="1:7">
      <c r="A93" t="s">
        <v>3</v>
      </c>
      <c r="B93">
        <v>8388096</v>
      </c>
      <c r="C93">
        <v>5.8739999999999997</v>
      </c>
      <c r="D93">
        <v>8388096</v>
      </c>
      <c r="E93">
        <v>6.0060000000000002</v>
      </c>
      <c r="F93">
        <v>8388096</v>
      </c>
      <c r="G93">
        <v>5.8760000000000003</v>
      </c>
    </row>
    <row r="94" spans="1:7">
      <c r="A94" t="s">
        <v>4</v>
      </c>
      <c r="B94">
        <v>113288</v>
      </c>
      <c r="C94">
        <v>6.0739999999999998</v>
      </c>
      <c r="D94">
        <v>155392</v>
      </c>
      <c r="E94">
        <v>6.202</v>
      </c>
      <c r="F94">
        <v>124024</v>
      </c>
      <c r="G94">
        <v>6.0670000000000002</v>
      </c>
    </row>
    <row r="95" spans="1:7">
      <c r="A95" t="s">
        <v>5</v>
      </c>
    </row>
    <row r="96" spans="1:7">
      <c r="A96" t="s">
        <v>6</v>
      </c>
      <c r="B96">
        <v>2072576</v>
      </c>
      <c r="C96">
        <v>6.5529999999999999</v>
      </c>
      <c r="D96">
        <v>2060800</v>
      </c>
      <c r="E96">
        <v>6.6619999999999999</v>
      </c>
      <c r="F96">
        <v>1952768</v>
      </c>
      <c r="G96">
        <v>6.5339999999999998</v>
      </c>
    </row>
    <row r="97" spans="1:7">
      <c r="A97" t="s">
        <v>7</v>
      </c>
    </row>
    <row r="98" spans="1:7">
      <c r="A98" s="1" t="s">
        <v>38</v>
      </c>
    </row>
    <row r="99" spans="1:7">
      <c r="A99" t="s">
        <v>3</v>
      </c>
      <c r="B99">
        <v>177600</v>
      </c>
      <c r="C99">
        <v>5.8840000000000003</v>
      </c>
      <c r="D99">
        <v>72560</v>
      </c>
      <c r="E99">
        <v>5.89</v>
      </c>
      <c r="F99">
        <v>122232</v>
      </c>
      <c r="G99">
        <v>5.891</v>
      </c>
    </row>
    <row r="100" spans="1:7">
      <c r="A100" t="s">
        <v>4</v>
      </c>
      <c r="B100">
        <v>0</v>
      </c>
      <c r="C100" t="s">
        <v>69</v>
      </c>
      <c r="D100">
        <v>0</v>
      </c>
      <c r="E100" t="s">
        <v>69</v>
      </c>
      <c r="F100">
        <v>0</v>
      </c>
      <c r="G100" t="s">
        <v>69</v>
      </c>
    </row>
    <row r="101" spans="1:7">
      <c r="A101" t="s">
        <v>5</v>
      </c>
      <c r="B101">
        <v>0</v>
      </c>
      <c r="C101" t="s">
        <v>69</v>
      </c>
      <c r="D101">
        <v>0</v>
      </c>
      <c r="E101" t="s">
        <v>69</v>
      </c>
      <c r="F101">
        <v>0</v>
      </c>
      <c r="G101" t="s">
        <v>69</v>
      </c>
    </row>
    <row r="102" spans="1:7">
      <c r="A102" t="s">
        <v>6</v>
      </c>
      <c r="B102">
        <v>14891</v>
      </c>
      <c r="C102">
        <v>6.5529999999999999</v>
      </c>
      <c r="D102">
        <v>12779</v>
      </c>
      <c r="E102">
        <v>6.5620000000000003</v>
      </c>
      <c r="F102">
        <v>11143</v>
      </c>
      <c r="G102">
        <v>6.5590000000000002</v>
      </c>
    </row>
    <row r="103" spans="1:7">
      <c r="A103" t="s">
        <v>7</v>
      </c>
      <c r="B103">
        <v>0</v>
      </c>
      <c r="C103" t="s">
        <v>69</v>
      </c>
      <c r="D103">
        <v>0</v>
      </c>
      <c r="E103" t="s">
        <v>69</v>
      </c>
      <c r="F103">
        <v>0</v>
      </c>
      <c r="G103" t="s">
        <v>69</v>
      </c>
    </row>
    <row r="104" spans="1:7">
      <c r="A104" s="1" t="s">
        <v>39</v>
      </c>
      <c r="B104">
        <v>0</v>
      </c>
      <c r="C104" t="s">
        <v>69</v>
      </c>
      <c r="D104">
        <v>0</v>
      </c>
      <c r="E104" t="s">
        <v>69</v>
      </c>
      <c r="F104">
        <v>0</v>
      </c>
      <c r="G104" t="s">
        <v>69</v>
      </c>
    </row>
    <row r="105" spans="1:7">
      <c r="A105" t="s">
        <v>3</v>
      </c>
      <c r="B105">
        <v>67860</v>
      </c>
      <c r="C105">
        <v>6.0839999999999996</v>
      </c>
      <c r="D105">
        <v>98120</v>
      </c>
      <c r="E105">
        <v>5.8869999999999996</v>
      </c>
      <c r="F105">
        <v>46576</v>
      </c>
      <c r="G105">
        <v>5.9</v>
      </c>
    </row>
    <row r="106" spans="1:7">
      <c r="A106" t="s">
        <v>4</v>
      </c>
      <c r="B106">
        <v>0</v>
      </c>
      <c r="C106" t="s">
        <v>69</v>
      </c>
      <c r="D106">
        <v>0</v>
      </c>
      <c r="E106" t="s">
        <v>69</v>
      </c>
      <c r="F106">
        <v>0</v>
      </c>
      <c r="G106" t="s">
        <v>69</v>
      </c>
    </row>
    <row r="107" spans="1:7">
      <c r="A107" t="s">
        <v>5</v>
      </c>
      <c r="B107">
        <v>0</v>
      </c>
      <c r="C107" t="s">
        <v>69</v>
      </c>
      <c r="D107">
        <v>0</v>
      </c>
      <c r="E107" t="s">
        <v>69</v>
      </c>
      <c r="F107">
        <v>0</v>
      </c>
      <c r="G107" t="s">
        <v>69</v>
      </c>
    </row>
    <row r="108" spans="1:7">
      <c r="A108" t="s">
        <v>6</v>
      </c>
      <c r="B108">
        <v>2840</v>
      </c>
      <c r="C108">
        <v>6.7229999999999999</v>
      </c>
      <c r="D108">
        <v>3048</v>
      </c>
      <c r="E108">
        <v>6.5659999999999998</v>
      </c>
      <c r="F108">
        <v>4198</v>
      </c>
      <c r="G108">
        <v>6.5629999999999997</v>
      </c>
    </row>
    <row r="109" spans="1:7">
      <c r="A109" t="s">
        <v>7</v>
      </c>
      <c r="B109">
        <v>0</v>
      </c>
      <c r="C109" t="s">
        <v>69</v>
      </c>
      <c r="D109">
        <v>0</v>
      </c>
      <c r="E109" t="s">
        <v>69</v>
      </c>
      <c r="F109">
        <v>0</v>
      </c>
      <c r="G109" t="s">
        <v>69</v>
      </c>
    </row>
    <row r="110" spans="1:7">
      <c r="A110" s="1" t="s">
        <v>40</v>
      </c>
      <c r="B110">
        <v>0</v>
      </c>
      <c r="C110" t="s">
        <v>69</v>
      </c>
      <c r="D110">
        <v>0</v>
      </c>
      <c r="E110" t="s">
        <v>69</v>
      </c>
      <c r="F110">
        <v>0</v>
      </c>
      <c r="G110" t="s">
        <v>69</v>
      </c>
    </row>
    <row r="111" spans="1:7">
      <c r="A111" t="s">
        <v>3</v>
      </c>
      <c r="B111">
        <v>38872</v>
      </c>
      <c r="C111">
        <v>5.8840000000000003</v>
      </c>
      <c r="D111">
        <v>76448</v>
      </c>
      <c r="E111">
        <v>6.0869999999999997</v>
      </c>
      <c r="F111">
        <v>60168</v>
      </c>
      <c r="G111">
        <v>5.8869999999999996</v>
      </c>
    </row>
    <row r="112" spans="1:7">
      <c r="A112" t="s">
        <v>4</v>
      </c>
      <c r="B112">
        <v>0</v>
      </c>
      <c r="C112" t="s">
        <v>69</v>
      </c>
      <c r="D112">
        <v>0</v>
      </c>
      <c r="E112" t="s">
        <v>69</v>
      </c>
      <c r="F112">
        <v>0</v>
      </c>
      <c r="G112" t="s">
        <v>69</v>
      </c>
    </row>
    <row r="113" spans="1:7">
      <c r="A113" t="s">
        <v>5</v>
      </c>
      <c r="B113">
        <v>0</v>
      </c>
      <c r="C113" t="s">
        <v>69</v>
      </c>
      <c r="D113">
        <v>0</v>
      </c>
      <c r="E113" t="s">
        <v>69</v>
      </c>
      <c r="F113">
        <v>0</v>
      </c>
      <c r="G113" t="s">
        <v>69</v>
      </c>
    </row>
    <row r="114" spans="1:7">
      <c r="A114" t="s">
        <v>6</v>
      </c>
      <c r="B114">
        <v>1017</v>
      </c>
      <c r="C114">
        <v>6.5529999999999999</v>
      </c>
      <c r="D114">
        <v>0</v>
      </c>
      <c r="E114" t="s">
        <v>69</v>
      </c>
      <c r="F114">
        <v>0</v>
      </c>
      <c r="G114" t="s">
        <v>69</v>
      </c>
    </row>
    <row r="115" spans="1:7">
      <c r="A115" t="s">
        <v>7</v>
      </c>
      <c r="B115">
        <v>0</v>
      </c>
      <c r="C115" t="s">
        <v>69</v>
      </c>
      <c r="D115">
        <v>0</v>
      </c>
      <c r="E115" t="s">
        <v>69</v>
      </c>
      <c r="F115">
        <v>0</v>
      </c>
      <c r="G115" t="s">
        <v>69</v>
      </c>
    </row>
    <row r="116" spans="1:7">
      <c r="A116" s="1" t="s">
        <v>41</v>
      </c>
    </row>
    <row r="117" spans="1:7">
      <c r="A117" t="s">
        <v>3</v>
      </c>
      <c r="B117">
        <v>85168</v>
      </c>
      <c r="C117">
        <v>5.875</v>
      </c>
      <c r="D117">
        <v>71808</v>
      </c>
      <c r="E117">
        <v>5.8940000000000001</v>
      </c>
      <c r="F117">
        <v>31304</v>
      </c>
      <c r="G117">
        <v>5.8970000000000002</v>
      </c>
    </row>
    <row r="118" spans="1:7">
      <c r="A118" t="s">
        <v>4</v>
      </c>
      <c r="B118">
        <v>0</v>
      </c>
      <c r="C118" t="s">
        <v>69</v>
      </c>
      <c r="D118">
        <v>0</v>
      </c>
      <c r="E118" t="s">
        <v>69</v>
      </c>
      <c r="F118">
        <v>0</v>
      </c>
      <c r="G118" t="s">
        <v>69</v>
      </c>
    </row>
    <row r="119" spans="1:7">
      <c r="A119" t="s">
        <v>5</v>
      </c>
      <c r="B119">
        <v>9255</v>
      </c>
      <c r="C119">
        <v>6.0419999999999998</v>
      </c>
      <c r="D119">
        <v>0</v>
      </c>
      <c r="E119" t="s">
        <v>69</v>
      </c>
      <c r="F119">
        <v>0</v>
      </c>
      <c r="G119" t="s">
        <v>69</v>
      </c>
    </row>
    <row r="120" spans="1:7">
      <c r="A120" t="s">
        <v>6</v>
      </c>
      <c r="B120">
        <v>0</v>
      </c>
      <c r="C120" t="s">
        <v>69</v>
      </c>
      <c r="D120">
        <v>0</v>
      </c>
      <c r="E120" t="s">
        <v>69</v>
      </c>
      <c r="F120">
        <v>0</v>
      </c>
      <c r="G120" t="s">
        <v>69</v>
      </c>
    </row>
    <row r="121" spans="1:7">
      <c r="A121" t="s">
        <v>7</v>
      </c>
      <c r="B121">
        <v>0</v>
      </c>
      <c r="C121" t="s">
        <v>69</v>
      </c>
      <c r="D121">
        <v>0</v>
      </c>
      <c r="E121" t="s">
        <v>69</v>
      </c>
      <c r="F121">
        <v>0</v>
      </c>
      <c r="G121" t="s">
        <v>69</v>
      </c>
    </row>
    <row r="122" spans="1:7">
      <c r="A122" s="1" t="s">
        <v>42</v>
      </c>
    </row>
    <row r="123" spans="1:7">
      <c r="A123" t="s">
        <v>3</v>
      </c>
      <c r="B123">
        <v>42856</v>
      </c>
      <c r="C123">
        <v>5.8739999999999997</v>
      </c>
      <c r="D123">
        <v>32168</v>
      </c>
      <c r="E123">
        <v>5.8869999999999996</v>
      </c>
      <c r="F123">
        <v>0</v>
      </c>
      <c r="G123" t="s">
        <v>69</v>
      </c>
    </row>
    <row r="124" spans="1:7">
      <c r="A124" t="s">
        <v>4</v>
      </c>
      <c r="B124">
        <v>0</v>
      </c>
      <c r="C124" t="s">
        <v>69</v>
      </c>
      <c r="D124">
        <v>0</v>
      </c>
      <c r="E124" t="s">
        <v>69</v>
      </c>
      <c r="F124">
        <v>0</v>
      </c>
      <c r="G124" t="s">
        <v>69</v>
      </c>
    </row>
    <row r="125" spans="1:7">
      <c r="A125" t="s">
        <v>5</v>
      </c>
      <c r="B125">
        <v>0</v>
      </c>
      <c r="C125" t="s">
        <v>69</v>
      </c>
      <c r="D125">
        <v>0</v>
      </c>
      <c r="E125" t="s">
        <v>69</v>
      </c>
      <c r="F125">
        <v>0</v>
      </c>
      <c r="G125" t="s">
        <v>69</v>
      </c>
    </row>
    <row r="126" spans="1:7">
      <c r="A126" t="s">
        <v>6</v>
      </c>
      <c r="B126">
        <v>0</v>
      </c>
      <c r="C126" t="s">
        <v>69</v>
      </c>
      <c r="D126">
        <v>0</v>
      </c>
      <c r="E126" t="s">
        <v>69</v>
      </c>
      <c r="F126">
        <v>0</v>
      </c>
      <c r="G126" t="s">
        <v>69</v>
      </c>
    </row>
    <row r="127" spans="1:7">
      <c r="A127" t="s">
        <v>7</v>
      </c>
      <c r="B127">
        <v>0</v>
      </c>
      <c r="C127" t="s">
        <v>69</v>
      </c>
      <c r="D127">
        <v>0</v>
      </c>
      <c r="E127" t="s">
        <v>69</v>
      </c>
      <c r="F127">
        <v>0</v>
      </c>
      <c r="G127" t="s">
        <v>69</v>
      </c>
    </row>
    <row r="128" spans="1:7">
      <c r="A128" s="1" t="s">
        <v>43</v>
      </c>
    </row>
    <row r="129" spans="1:7">
      <c r="A129" t="s">
        <v>3</v>
      </c>
      <c r="B129">
        <v>29560</v>
      </c>
      <c r="C129">
        <v>5.8780000000000001</v>
      </c>
      <c r="D129">
        <v>37216</v>
      </c>
      <c r="E129">
        <v>5.8970000000000002</v>
      </c>
      <c r="F129">
        <v>43416</v>
      </c>
      <c r="G129">
        <v>5.8840000000000003</v>
      </c>
    </row>
    <row r="130" spans="1:7">
      <c r="A130" t="s">
        <v>4</v>
      </c>
      <c r="B130">
        <v>0</v>
      </c>
      <c r="C130" t="s">
        <v>69</v>
      </c>
      <c r="D130">
        <v>0</v>
      </c>
      <c r="E130" t="s">
        <v>69</v>
      </c>
      <c r="F130">
        <v>7872</v>
      </c>
      <c r="G130">
        <v>6.2249999999999996</v>
      </c>
    </row>
    <row r="131" spans="1:7">
      <c r="A131" t="s">
        <v>5</v>
      </c>
      <c r="B131">
        <v>0</v>
      </c>
      <c r="C131" t="s">
        <v>69</v>
      </c>
      <c r="D131">
        <v>0</v>
      </c>
      <c r="E131" t="s">
        <v>69</v>
      </c>
      <c r="F131">
        <v>24096</v>
      </c>
      <c r="G131">
        <v>6.0709999999999997</v>
      </c>
    </row>
    <row r="132" spans="1:7">
      <c r="A132" t="s">
        <v>6</v>
      </c>
      <c r="B132">
        <v>0</v>
      </c>
      <c r="C132" t="s">
        <v>69</v>
      </c>
      <c r="D132">
        <v>0</v>
      </c>
      <c r="E132" t="s">
        <v>69</v>
      </c>
      <c r="F132">
        <v>0</v>
      </c>
      <c r="G132" t="s">
        <v>69</v>
      </c>
    </row>
    <row r="133" spans="1:7">
      <c r="A133" t="s">
        <v>7</v>
      </c>
      <c r="B133">
        <v>0</v>
      </c>
      <c r="C133" t="s">
        <v>69</v>
      </c>
      <c r="D133">
        <v>0</v>
      </c>
      <c r="E133" t="s">
        <v>69</v>
      </c>
      <c r="F133">
        <v>0</v>
      </c>
      <c r="G133" t="s">
        <v>69</v>
      </c>
    </row>
    <row r="134" spans="1:7">
      <c r="A134" s="1" t="s">
        <v>44</v>
      </c>
    </row>
    <row r="135" spans="1:7">
      <c r="A135" t="s">
        <v>3</v>
      </c>
      <c r="B135">
        <v>0</v>
      </c>
      <c r="C135" t="s">
        <v>69</v>
      </c>
      <c r="D135">
        <v>0</v>
      </c>
      <c r="E135" t="s">
        <v>69</v>
      </c>
      <c r="F135">
        <v>0</v>
      </c>
      <c r="G135" t="s">
        <v>69</v>
      </c>
    </row>
    <row r="136" spans="1:7">
      <c r="A136" t="s">
        <v>4</v>
      </c>
      <c r="B136">
        <v>0</v>
      </c>
      <c r="C136" t="s">
        <v>69</v>
      </c>
      <c r="D136">
        <v>0</v>
      </c>
      <c r="E136" t="s">
        <v>69</v>
      </c>
      <c r="F136">
        <v>0</v>
      </c>
      <c r="G136" t="s">
        <v>69</v>
      </c>
    </row>
    <row r="137" spans="1:7">
      <c r="A137" t="s">
        <v>5</v>
      </c>
      <c r="B137">
        <v>0</v>
      </c>
      <c r="C137" t="s">
        <v>69</v>
      </c>
      <c r="D137">
        <v>0</v>
      </c>
      <c r="E137" t="s">
        <v>69</v>
      </c>
      <c r="F137">
        <v>0</v>
      </c>
      <c r="G137" t="s">
        <v>69</v>
      </c>
    </row>
    <row r="138" spans="1:7">
      <c r="A138" t="s">
        <v>6</v>
      </c>
      <c r="B138">
        <v>0</v>
      </c>
      <c r="C138" t="s">
        <v>69</v>
      </c>
      <c r="D138">
        <v>0</v>
      </c>
      <c r="E138" t="s">
        <v>69</v>
      </c>
      <c r="F138">
        <v>0</v>
      </c>
      <c r="G138" t="s">
        <v>69</v>
      </c>
    </row>
    <row r="139" spans="1:7">
      <c r="A139" t="s">
        <v>7</v>
      </c>
      <c r="B139">
        <v>0</v>
      </c>
      <c r="C139" t="s">
        <v>69</v>
      </c>
      <c r="D139">
        <v>0</v>
      </c>
      <c r="E139" t="s">
        <v>69</v>
      </c>
      <c r="F139">
        <v>0</v>
      </c>
      <c r="G139" t="s">
        <v>69</v>
      </c>
    </row>
    <row r="140" spans="1:7">
      <c r="A140" s="1" t="s">
        <v>45</v>
      </c>
    </row>
    <row r="141" spans="1:7">
      <c r="A141" t="s">
        <v>3</v>
      </c>
      <c r="B141">
        <v>877312</v>
      </c>
      <c r="C141">
        <v>5.8869999999999996</v>
      </c>
      <c r="D141">
        <v>319616</v>
      </c>
      <c r="E141">
        <v>5.8710000000000004</v>
      </c>
      <c r="F141">
        <v>1302016</v>
      </c>
      <c r="G141">
        <v>5.8710000000000004</v>
      </c>
    </row>
    <row r="142" spans="1:7">
      <c r="A142" t="s">
        <v>4</v>
      </c>
      <c r="B142">
        <v>1231</v>
      </c>
      <c r="C142">
        <v>6.1159999999999997</v>
      </c>
      <c r="D142">
        <v>1893</v>
      </c>
      <c r="E142">
        <v>6.2149999999999999</v>
      </c>
      <c r="F142">
        <v>1375</v>
      </c>
      <c r="G142">
        <v>6.0679999999999996</v>
      </c>
    </row>
    <row r="143" spans="1:7">
      <c r="A143" t="s">
        <v>5</v>
      </c>
      <c r="B143">
        <v>0</v>
      </c>
      <c r="C143">
        <v>0</v>
      </c>
      <c r="D143">
        <v>13084</v>
      </c>
      <c r="E143">
        <v>6.032</v>
      </c>
      <c r="F143">
        <v>6769</v>
      </c>
      <c r="G143">
        <v>6.0389999999999997</v>
      </c>
    </row>
    <row r="144" spans="1:7">
      <c r="A144" t="s">
        <v>6</v>
      </c>
      <c r="B144">
        <v>31272</v>
      </c>
      <c r="C144">
        <v>6.5339999999999998</v>
      </c>
      <c r="D144">
        <v>39120</v>
      </c>
      <c r="E144">
        <v>6.492</v>
      </c>
      <c r="F144">
        <v>35600</v>
      </c>
      <c r="G144">
        <v>6.4950000000000001</v>
      </c>
    </row>
    <row r="145" spans="1:7">
      <c r="A145" t="s">
        <v>7</v>
      </c>
      <c r="B145">
        <v>0</v>
      </c>
      <c r="C145" t="s">
        <v>69</v>
      </c>
      <c r="D145">
        <v>0</v>
      </c>
      <c r="E145" t="s">
        <v>69</v>
      </c>
      <c r="F145">
        <v>0</v>
      </c>
      <c r="G145" t="s">
        <v>69</v>
      </c>
    </row>
    <row r="146" spans="1:7">
      <c r="A146" s="1" t="s">
        <v>46</v>
      </c>
    </row>
    <row r="147" spans="1:7">
      <c r="A147" t="s">
        <v>3</v>
      </c>
      <c r="B147">
        <v>8388096</v>
      </c>
      <c r="C147">
        <v>5.9130000000000003</v>
      </c>
      <c r="D147">
        <v>7745024</v>
      </c>
      <c r="E147">
        <v>5.9029999999999996</v>
      </c>
      <c r="F147">
        <v>6965248</v>
      </c>
      <c r="G147">
        <v>5.9130000000000003</v>
      </c>
    </row>
    <row r="148" spans="1:7">
      <c r="A148" t="s">
        <v>4</v>
      </c>
      <c r="B148">
        <v>104240</v>
      </c>
      <c r="C148">
        <v>6.1219999999999999</v>
      </c>
      <c r="D148">
        <v>70240</v>
      </c>
      <c r="E148">
        <v>6.109</v>
      </c>
      <c r="F148">
        <v>71000</v>
      </c>
      <c r="G148">
        <v>6.1189999999999998</v>
      </c>
    </row>
    <row r="149" spans="1:7">
      <c r="A149" t="s">
        <v>5</v>
      </c>
      <c r="B149">
        <v>251968</v>
      </c>
      <c r="C149">
        <v>6.1609999999999996</v>
      </c>
      <c r="D149">
        <v>301440</v>
      </c>
      <c r="E149">
        <v>6.157</v>
      </c>
      <c r="F149">
        <v>359104</v>
      </c>
      <c r="G149">
        <v>6.1740000000000004</v>
      </c>
    </row>
    <row r="150" spans="1:7">
      <c r="A150" t="s">
        <v>6</v>
      </c>
      <c r="B150">
        <v>2104320</v>
      </c>
      <c r="C150">
        <v>6.62</v>
      </c>
      <c r="D150">
        <v>1293824</v>
      </c>
      <c r="E150">
        <v>6.585</v>
      </c>
      <c r="F150">
        <v>1588224</v>
      </c>
      <c r="G150">
        <v>6.5979999999999999</v>
      </c>
    </row>
    <row r="151" spans="1:7">
      <c r="A151" t="s">
        <v>7</v>
      </c>
      <c r="B151">
        <v>0</v>
      </c>
      <c r="C151" t="s">
        <v>69</v>
      </c>
      <c r="D151">
        <v>0</v>
      </c>
      <c r="E151" t="s">
        <v>69</v>
      </c>
      <c r="F151">
        <v>0</v>
      </c>
      <c r="G151" t="s">
        <v>69</v>
      </c>
    </row>
    <row r="152" spans="1:7">
      <c r="A152" s="1" t="s">
        <v>47</v>
      </c>
    </row>
    <row r="153" spans="1:7">
      <c r="A153" t="s">
        <v>3</v>
      </c>
      <c r="B153">
        <v>7372800</v>
      </c>
      <c r="C153">
        <v>5.9290000000000003</v>
      </c>
      <c r="D153">
        <v>6005248</v>
      </c>
      <c r="E153">
        <v>6.1059999999999999</v>
      </c>
      <c r="F153">
        <v>6500864</v>
      </c>
      <c r="G153">
        <v>5.923</v>
      </c>
    </row>
    <row r="154" spans="1:7">
      <c r="A154" t="s">
        <v>4</v>
      </c>
      <c r="B154">
        <v>87248</v>
      </c>
      <c r="C154">
        <v>6.1449999999999996</v>
      </c>
      <c r="D154">
        <v>60000</v>
      </c>
      <c r="E154">
        <v>6.1349999999999998</v>
      </c>
      <c r="F154">
        <v>69776</v>
      </c>
      <c r="G154">
        <v>6.1349999999999998</v>
      </c>
    </row>
    <row r="155" spans="1:7">
      <c r="A155" t="s">
        <v>5</v>
      </c>
      <c r="B155">
        <v>1367552</v>
      </c>
      <c r="C155">
        <v>6.2149999999999999</v>
      </c>
      <c r="D155">
        <v>3149312</v>
      </c>
      <c r="E155">
        <v>6.4370000000000003</v>
      </c>
      <c r="F155">
        <v>878592</v>
      </c>
      <c r="G155">
        <v>6.2380000000000004</v>
      </c>
    </row>
    <row r="156" spans="1:7">
      <c r="A156" t="s">
        <v>6</v>
      </c>
      <c r="B156">
        <v>3124736</v>
      </c>
      <c r="C156">
        <v>6.6589999999999998</v>
      </c>
      <c r="D156">
        <v>3255808</v>
      </c>
      <c r="E156">
        <v>6.7939999999999996</v>
      </c>
      <c r="F156">
        <v>2945024</v>
      </c>
      <c r="G156">
        <v>6.6529999999999996</v>
      </c>
    </row>
    <row r="157" spans="1:7">
      <c r="A157" t="s">
        <v>7</v>
      </c>
      <c r="B157">
        <v>0</v>
      </c>
      <c r="C157" t="s">
        <v>69</v>
      </c>
      <c r="D157">
        <v>0</v>
      </c>
      <c r="E157" t="s">
        <v>69</v>
      </c>
      <c r="F157">
        <v>0</v>
      </c>
      <c r="G157" t="s">
        <v>69</v>
      </c>
    </row>
    <row r="158" spans="1:7">
      <c r="A158" s="1" t="s">
        <v>48</v>
      </c>
    </row>
    <row r="159" spans="1:7">
      <c r="A159" t="s">
        <v>3</v>
      </c>
      <c r="B159">
        <v>1976832</v>
      </c>
      <c r="C159">
        <v>5.9260000000000002</v>
      </c>
      <c r="D159">
        <v>1267712</v>
      </c>
      <c r="E159">
        <v>5.9390000000000001</v>
      </c>
      <c r="F159">
        <v>3576320</v>
      </c>
      <c r="G159">
        <v>5.9420000000000002</v>
      </c>
    </row>
    <row r="160" spans="1:7">
      <c r="A160" t="s">
        <v>4</v>
      </c>
      <c r="B160">
        <v>52176</v>
      </c>
      <c r="C160">
        <v>6.1379999999999999</v>
      </c>
      <c r="D160">
        <v>29040</v>
      </c>
      <c r="E160">
        <v>6.18</v>
      </c>
      <c r="F160">
        <v>39144</v>
      </c>
      <c r="G160">
        <v>6.1639999999999997</v>
      </c>
    </row>
    <row r="161" spans="1:7">
      <c r="A161" t="s">
        <v>5</v>
      </c>
      <c r="B161">
        <v>4168192</v>
      </c>
      <c r="D161">
        <v>8388096</v>
      </c>
      <c r="E161">
        <v>6.3220000000000001</v>
      </c>
      <c r="F161">
        <v>3942912</v>
      </c>
      <c r="G161">
        <v>6.3090000000000002</v>
      </c>
    </row>
    <row r="162" spans="1:7">
      <c r="A162" t="s">
        <v>6</v>
      </c>
      <c r="B162">
        <v>2604032</v>
      </c>
      <c r="C162">
        <v>6.6459999999999999</v>
      </c>
      <c r="D162">
        <v>2048512</v>
      </c>
      <c r="E162">
        <v>6.6459999999999999</v>
      </c>
      <c r="F162">
        <v>2263552</v>
      </c>
      <c r="G162">
        <v>6.6779999999999999</v>
      </c>
    </row>
    <row r="163" spans="1:7">
      <c r="A163" t="s">
        <v>7</v>
      </c>
      <c r="B163">
        <v>4357</v>
      </c>
      <c r="C163">
        <v>8.18</v>
      </c>
      <c r="D163">
        <v>10401</v>
      </c>
      <c r="E163">
        <v>8.1929999999999996</v>
      </c>
      <c r="F163">
        <v>1979</v>
      </c>
      <c r="G163">
        <v>8.2989999999999995</v>
      </c>
    </row>
    <row r="164" spans="1:7">
      <c r="A164" s="1" t="s">
        <v>49</v>
      </c>
    </row>
    <row r="165" spans="1:7">
      <c r="A165" t="s">
        <v>3</v>
      </c>
      <c r="B165">
        <v>978688</v>
      </c>
      <c r="C165">
        <v>5.9420000000000002</v>
      </c>
      <c r="D165">
        <v>1091584</v>
      </c>
      <c r="E165">
        <v>5.9390000000000001</v>
      </c>
      <c r="F165">
        <v>1598464</v>
      </c>
      <c r="G165">
        <v>5.91</v>
      </c>
    </row>
    <row r="166" spans="1:7">
      <c r="A166" t="s">
        <v>4</v>
      </c>
      <c r="B166">
        <v>25240</v>
      </c>
      <c r="C166">
        <v>6.1669999999999998</v>
      </c>
      <c r="D166">
        <v>10867</v>
      </c>
      <c r="E166">
        <v>6.1669999999999998</v>
      </c>
      <c r="F166">
        <v>29120</v>
      </c>
      <c r="G166">
        <v>6.1379999999999999</v>
      </c>
    </row>
    <row r="167" spans="1:7">
      <c r="A167" t="s">
        <v>5</v>
      </c>
      <c r="B167">
        <v>8007680</v>
      </c>
      <c r="C167">
        <v>6.3380000000000001</v>
      </c>
      <c r="D167">
        <v>6606336</v>
      </c>
      <c r="E167">
        <v>6.3310000000000004</v>
      </c>
      <c r="F167">
        <v>6293504</v>
      </c>
      <c r="G167">
        <v>6.2889999999999997</v>
      </c>
    </row>
    <row r="168" spans="1:7">
      <c r="A168" t="s">
        <v>6</v>
      </c>
      <c r="B168">
        <v>2125824</v>
      </c>
      <c r="C168">
        <v>6.6689999999999996</v>
      </c>
      <c r="D168">
        <v>317632</v>
      </c>
      <c r="E168">
        <v>6.65</v>
      </c>
      <c r="F168">
        <v>2176000</v>
      </c>
      <c r="G168">
        <v>6.6269999999999998</v>
      </c>
    </row>
    <row r="169" spans="1:7">
      <c r="A169" t="s">
        <v>7</v>
      </c>
      <c r="B169">
        <v>21656</v>
      </c>
      <c r="C169">
        <v>8.2249999999999996</v>
      </c>
      <c r="D169">
        <v>3843</v>
      </c>
      <c r="E169">
        <v>8.3379999999999992</v>
      </c>
      <c r="F169">
        <v>15451</v>
      </c>
      <c r="G169">
        <v>8.1859999999999999</v>
      </c>
    </row>
    <row r="170" spans="1:7">
      <c r="A170" s="1" t="s">
        <v>50</v>
      </c>
    </row>
    <row r="171" spans="1:7">
      <c r="A171" t="s">
        <v>3</v>
      </c>
      <c r="B171">
        <v>1419264</v>
      </c>
      <c r="C171">
        <v>5.9160000000000004</v>
      </c>
      <c r="D171">
        <v>1560064</v>
      </c>
      <c r="E171">
        <v>6.141</v>
      </c>
      <c r="F171">
        <v>1541120</v>
      </c>
      <c r="G171">
        <v>5.91</v>
      </c>
    </row>
    <row r="172" spans="1:7">
      <c r="A172" t="s">
        <v>4</v>
      </c>
      <c r="B172">
        <v>17872</v>
      </c>
      <c r="C172">
        <v>6.141</v>
      </c>
      <c r="D172">
        <v>14329</v>
      </c>
      <c r="E172">
        <v>6.3570000000000002</v>
      </c>
      <c r="F172">
        <v>20424</v>
      </c>
      <c r="G172">
        <v>6.1319999999999997</v>
      </c>
    </row>
    <row r="173" spans="1:7">
      <c r="A173" t="s">
        <v>5</v>
      </c>
      <c r="B173">
        <v>6740992</v>
      </c>
      <c r="C173">
        <v>6.2990000000000004</v>
      </c>
      <c r="D173">
        <v>8388096</v>
      </c>
      <c r="F173">
        <v>7203840</v>
      </c>
      <c r="G173">
        <v>6.2889999999999997</v>
      </c>
    </row>
    <row r="174" spans="1:7">
      <c r="A174" t="s">
        <v>6</v>
      </c>
      <c r="B174">
        <v>786688</v>
      </c>
      <c r="C174">
        <v>6.6139999999999999</v>
      </c>
      <c r="D174">
        <v>381248</v>
      </c>
      <c r="E174">
        <v>6.8070000000000004</v>
      </c>
      <c r="F174">
        <v>890624</v>
      </c>
      <c r="G174">
        <v>6.6079999999999997</v>
      </c>
    </row>
    <row r="175" spans="1:7">
      <c r="A175" t="s">
        <v>7</v>
      </c>
      <c r="B175">
        <v>23864</v>
      </c>
      <c r="C175">
        <v>8.1989999999999998</v>
      </c>
      <c r="D175">
        <v>12483</v>
      </c>
      <c r="E175">
        <v>8.3949999999999996</v>
      </c>
      <c r="F175">
        <v>19280</v>
      </c>
      <c r="G175">
        <v>8.1890000000000001</v>
      </c>
    </row>
    <row r="176" spans="1:7">
      <c r="A176" s="1" t="s">
        <v>51</v>
      </c>
    </row>
    <row r="177" spans="1:7">
      <c r="A177" t="s">
        <v>3</v>
      </c>
      <c r="B177">
        <v>829312</v>
      </c>
      <c r="C177">
        <v>5.9390000000000001</v>
      </c>
      <c r="D177">
        <v>800576</v>
      </c>
      <c r="E177">
        <v>5.9160000000000004</v>
      </c>
      <c r="F177">
        <v>415296</v>
      </c>
      <c r="G177">
        <v>5.9359999999999999</v>
      </c>
    </row>
    <row r="178" spans="1:7">
      <c r="A178" t="s">
        <v>4</v>
      </c>
      <c r="B178">
        <v>16336</v>
      </c>
      <c r="C178">
        <v>6.1379999999999999</v>
      </c>
      <c r="D178">
        <v>12948</v>
      </c>
      <c r="E178">
        <v>6.1449999999999996</v>
      </c>
      <c r="F178">
        <v>5065</v>
      </c>
      <c r="G178">
        <v>6.157</v>
      </c>
    </row>
    <row r="179" spans="1:7">
      <c r="A179" t="s">
        <v>5</v>
      </c>
      <c r="B179">
        <v>8275968</v>
      </c>
      <c r="C179">
        <v>6.3410000000000002</v>
      </c>
      <c r="D179">
        <v>7177216</v>
      </c>
      <c r="E179">
        <v>6.3019999999999996</v>
      </c>
      <c r="F179">
        <v>4910592</v>
      </c>
      <c r="G179">
        <v>6.3049999999999997</v>
      </c>
    </row>
    <row r="180" spans="1:7">
      <c r="A180" t="s">
        <v>6</v>
      </c>
      <c r="B180">
        <v>255040</v>
      </c>
      <c r="C180">
        <v>6.5750000000000002</v>
      </c>
      <c r="D180">
        <v>325120</v>
      </c>
      <c r="E180">
        <v>6.601</v>
      </c>
      <c r="F180">
        <v>97768</v>
      </c>
      <c r="G180">
        <v>6.63</v>
      </c>
    </row>
    <row r="181" spans="1:7">
      <c r="A181" t="s">
        <v>7</v>
      </c>
      <c r="B181">
        <v>12444</v>
      </c>
      <c r="C181">
        <v>8.1029999999999998</v>
      </c>
      <c r="D181">
        <v>9367</v>
      </c>
      <c r="E181">
        <v>8.1929999999999996</v>
      </c>
      <c r="F181">
        <v>3414</v>
      </c>
      <c r="G181">
        <v>8.2959999999999994</v>
      </c>
    </row>
    <row r="183" spans="1:7">
      <c r="A183" s="1" t="s">
        <v>52</v>
      </c>
    </row>
    <row r="185" spans="1:7">
      <c r="A185" t="s">
        <v>9</v>
      </c>
      <c r="B185">
        <v>1137664</v>
      </c>
      <c r="C185">
        <v>6.2279999999999998</v>
      </c>
    </row>
    <row r="186" spans="1:7">
      <c r="A186" t="s">
        <v>10</v>
      </c>
      <c r="B186">
        <v>86480</v>
      </c>
      <c r="D186">
        <f>B185/B186</f>
        <v>13.15522664199815</v>
      </c>
    </row>
    <row r="187" spans="1:7">
      <c r="A187" t="s">
        <v>11</v>
      </c>
      <c r="B187">
        <v>1975</v>
      </c>
      <c r="D187">
        <f>B186/B187</f>
        <v>43.787341772151898</v>
      </c>
    </row>
    <row r="189" spans="1:7">
      <c r="A189" t="s">
        <v>12</v>
      </c>
      <c r="B189">
        <v>1561600</v>
      </c>
      <c r="C189">
        <v>5.9320000000000004</v>
      </c>
    </row>
    <row r="190" spans="1:7">
      <c r="A190" t="s">
        <v>13</v>
      </c>
      <c r="B190">
        <v>270336</v>
      </c>
      <c r="D190">
        <f>B189/B190</f>
        <v>5.7765151515151514</v>
      </c>
    </row>
    <row r="191" spans="1:7">
      <c r="A191" t="s">
        <v>14</v>
      </c>
      <c r="B191">
        <v>21976</v>
      </c>
      <c r="D191">
        <f>B190/B191</f>
        <v>12.301419730615217</v>
      </c>
    </row>
    <row r="193" spans="1:4">
      <c r="A193" t="s">
        <v>15</v>
      </c>
      <c r="B193">
        <v>4617216</v>
      </c>
      <c r="C193">
        <v>6.7069999999999999</v>
      </c>
    </row>
    <row r="194" spans="1:4">
      <c r="A194" t="s">
        <v>16</v>
      </c>
      <c r="B194">
        <v>580288</v>
      </c>
      <c r="C194">
        <v>6.5110000000000001</v>
      </c>
      <c r="D194">
        <f>B193/B194</f>
        <v>7.9567662953567879</v>
      </c>
    </row>
    <row r="195" spans="1:4">
      <c r="A195" t="s">
        <v>17</v>
      </c>
      <c r="B195">
        <v>18952</v>
      </c>
      <c r="D195">
        <f>B194/B195</f>
        <v>30.618826509075561</v>
      </c>
    </row>
    <row r="197" spans="1:4">
      <c r="A197" t="s">
        <v>18</v>
      </c>
      <c r="B197">
        <v>495104</v>
      </c>
    </row>
    <row r="198" spans="1:4">
      <c r="A198" t="s">
        <v>19</v>
      </c>
      <c r="B198">
        <v>62008</v>
      </c>
      <c r="D198">
        <f>B197/B198</f>
        <v>7.9845181266933301</v>
      </c>
    </row>
    <row r="199" spans="1:4">
      <c r="A199" t="s">
        <v>20</v>
      </c>
      <c r="B199">
        <v>1976</v>
      </c>
      <c r="D199">
        <f>B198/B199</f>
        <v>31.380566801619434</v>
      </c>
    </row>
    <row r="201" spans="1:4">
      <c r="A201" t="s">
        <v>21</v>
      </c>
      <c r="B201">
        <v>1471488</v>
      </c>
    </row>
    <row r="202" spans="1:4">
      <c r="A202" t="s">
        <v>22</v>
      </c>
      <c r="B202">
        <v>119136</v>
      </c>
      <c r="C202">
        <v>8.0670000000000002</v>
      </c>
      <c r="D202">
        <f>B201/B202</f>
        <v>12.35132957292506</v>
      </c>
    </row>
    <row r="203" spans="1:4">
      <c r="A203" t="s">
        <v>23</v>
      </c>
      <c r="B203">
        <v>2432</v>
      </c>
      <c r="D203">
        <f>B202/B203</f>
        <v>48.986842105263158</v>
      </c>
    </row>
    <row r="205" spans="1:4">
      <c r="A205" s="1" t="s">
        <v>53</v>
      </c>
    </row>
    <row r="206" spans="1:4">
      <c r="A206" t="s">
        <v>54</v>
      </c>
      <c r="B206">
        <v>7147008</v>
      </c>
      <c r="C206">
        <v>6.3630000000000004</v>
      </c>
      <c r="D206">
        <f>B206/B212</f>
        <v>83.508693213684808</v>
      </c>
    </row>
    <row r="207" spans="1:4">
      <c r="A207" t="s">
        <v>55</v>
      </c>
      <c r="B207">
        <v>2606080</v>
      </c>
      <c r="C207">
        <v>5.952</v>
      </c>
      <c r="D207">
        <f>B207/B213</f>
        <v>8.3562487174225328</v>
      </c>
    </row>
    <row r="208" spans="1:4">
      <c r="A208" t="s">
        <v>56</v>
      </c>
      <c r="B208">
        <v>162496</v>
      </c>
      <c r="C208">
        <v>6.1989999999999998</v>
      </c>
      <c r="D208">
        <f>B208/B214</f>
        <v>5.6832680470061554</v>
      </c>
    </row>
    <row r="209" spans="1:4">
      <c r="A209" t="s">
        <v>57</v>
      </c>
      <c r="B209">
        <v>4058112</v>
      </c>
      <c r="C209">
        <v>6.7460000000000004</v>
      </c>
      <c r="D209">
        <f>B209/B215</f>
        <v>18.627497062279669</v>
      </c>
    </row>
    <row r="210" spans="1:4">
      <c r="A210" t="s">
        <v>58</v>
      </c>
      <c r="B210">
        <v>1350144</v>
      </c>
      <c r="C210">
        <v>8.5169999999999995</v>
      </c>
      <c r="D210">
        <f>B210/B216</f>
        <v>11.239211507725093</v>
      </c>
    </row>
    <row r="212" spans="1:4">
      <c r="A212" t="s">
        <v>59</v>
      </c>
      <c r="B212">
        <v>85584</v>
      </c>
      <c r="C212">
        <v>6.077</v>
      </c>
      <c r="D212">
        <f>B212/B218</f>
        <v>4.882701962574167</v>
      </c>
    </row>
    <row r="213" spans="1:4">
      <c r="A213" t="s">
        <v>60</v>
      </c>
      <c r="B213">
        <v>311872</v>
      </c>
      <c r="C213">
        <v>5.8840000000000003</v>
      </c>
      <c r="D213">
        <f>B213/B219</f>
        <v>20.887549393878508</v>
      </c>
    </row>
    <row r="214" spans="1:4">
      <c r="A214" t="s">
        <v>61</v>
      </c>
      <c r="B214">
        <v>28592</v>
      </c>
      <c r="C214">
        <v>6.077</v>
      </c>
      <c r="D214">
        <f>B214/B220</f>
        <v>14.288855572213894</v>
      </c>
    </row>
    <row r="215" spans="1:4">
      <c r="A215" t="s">
        <v>62</v>
      </c>
      <c r="B215">
        <v>217856</v>
      </c>
      <c r="C215">
        <v>6.5049999999999999</v>
      </c>
      <c r="D215">
        <f>B215/B221</f>
        <v>16.42708490423767</v>
      </c>
    </row>
    <row r="216" spans="1:4">
      <c r="A216" t="s">
        <v>63</v>
      </c>
      <c r="B216">
        <v>120128</v>
      </c>
      <c r="C216">
        <v>8.08</v>
      </c>
      <c r="D216">
        <f>B216/B222</f>
        <v>64.308351177730188</v>
      </c>
    </row>
    <row r="218" spans="1:4">
      <c r="A218" t="s">
        <v>65</v>
      </c>
      <c r="B218">
        <v>17528</v>
      </c>
      <c r="C218">
        <v>6.2119999999999997</v>
      </c>
    </row>
    <row r="219" spans="1:4">
      <c r="A219" t="s">
        <v>64</v>
      </c>
      <c r="B219">
        <v>14931</v>
      </c>
      <c r="C219">
        <v>5.8710000000000004</v>
      </c>
    </row>
    <row r="220" spans="1:4">
      <c r="A220" t="s">
        <v>66</v>
      </c>
      <c r="B220">
        <v>2001</v>
      </c>
      <c r="C220">
        <v>6.2149999999999999</v>
      </c>
    </row>
    <row r="221" spans="1:4">
      <c r="A221" t="s">
        <v>67</v>
      </c>
      <c r="B221">
        <v>13262</v>
      </c>
      <c r="C221">
        <v>6.492</v>
      </c>
    </row>
    <row r="222" spans="1:4">
      <c r="A222" t="s">
        <v>68</v>
      </c>
      <c r="B222">
        <v>1868</v>
      </c>
      <c r="C222">
        <v>8.077</v>
      </c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241"/>
  <sheetViews>
    <sheetView topLeftCell="A17" workbookViewId="0">
      <selection activeCell="H69" sqref="H69:H72"/>
    </sheetView>
  </sheetViews>
  <sheetFormatPr baseColWidth="10" defaultRowHeight="15" x14ac:dyDescent="0"/>
  <cols>
    <col min="1" max="1" width="20.6640625" customWidth="1"/>
    <col min="2" max="2" width="16.6640625" customWidth="1"/>
    <col min="3" max="3" width="17.1640625" customWidth="1"/>
    <col min="10" max="10" width="16.83203125" customWidth="1"/>
    <col min="11" max="11" width="24.1640625" customWidth="1"/>
    <col min="13" max="13" width="34.5" customWidth="1"/>
    <col min="15" max="15" width="20" customWidth="1"/>
    <col min="20" max="20" width="36.1640625" customWidth="1"/>
    <col min="22" max="22" width="28.83203125" customWidth="1"/>
    <col min="24" max="24" width="12" customWidth="1"/>
    <col min="27" max="27" width="16" customWidth="1"/>
    <col min="28" max="28" width="21" customWidth="1"/>
  </cols>
  <sheetData>
    <row r="1" spans="1:7">
      <c r="B1" t="s">
        <v>101</v>
      </c>
      <c r="D1" t="s">
        <v>102</v>
      </c>
      <c r="F1" t="s">
        <v>103</v>
      </c>
    </row>
    <row r="2" spans="1:7">
      <c r="A2" s="1" t="s">
        <v>0</v>
      </c>
      <c r="B2" t="s">
        <v>2</v>
      </c>
      <c r="C2" t="s">
        <v>1</v>
      </c>
      <c r="D2" t="s">
        <v>2</v>
      </c>
      <c r="E2" t="s">
        <v>1</v>
      </c>
      <c r="F2" t="s">
        <v>2</v>
      </c>
      <c r="G2" t="s">
        <v>1</v>
      </c>
    </row>
    <row r="3" spans="1:7">
      <c r="A3" t="s">
        <v>3</v>
      </c>
      <c r="B3">
        <v>0</v>
      </c>
      <c r="C3" t="s">
        <v>69</v>
      </c>
      <c r="D3">
        <v>0</v>
      </c>
      <c r="E3" t="s">
        <v>69</v>
      </c>
      <c r="F3">
        <v>0</v>
      </c>
      <c r="G3" t="s">
        <v>69</v>
      </c>
    </row>
    <row r="4" spans="1:7">
      <c r="A4" t="s">
        <v>4</v>
      </c>
      <c r="B4">
        <v>0</v>
      </c>
      <c r="C4" t="s">
        <v>69</v>
      </c>
      <c r="D4">
        <v>0</v>
      </c>
      <c r="E4" t="s">
        <v>69</v>
      </c>
      <c r="F4">
        <v>0</v>
      </c>
      <c r="G4" t="s">
        <v>69</v>
      </c>
    </row>
    <row r="5" spans="1:7">
      <c r="A5" t="s">
        <v>5</v>
      </c>
      <c r="B5">
        <v>0</v>
      </c>
      <c r="C5" t="s">
        <v>69</v>
      </c>
      <c r="D5">
        <v>0</v>
      </c>
      <c r="E5" t="s">
        <v>69</v>
      </c>
      <c r="F5">
        <v>0</v>
      </c>
      <c r="G5" t="s">
        <v>69</v>
      </c>
    </row>
    <row r="6" spans="1:7">
      <c r="A6" t="s">
        <v>6</v>
      </c>
      <c r="B6">
        <v>0</v>
      </c>
      <c r="C6" t="s">
        <v>69</v>
      </c>
      <c r="D6">
        <v>0</v>
      </c>
      <c r="E6" t="s">
        <v>69</v>
      </c>
      <c r="F6">
        <v>0</v>
      </c>
      <c r="G6" t="s">
        <v>69</v>
      </c>
    </row>
    <row r="7" spans="1:7">
      <c r="A7" t="s">
        <v>7</v>
      </c>
      <c r="B7">
        <v>0</v>
      </c>
      <c r="C7" t="s">
        <v>69</v>
      </c>
      <c r="D7">
        <v>0</v>
      </c>
      <c r="E7" t="s">
        <v>69</v>
      </c>
      <c r="F7">
        <v>0</v>
      </c>
      <c r="G7" t="s">
        <v>69</v>
      </c>
    </row>
    <row r="8" spans="1:7">
      <c r="A8" s="1" t="s">
        <v>8</v>
      </c>
    </row>
    <row r="9" spans="1:7">
      <c r="A9" t="s">
        <v>3</v>
      </c>
      <c r="B9">
        <v>0</v>
      </c>
      <c r="C9" t="s">
        <v>69</v>
      </c>
      <c r="D9">
        <v>0</v>
      </c>
      <c r="E9" t="s">
        <v>69</v>
      </c>
      <c r="F9">
        <v>0</v>
      </c>
      <c r="G9" t="s">
        <v>69</v>
      </c>
    </row>
    <row r="10" spans="1:7">
      <c r="A10" t="s">
        <v>4</v>
      </c>
      <c r="B10">
        <v>0</v>
      </c>
      <c r="C10" t="s">
        <v>69</v>
      </c>
      <c r="D10">
        <v>0</v>
      </c>
      <c r="E10" t="s">
        <v>69</v>
      </c>
      <c r="F10">
        <v>0</v>
      </c>
      <c r="G10" t="s">
        <v>69</v>
      </c>
    </row>
    <row r="11" spans="1:7">
      <c r="A11" t="s">
        <v>5</v>
      </c>
      <c r="B11">
        <v>0</v>
      </c>
      <c r="C11" t="s">
        <v>69</v>
      </c>
      <c r="D11">
        <v>0</v>
      </c>
      <c r="E11" t="s">
        <v>69</v>
      </c>
      <c r="F11">
        <v>0</v>
      </c>
      <c r="G11" t="s">
        <v>69</v>
      </c>
    </row>
    <row r="12" spans="1:7">
      <c r="A12" t="s">
        <v>6</v>
      </c>
      <c r="B12">
        <v>0</v>
      </c>
      <c r="C12" t="s">
        <v>69</v>
      </c>
      <c r="D12">
        <v>0</v>
      </c>
      <c r="E12" t="s">
        <v>69</v>
      </c>
      <c r="F12">
        <v>0</v>
      </c>
      <c r="G12" t="s">
        <v>69</v>
      </c>
    </row>
    <row r="13" spans="1:7">
      <c r="A13" t="s">
        <v>7</v>
      </c>
      <c r="B13">
        <v>0</v>
      </c>
      <c r="C13" t="s">
        <v>69</v>
      </c>
      <c r="D13">
        <v>0</v>
      </c>
      <c r="E13" t="s">
        <v>69</v>
      </c>
      <c r="F13">
        <v>0</v>
      </c>
      <c r="G13" t="s">
        <v>69</v>
      </c>
    </row>
    <row r="14" spans="1:7">
      <c r="A14" s="1" t="s">
        <v>24</v>
      </c>
    </row>
    <row r="15" spans="1:7">
      <c r="A15" t="s">
        <v>3</v>
      </c>
      <c r="B15">
        <v>174336</v>
      </c>
      <c r="C15">
        <v>5.9130000000000003</v>
      </c>
      <c r="D15">
        <v>100696</v>
      </c>
      <c r="E15">
        <v>6.18</v>
      </c>
      <c r="F15">
        <v>122672</v>
      </c>
      <c r="G15">
        <v>6.1479999999999997</v>
      </c>
    </row>
    <row r="16" spans="1:7">
      <c r="A16" t="s">
        <v>4</v>
      </c>
      <c r="B16">
        <v>0</v>
      </c>
      <c r="C16" t="s">
        <v>69</v>
      </c>
      <c r="D16">
        <v>0</v>
      </c>
      <c r="E16" t="s">
        <v>69</v>
      </c>
      <c r="F16">
        <v>0</v>
      </c>
      <c r="G16" t="s">
        <v>69</v>
      </c>
    </row>
    <row r="17" spans="1:7">
      <c r="A17" t="s">
        <v>5</v>
      </c>
      <c r="B17">
        <v>0</v>
      </c>
      <c r="C17" t="s">
        <v>69</v>
      </c>
      <c r="D17">
        <v>0</v>
      </c>
      <c r="E17" t="s">
        <v>69</v>
      </c>
      <c r="F17">
        <v>0</v>
      </c>
      <c r="G17" t="s">
        <v>69</v>
      </c>
    </row>
    <row r="18" spans="1:7">
      <c r="A18" t="s">
        <v>6</v>
      </c>
      <c r="B18">
        <v>38624</v>
      </c>
      <c r="C18">
        <v>6.5910000000000002</v>
      </c>
      <c r="D18">
        <v>10856</v>
      </c>
      <c r="E18">
        <v>6.8129999999999997</v>
      </c>
      <c r="F18">
        <v>20200</v>
      </c>
      <c r="G18">
        <v>6.7720000000000002</v>
      </c>
    </row>
    <row r="19" spans="1:7">
      <c r="A19" t="s">
        <v>7</v>
      </c>
      <c r="B19">
        <v>0</v>
      </c>
      <c r="C19" t="s">
        <v>69</v>
      </c>
      <c r="D19">
        <v>0</v>
      </c>
      <c r="E19" t="s">
        <v>69</v>
      </c>
      <c r="F19">
        <v>0</v>
      </c>
      <c r="G19" t="s">
        <v>69</v>
      </c>
    </row>
    <row r="20" spans="1:7">
      <c r="A20" s="1" t="s">
        <v>26</v>
      </c>
    </row>
    <row r="21" spans="1:7">
      <c r="A21" t="s">
        <v>3</v>
      </c>
      <c r="B21">
        <v>117104</v>
      </c>
      <c r="C21">
        <v>5.8840000000000003</v>
      </c>
      <c r="D21">
        <v>248512</v>
      </c>
      <c r="E21">
        <v>5.9</v>
      </c>
      <c r="F21">
        <v>108864</v>
      </c>
      <c r="G21">
        <v>6.077</v>
      </c>
    </row>
    <row r="22" spans="1:7">
      <c r="A22" t="s">
        <v>4</v>
      </c>
      <c r="B22">
        <v>0</v>
      </c>
      <c r="C22" t="s">
        <v>69</v>
      </c>
      <c r="D22">
        <v>0</v>
      </c>
      <c r="E22" t="s">
        <v>69</v>
      </c>
      <c r="F22">
        <v>0</v>
      </c>
      <c r="G22" t="s">
        <v>69</v>
      </c>
    </row>
    <row r="23" spans="1:7">
      <c r="A23" t="s">
        <v>5</v>
      </c>
      <c r="B23">
        <v>0</v>
      </c>
      <c r="C23" t="s">
        <v>69</v>
      </c>
      <c r="D23">
        <v>0</v>
      </c>
      <c r="E23" t="s">
        <v>69</v>
      </c>
      <c r="F23">
        <v>0</v>
      </c>
      <c r="G23" t="s">
        <v>69</v>
      </c>
    </row>
    <row r="24" spans="1:7">
      <c r="A24" t="s">
        <v>6</v>
      </c>
      <c r="B24">
        <v>2353</v>
      </c>
      <c r="C24">
        <v>6.5629999999999997</v>
      </c>
      <c r="D24">
        <v>5207</v>
      </c>
      <c r="E24">
        <v>6.5759999999999996</v>
      </c>
      <c r="F24">
        <v>2127</v>
      </c>
      <c r="G24">
        <v>6.7169999999999996</v>
      </c>
    </row>
    <row r="25" spans="1:7">
      <c r="A25" t="s">
        <v>7</v>
      </c>
      <c r="B25">
        <v>0</v>
      </c>
      <c r="C25" t="s">
        <v>69</v>
      </c>
      <c r="D25">
        <v>0</v>
      </c>
      <c r="E25" t="s">
        <v>69</v>
      </c>
      <c r="F25">
        <v>0</v>
      </c>
      <c r="G25" t="s">
        <v>69</v>
      </c>
    </row>
    <row r="26" spans="1:7">
      <c r="A26" s="1" t="s">
        <v>25</v>
      </c>
    </row>
    <row r="27" spans="1:7">
      <c r="A27" t="s">
        <v>3</v>
      </c>
      <c r="B27">
        <v>112624</v>
      </c>
      <c r="C27">
        <v>5.8810000000000002</v>
      </c>
      <c r="D27">
        <v>61944</v>
      </c>
      <c r="E27">
        <v>6.1319999999999997</v>
      </c>
      <c r="F27">
        <v>81704</v>
      </c>
      <c r="G27">
        <v>5.9130000000000003</v>
      </c>
    </row>
    <row r="28" spans="1:7">
      <c r="A28" t="s">
        <v>4</v>
      </c>
      <c r="B28">
        <v>0</v>
      </c>
      <c r="C28" t="s">
        <v>69</v>
      </c>
      <c r="D28">
        <v>0</v>
      </c>
      <c r="E28" t="s">
        <v>69</v>
      </c>
      <c r="F28">
        <v>0</v>
      </c>
      <c r="G28" t="s">
        <v>69</v>
      </c>
    </row>
    <row r="29" spans="1:7">
      <c r="A29" t="s">
        <v>5</v>
      </c>
      <c r="B29">
        <v>0</v>
      </c>
      <c r="C29" t="s">
        <v>69</v>
      </c>
      <c r="D29">
        <v>0</v>
      </c>
      <c r="E29" t="s">
        <v>69</v>
      </c>
      <c r="F29">
        <v>0</v>
      </c>
      <c r="G29" t="s">
        <v>69</v>
      </c>
    </row>
    <row r="30" spans="1:7">
      <c r="A30" t="s">
        <v>6</v>
      </c>
      <c r="B30">
        <v>2019</v>
      </c>
      <c r="C30">
        <v>6.5339999999999998</v>
      </c>
      <c r="D30">
        <v>1946</v>
      </c>
      <c r="E30">
        <v>6.7229999999999999</v>
      </c>
      <c r="F30">
        <v>971</v>
      </c>
      <c r="G30">
        <v>6.5590000000000002</v>
      </c>
    </row>
    <row r="31" spans="1:7">
      <c r="A31" t="s">
        <v>7</v>
      </c>
      <c r="B31">
        <v>0</v>
      </c>
      <c r="C31" t="s">
        <v>69</v>
      </c>
      <c r="D31">
        <v>0</v>
      </c>
      <c r="E31" t="s">
        <v>69</v>
      </c>
      <c r="F31">
        <v>0</v>
      </c>
      <c r="G31" t="s">
        <v>69</v>
      </c>
    </row>
    <row r="32" spans="1:7">
      <c r="A32" s="1" t="s">
        <v>27</v>
      </c>
    </row>
    <row r="33" spans="1:7">
      <c r="A33" t="s">
        <v>3</v>
      </c>
      <c r="B33">
        <v>130512</v>
      </c>
      <c r="C33">
        <v>5.8940000000000001</v>
      </c>
      <c r="D33">
        <v>45784</v>
      </c>
      <c r="E33">
        <v>6.109</v>
      </c>
      <c r="F33">
        <v>32056</v>
      </c>
      <c r="G33">
        <v>6.1420000000000003</v>
      </c>
    </row>
    <row r="34" spans="1:7">
      <c r="A34" t="s">
        <v>4</v>
      </c>
      <c r="B34">
        <v>0</v>
      </c>
      <c r="C34" t="s">
        <v>69</v>
      </c>
      <c r="D34">
        <v>0</v>
      </c>
      <c r="E34" t="s">
        <v>69</v>
      </c>
      <c r="F34">
        <v>0</v>
      </c>
      <c r="G34" t="s">
        <v>69</v>
      </c>
    </row>
    <row r="35" spans="1:7">
      <c r="A35" t="s">
        <v>5</v>
      </c>
      <c r="B35">
        <v>0</v>
      </c>
      <c r="C35" t="s">
        <v>69</v>
      </c>
      <c r="D35">
        <v>0</v>
      </c>
      <c r="E35" t="s">
        <v>69</v>
      </c>
      <c r="F35">
        <v>0</v>
      </c>
      <c r="G35" t="s">
        <v>69</v>
      </c>
    </row>
    <row r="36" spans="1:7">
      <c r="A36" t="s">
        <v>6</v>
      </c>
      <c r="B36">
        <v>1186</v>
      </c>
      <c r="C36">
        <v>6.5529999999999999</v>
      </c>
      <c r="D36">
        <v>1634</v>
      </c>
      <c r="E36">
        <v>6.7009999999999996</v>
      </c>
      <c r="F36">
        <v>1683</v>
      </c>
      <c r="G36">
        <v>6.7539999999999996</v>
      </c>
    </row>
    <row r="37" spans="1:7">
      <c r="A37" t="s">
        <v>7</v>
      </c>
      <c r="B37">
        <v>0</v>
      </c>
      <c r="C37" t="s">
        <v>69</v>
      </c>
      <c r="D37">
        <v>0</v>
      </c>
      <c r="E37" t="s">
        <v>69</v>
      </c>
      <c r="F37">
        <v>0</v>
      </c>
      <c r="G37" t="s">
        <v>69</v>
      </c>
    </row>
    <row r="38" spans="1:7">
      <c r="A38" s="1" t="s">
        <v>28</v>
      </c>
    </row>
    <row r="39" spans="1:7">
      <c r="A39" t="s">
        <v>3</v>
      </c>
      <c r="B39">
        <v>71920</v>
      </c>
      <c r="C39">
        <v>5.8879999999999999</v>
      </c>
      <c r="D39">
        <v>36928</v>
      </c>
      <c r="E39">
        <v>6.1280000000000001</v>
      </c>
      <c r="F39">
        <v>32208</v>
      </c>
      <c r="G39">
        <v>6.1319999999999997</v>
      </c>
    </row>
    <row r="40" spans="1:7">
      <c r="A40" t="s">
        <v>4</v>
      </c>
      <c r="B40">
        <v>0</v>
      </c>
      <c r="C40" t="s">
        <v>69</v>
      </c>
      <c r="D40">
        <v>0</v>
      </c>
      <c r="E40" t="s">
        <v>69</v>
      </c>
      <c r="F40">
        <v>0</v>
      </c>
      <c r="G40" t="s">
        <v>69</v>
      </c>
    </row>
    <row r="41" spans="1:7">
      <c r="A41" t="s">
        <v>5</v>
      </c>
      <c r="B41">
        <v>0</v>
      </c>
      <c r="C41" t="s">
        <v>69</v>
      </c>
      <c r="D41">
        <v>0</v>
      </c>
      <c r="E41" t="s">
        <v>69</v>
      </c>
      <c r="F41">
        <v>0</v>
      </c>
      <c r="G41" t="s">
        <v>69</v>
      </c>
    </row>
    <row r="42" spans="1:7">
      <c r="A42" t="s">
        <v>6</v>
      </c>
      <c r="B42">
        <v>688</v>
      </c>
      <c r="C42">
        <v>6.5469999999999997</v>
      </c>
      <c r="D42">
        <v>1517</v>
      </c>
      <c r="E42">
        <v>6.7229999999999999</v>
      </c>
      <c r="F42">
        <v>0</v>
      </c>
      <c r="G42" t="s">
        <v>69</v>
      </c>
    </row>
    <row r="43" spans="1:7">
      <c r="A43" t="s">
        <v>7</v>
      </c>
      <c r="B43">
        <v>0</v>
      </c>
      <c r="C43" t="s">
        <v>69</v>
      </c>
      <c r="D43">
        <v>0</v>
      </c>
      <c r="E43" t="s">
        <v>69</v>
      </c>
      <c r="F43">
        <v>0</v>
      </c>
      <c r="G43" t="s">
        <v>69</v>
      </c>
    </row>
    <row r="44" spans="1:7">
      <c r="A44" s="1" t="s">
        <v>29</v>
      </c>
    </row>
    <row r="45" spans="1:7">
      <c r="A45" t="s">
        <v>3</v>
      </c>
      <c r="B45">
        <v>65832</v>
      </c>
      <c r="C45">
        <v>5.8970000000000002</v>
      </c>
      <c r="D45">
        <v>30088</v>
      </c>
      <c r="E45">
        <v>6.1</v>
      </c>
      <c r="F45">
        <v>17864</v>
      </c>
      <c r="G45">
        <v>6.1349999999999998</v>
      </c>
    </row>
    <row r="46" spans="1:7">
      <c r="A46" t="s">
        <v>4</v>
      </c>
      <c r="B46">
        <v>0</v>
      </c>
      <c r="C46" t="s">
        <v>69</v>
      </c>
      <c r="D46">
        <v>0</v>
      </c>
      <c r="E46" t="s">
        <v>69</v>
      </c>
      <c r="F46">
        <v>0</v>
      </c>
      <c r="G46" t="s">
        <v>69</v>
      </c>
    </row>
    <row r="47" spans="1:7">
      <c r="A47" t="s">
        <v>5</v>
      </c>
      <c r="B47">
        <v>0</v>
      </c>
      <c r="C47" t="s">
        <v>69</v>
      </c>
      <c r="D47">
        <v>0</v>
      </c>
      <c r="E47" t="s">
        <v>69</v>
      </c>
      <c r="F47">
        <v>0</v>
      </c>
      <c r="G47" t="s">
        <v>69</v>
      </c>
    </row>
    <row r="48" spans="1:7">
      <c r="A48" t="s">
        <v>6</v>
      </c>
      <c r="B48">
        <v>0</v>
      </c>
      <c r="C48" t="s">
        <v>69</v>
      </c>
      <c r="D48">
        <v>0</v>
      </c>
      <c r="E48" t="s">
        <v>69</v>
      </c>
      <c r="F48">
        <v>0</v>
      </c>
      <c r="G48" t="s">
        <v>69</v>
      </c>
    </row>
    <row r="49" spans="1:7">
      <c r="A49" t="s">
        <v>7</v>
      </c>
      <c r="B49">
        <v>0</v>
      </c>
      <c r="C49" t="s">
        <v>69</v>
      </c>
      <c r="D49">
        <v>0</v>
      </c>
      <c r="E49" t="s">
        <v>69</v>
      </c>
      <c r="F49">
        <v>0</v>
      </c>
      <c r="G49" t="s">
        <v>69</v>
      </c>
    </row>
    <row r="50" spans="1:7">
      <c r="A50" s="1" t="s">
        <v>30</v>
      </c>
    </row>
    <row r="51" spans="1:7">
      <c r="A51" t="s">
        <v>3</v>
      </c>
      <c r="B51">
        <v>25184</v>
      </c>
      <c r="C51">
        <v>5.891</v>
      </c>
      <c r="D51">
        <v>47288</v>
      </c>
      <c r="E51">
        <v>6.1349999999999998</v>
      </c>
      <c r="F51">
        <v>20048</v>
      </c>
      <c r="G51">
        <v>6.093</v>
      </c>
    </row>
    <row r="52" spans="1:7">
      <c r="A52" t="s">
        <v>4</v>
      </c>
      <c r="B52">
        <v>0</v>
      </c>
      <c r="C52" t="s">
        <v>69</v>
      </c>
      <c r="D52">
        <v>0</v>
      </c>
      <c r="E52" t="s">
        <v>69</v>
      </c>
      <c r="F52">
        <v>0</v>
      </c>
      <c r="G52" t="s">
        <v>69</v>
      </c>
    </row>
    <row r="53" spans="1:7">
      <c r="A53" t="s">
        <v>5</v>
      </c>
      <c r="B53">
        <v>0</v>
      </c>
      <c r="C53" t="s">
        <v>69</v>
      </c>
      <c r="D53">
        <v>0</v>
      </c>
      <c r="E53" t="s">
        <v>69</v>
      </c>
      <c r="F53">
        <v>0</v>
      </c>
      <c r="G53" t="s">
        <v>69</v>
      </c>
    </row>
    <row r="54" spans="1:7">
      <c r="A54" t="s">
        <v>6</v>
      </c>
      <c r="B54">
        <v>0</v>
      </c>
      <c r="C54" t="s">
        <v>69</v>
      </c>
      <c r="D54">
        <v>3981</v>
      </c>
      <c r="E54">
        <v>6.7329999999999997</v>
      </c>
      <c r="F54">
        <v>0</v>
      </c>
      <c r="G54" t="s">
        <v>69</v>
      </c>
    </row>
    <row r="55" spans="1:7">
      <c r="A55" t="s">
        <v>7</v>
      </c>
      <c r="B55">
        <v>0</v>
      </c>
      <c r="C55" t="s">
        <v>69</v>
      </c>
      <c r="D55">
        <v>0</v>
      </c>
      <c r="E55" t="s">
        <v>69</v>
      </c>
      <c r="F55">
        <v>0</v>
      </c>
      <c r="G55" t="s">
        <v>69</v>
      </c>
    </row>
    <row r="56" spans="1:7">
      <c r="A56" s="1" t="s">
        <v>31</v>
      </c>
    </row>
    <row r="57" spans="1:7">
      <c r="A57" t="s">
        <v>3</v>
      </c>
      <c r="B57">
        <v>534336</v>
      </c>
      <c r="C57">
        <v>5.8780000000000001</v>
      </c>
      <c r="D57">
        <v>688128</v>
      </c>
      <c r="E57">
        <v>5.8780000000000001</v>
      </c>
      <c r="F57">
        <v>635520</v>
      </c>
      <c r="G57">
        <v>5.8780000000000001</v>
      </c>
    </row>
    <row r="58" spans="1:7">
      <c r="A58" t="s">
        <v>4</v>
      </c>
      <c r="B58">
        <v>0</v>
      </c>
      <c r="C58" t="s">
        <v>69</v>
      </c>
      <c r="D58">
        <v>0</v>
      </c>
      <c r="E58" t="s">
        <v>69</v>
      </c>
      <c r="F58">
        <v>937</v>
      </c>
      <c r="G58">
        <v>6.0739999999999998</v>
      </c>
    </row>
    <row r="59" spans="1:7">
      <c r="A59" t="s">
        <v>5</v>
      </c>
      <c r="B59">
        <v>0</v>
      </c>
      <c r="C59" t="s">
        <v>69</v>
      </c>
      <c r="D59">
        <v>0</v>
      </c>
      <c r="E59" t="s">
        <v>69</v>
      </c>
      <c r="F59">
        <v>0</v>
      </c>
      <c r="G59" t="s">
        <v>69</v>
      </c>
    </row>
    <row r="60" spans="1:7">
      <c r="A60" t="s">
        <v>6</v>
      </c>
      <c r="B60">
        <v>20296</v>
      </c>
      <c r="C60">
        <v>6.5140000000000002</v>
      </c>
      <c r="D60">
        <v>25992</v>
      </c>
      <c r="E60">
        <v>6.4950000000000001</v>
      </c>
      <c r="F60">
        <v>26136</v>
      </c>
      <c r="G60">
        <v>6.5010000000000003</v>
      </c>
    </row>
    <row r="61" spans="1:7">
      <c r="A61" t="s">
        <v>7</v>
      </c>
      <c r="B61">
        <v>0</v>
      </c>
      <c r="C61" t="s">
        <v>69</v>
      </c>
      <c r="D61">
        <v>0</v>
      </c>
      <c r="E61" t="s">
        <v>69</v>
      </c>
      <c r="F61">
        <v>0</v>
      </c>
      <c r="G61" t="s">
        <v>69</v>
      </c>
    </row>
    <row r="62" spans="1:7">
      <c r="A62" s="1" t="s">
        <v>32</v>
      </c>
    </row>
    <row r="63" spans="1:7">
      <c r="A63" t="s">
        <v>3</v>
      </c>
      <c r="B63">
        <v>5085696</v>
      </c>
      <c r="C63">
        <v>5.8869999999999996</v>
      </c>
      <c r="D63">
        <v>5883392</v>
      </c>
      <c r="E63">
        <v>5.8780000000000001</v>
      </c>
      <c r="F63">
        <v>4959232</v>
      </c>
      <c r="G63">
        <v>5.8780000000000001</v>
      </c>
    </row>
    <row r="64" spans="1:7">
      <c r="A64" t="s">
        <v>4</v>
      </c>
      <c r="B64">
        <v>33424</v>
      </c>
      <c r="C64">
        <v>6.09</v>
      </c>
      <c r="D64">
        <v>33040</v>
      </c>
      <c r="E64">
        <v>6.0739999999999998</v>
      </c>
      <c r="F64">
        <v>38416</v>
      </c>
      <c r="G64">
        <v>6.077</v>
      </c>
    </row>
    <row r="65" spans="1:7">
      <c r="A65" t="s">
        <v>5</v>
      </c>
      <c r="B65">
        <v>0</v>
      </c>
      <c r="C65" t="s">
        <v>69</v>
      </c>
      <c r="D65">
        <v>0</v>
      </c>
      <c r="E65" t="s">
        <v>69</v>
      </c>
      <c r="F65">
        <v>0</v>
      </c>
      <c r="G65" t="s">
        <v>69</v>
      </c>
    </row>
    <row r="66" spans="1:7">
      <c r="A66" t="s">
        <v>6</v>
      </c>
      <c r="B66">
        <v>576512</v>
      </c>
      <c r="C66">
        <v>6.55</v>
      </c>
      <c r="D66">
        <v>613056</v>
      </c>
      <c r="E66">
        <v>6.524</v>
      </c>
      <c r="F66">
        <v>644800</v>
      </c>
      <c r="G66">
        <v>6.5369999999999999</v>
      </c>
    </row>
    <row r="67" spans="1:7">
      <c r="A67" t="s">
        <v>7</v>
      </c>
      <c r="B67">
        <v>0</v>
      </c>
      <c r="C67" t="s">
        <v>69</v>
      </c>
      <c r="D67">
        <v>0</v>
      </c>
      <c r="E67" t="s">
        <v>69</v>
      </c>
      <c r="F67">
        <v>0</v>
      </c>
      <c r="G67" t="s">
        <v>69</v>
      </c>
    </row>
    <row r="68" spans="1:7">
      <c r="A68" s="1" t="s">
        <v>33</v>
      </c>
    </row>
    <row r="69" spans="1:7">
      <c r="A69" t="s">
        <v>3</v>
      </c>
      <c r="B69">
        <v>6598144</v>
      </c>
      <c r="C69">
        <v>5.875</v>
      </c>
      <c r="D69">
        <v>8388096</v>
      </c>
      <c r="E69">
        <v>5.8840000000000003</v>
      </c>
      <c r="F69">
        <v>8388096</v>
      </c>
      <c r="G69">
        <v>5.8840000000000003</v>
      </c>
    </row>
    <row r="70" spans="1:7">
      <c r="A70" t="s">
        <v>4</v>
      </c>
      <c r="B70">
        <v>83560</v>
      </c>
      <c r="C70">
        <v>6.0739999999999998</v>
      </c>
      <c r="D70">
        <v>104288</v>
      </c>
      <c r="E70">
        <v>6.08</v>
      </c>
      <c r="F70">
        <v>89856</v>
      </c>
      <c r="G70">
        <v>6.08</v>
      </c>
    </row>
    <row r="71" spans="1:7">
      <c r="A71" t="s">
        <v>5</v>
      </c>
      <c r="B71">
        <v>0</v>
      </c>
      <c r="C71" t="s">
        <v>69</v>
      </c>
      <c r="D71">
        <v>0</v>
      </c>
      <c r="E71" t="s">
        <v>69</v>
      </c>
      <c r="F71">
        <v>0</v>
      </c>
      <c r="G71" t="s">
        <v>69</v>
      </c>
    </row>
    <row r="72" spans="1:7">
      <c r="A72" t="s">
        <v>6</v>
      </c>
      <c r="B72">
        <v>1439232</v>
      </c>
      <c r="C72">
        <v>6.556</v>
      </c>
      <c r="D72">
        <v>1727488</v>
      </c>
      <c r="E72">
        <v>6.5590000000000002</v>
      </c>
      <c r="F72">
        <v>1673216</v>
      </c>
      <c r="G72">
        <v>6.5659999999999998</v>
      </c>
    </row>
    <row r="73" spans="1:7">
      <c r="A73" t="s">
        <v>7</v>
      </c>
      <c r="B73">
        <v>0</v>
      </c>
      <c r="C73" t="s">
        <v>69</v>
      </c>
      <c r="D73">
        <v>0</v>
      </c>
      <c r="E73" t="s">
        <v>69</v>
      </c>
      <c r="F73">
        <v>0</v>
      </c>
      <c r="G73" t="s">
        <v>69</v>
      </c>
    </row>
    <row r="74" spans="1:7">
      <c r="A74" s="1" t="s">
        <v>34</v>
      </c>
    </row>
    <row r="75" spans="1:7">
      <c r="A75" t="s">
        <v>3</v>
      </c>
      <c r="B75">
        <v>8388096</v>
      </c>
      <c r="C75">
        <v>5.8780000000000001</v>
      </c>
      <c r="D75">
        <v>8388096</v>
      </c>
      <c r="E75">
        <v>5.8810000000000002</v>
      </c>
      <c r="F75">
        <v>8104448</v>
      </c>
      <c r="G75">
        <v>5.8810000000000002</v>
      </c>
    </row>
    <row r="76" spans="1:7">
      <c r="A76" t="s">
        <v>4</v>
      </c>
      <c r="B76">
        <v>143168</v>
      </c>
      <c r="C76">
        <v>6.077</v>
      </c>
      <c r="D76">
        <v>90608</v>
      </c>
      <c r="E76">
        <v>6.08</v>
      </c>
      <c r="F76">
        <v>120192</v>
      </c>
      <c r="G76">
        <v>6.077</v>
      </c>
    </row>
    <row r="77" spans="1:7">
      <c r="A77" t="s">
        <v>5</v>
      </c>
      <c r="B77">
        <v>0</v>
      </c>
      <c r="C77" t="s">
        <v>69</v>
      </c>
      <c r="D77">
        <v>0</v>
      </c>
      <c r="E77" t="s">
        <v>69</v>
      </c>
      <c r="F77">
        <v>0</v>
      </c>
      <c r="G77" t="s">
        <v>69</v>
      </c>
    </row>
    <row r="78" spans="1:7">
      <c r="A78" t="s">
        <v>6</v>
      </c>
      <c r="B78">
        <v>1861120</v>
      </c>
      <c r="C78">
        <v>6.5659999999999998</v>
      </c>
      <c r="D78">
        <v>1679360</v>
      </c>
      <c r="F78">
        <v>1736192</v>
      </c>
      <c r="G78">
        <v>6.5529999999999999</v>
      </c>
    </row>
    <row r="79" spans="1:7">
      <c r="A79" t="s">
        <v>7</v>
      </c>
      <c r="B79">
        <v>0</v>
      </c>
      <c r="C79" t="s">
        <v>69</v>
      </c>
      <c r="D79">
        <v>0</v>
      </c>
      <c r="E79" t="s">
        <v>69</v>
      </c>
      <c r="F79">
        <v>0</v>
      </c>
      <c r="G79" t="s">
        <v>69</v>
      </c>
    </row>
    <row r="80" spans="1:7">
      <c r="A80" s="1" t="s">
        <v>35</v>
      </c>
    </row>
    <row r="81" spans="1:7">
      <c r="A81" t="s">
        <v>3</v>
      </c>
      <c r="B81">
        <v>8388096</v>
      </c>
      <c r="C81">
        <v>5.8650000000000002</v>
      </c>
      <c r="D81">
        <v>7871488</v>
      </c>
      <c r="E81">
        <v>5.8680000000000003</v>
      </c>
      <c r="F81">
        <v>5400064</v>
      </c>
      <c r="G81">
        <v>5.8810000000000002</v>
      </c>
    </row>
    <row r="82" spans="1:7">
      <c r="A82" t="s">
        <v>4</v>
      </c>
      <c r="B82">
        <v>104520</v>
      </c>
      <c r="C82">
        <v>6.0609999999999999</v>
      </c>
      <c r="D82">
        <v>89912</v>
      </c>
      <c r="E82">
        <v>6.0640000000000001</v>
      </c>
      <c r="F82">
        <v>48144</v>
      </c>
      <c r="G82">
        <v>6.077</v>
      </c>
    </row>
    <row r="83" spans="1:7">
      <c r="A83" t="s">
        <v>5</v>
      </c>
      <c r="B83">
        <v>0</v>
      </c>
      <c r="C83" t="s">
        <v>69</v>
      </c>
      <c r="D83">
        <v>0</v>
      </c>
      <c r="E83" t="s">
        <v>69</v>
      </c>
      <c r="F83">
        <v>0</v>
      </c>
      <c r="G83" t="s">
        <v>69</v>
      </c>
    </row>
    <row r="84" spans="1:7">
      <c r="A84" t="s">
        <v>6</v>
      </c>
      <c r="B84">
        <v>1570816</v>
      </c>
      <c r="C84">
        <v>6.5369999999999999</v>
      </c>
      <c r="D84">
        <v>1504256</v>
      </c>
      <c r="E84">
        <v>6.5369999999999999</v>
      </c>
      <c r="F84">
        <v>1152512</v>
      </c>
      <c r="G84">
        <v>6.55</v>
      </c>
    </row>
    <row r="85" spans="1:7">
      <c r="A85" t="s">
        <v>7</v>
      </c>
      <c r="B85">
        <v>0</v>
      </c>
      <c r="C85" t="s">
        <v>69</v>
      </c>
      <c r="D85">
        <v>0</v>
      </c>
      <c r="E85" t="s">
        <v>69</v>
      </c>
      <c r="F85">
        <v>0</v>
      </c>
      <c r="G85" t="s">
        <v>69</v>
      </c>
    </row>
    <row r="86" spans="1:7">
      <c r="A86" s="1" t="s">
        <v>36</v>
      </c>
    </row>
    <row r="87" spans="1:7">
      <c r="A87" t="s">
        <v>3</v>
      </c>
      <c r="B87">
        <v>8388096</v>
      </c>
      <c r="D87">
        <v>8388096</v>
      </c>
      <c r="E87">
        <v>5.8780000000000001</v>
      </c>
      <c r="F87">
        <v>8388096</v>
      </c>
      <c r="G87">
        <v>5.8840000000000003</v>
      </c>
    </row>
    <row r="88" spans="1:7">
      <c r="A88" t="s">
        <v>4</v>
      </c>
      <c r="B88">
        <v>87224</v>
      </c>
      <c r="C88">
        <v>6.0709999999999997</v>
      </c>
      <c r="D88">
        <v>68192</v>
      </c>
      <c r="E88">
        <v>6.0739999999999998</v>
      </c>
      <c r="F88">
        <v>51376</v>
      </c>
      <c r="G88">
        <v>6.08</v>
      </c>
    </row>
    <row r="89" spans="1:7">
      <c r="A89" t="s">
        <v>5</v>
      </c>
      <c r="B89">
        <v>0</v>
      </c>
      <c r="C89" t="s">
        <v>69</v>
      </c>
      <c r="D89">
        <v>0</v>
      </c>
      <c r="E89" t="s">
        <v>69</v>
      </c>
      <c r="F89">
        <v>0</v>
      </c>
      <c r="G89" t="s">
        <v>69</v>
      </c>
    </row>
    <row r="90" spans="1:7">
      <c r="A90" t="s">
        <v>6</v>
      </c>
      <c r="B90">
        <v>1448448</v>
      </c>
      <c r="C90">
        <v>6.5430000000000001</v>
      </c>
      <c r="D90">
        <v>1225728</v>
      </c>
      <c r="E90">
        <v>6.5369999999999999</v>
      </c>
      <c r="F90">
        <v>1231872</v>
      </c>
      <c r="G90">
        <v>6.5529999999999999</v>
      </c>
    </row>
    <row r="91" spans="1:7">
      <c r="A91" t="s">
        <v>7</v>
      </c>
      <c r="B91">
        <v>0</v>
      </c>
      <c r="C91" t="s">
        <v>69</v>
      </c>
      <c r="D91">
        <v>0</v>
      </c>
      <c r="E91" t="s">
        <v>69</v>
      </c>
      <c r="F91">
        <v>0</v>
      </c>
      <c r="G91" t="s">
        <v>69</v>
      </c>
    </row>
    <row r="92" spans="1:7">
      <c r="A92" s="1" t="s">
        <v>37</v>
      </c>
    </row>
    <row r="93" spans="1:7">
      <c r="A93" t="s">
        <v>3</v>
      </c>
      <c r="B93">
        <v>6624256</v>
      </c>
      <c r="C93">
        <v>6.08</v>
      </c>
      <c r="D93">
        <v>8388096</v>
      </c>
      <c r="E93">
        <v>5.8739999999999997</v>
      </c>
      <c r="F93">
        <v>5929984</v>
      </c>
      <c r="G93">
        <v>5.8780000000000001</v>
      </c>
    </row>
    <row r="94" spans="1:7">
      <c r="A94" t="s">
        <v>4</v>
      </c>
      <c r="B94">
        <v>53444</v>
      </c>
      <c r="C94">
        <v>6.27</v>
      </c>
      <c r="D94">
        <v>49976</v>
      </c>
      <c r="E94">
        <v>6.0709999999999997</v>
      </c>
      <c r="F94">
        <v>19136</v>
      </c>
      <c r="G94">
        <v>6.0739999999999998</v>
      </c>
    </row>
    <row r="95" spans="1:7">
      <c r="A95" t="s">
        <v>5</v>
      </c>
      <c r="B95">
        <v>0</v>
      </c>
      <c r="C95" t="s">
        <v>69</v>
      </c>
      <c r="D95">
        <v>0</v>
      </c>
      <c r="E95" t="s">
        <v>69</v>
      </c>
      <c r="F95">
        <v>0</v>
      </c>
      <c r="G95" t="s">
        <v>69</v>
      </c>
    </row>
    <row r="96" spans="1:7">
      <c r="A96" t="s">
        <v>6</v>
      </c>
      <c r="B96">
        <v>873152</v>
      </c>
      <c r="C96">
        <v>6.7110000000000003</v>
      </c>
      <c r="D96">
        <v>1017792</v>
      </c>
      <c r="E96">
        <v>6.5270000000000001</v>
      </c>
      <c r="F96">
        <v>686016</v>
      </c>
      <c r="G96">
        <v>6.5369999999999999</v>
      </c>
    </row>
    <row r="97" spans="1:7">
      <c r="A97" t="s">
        <v>7</v>
      </c>
      <c r="B97">
        <v>0</v>
      </c>
      <c r="C97" t="s">
        <v>69</v>
      </c>
      <c r="D97">
        <v>0</v>
      </c>
      <c r="E97" t="s">
        <v>69</v>
      </c>
      <c r="F97">
        <v>0</v>
      </c>
      <c r="G97" t="s">
        <v>69</v>
      </c>
    </row>
    <row r="98" spans="1:7">
      <c r="A98" s="1" t="s">
        <v>38</v>
      </c>
    </row>
    <row r="99" spans="1:7">
      <c r="A99" t="s">
        <v>3</v>
      </c>
      <c r="B99">
        <v>69488</v>
      </c>
      <c r="C99">
        <v>5.8840000000000003</v>
      </c>
      <c r="D99">
        <v>200832</v>
      </c>
      <c r="E99">
        <v>5.8680000000000003</v>
      </c>
      <c r="F99">
        <v>174464</v>
      </c>
      <c r="G99">
        <v>5.8739999999999997</v>
      </c>
    </row>
    <row r="100" spans="1:7">
      <c r="A100" t="s">
        <v>4</v>
      </c>
      <c r="B100" s="3">
        <v>0</v>
      </c>
      <c r="C100" s="3" t="s">
        <v>69</v>
      </c>
      <c r="D100" s="3">
        <v>0</v>
      </c>
      <c r="E100" s="3" t="s">
        <v>69</v>
      </c>
      <c r="F100" s="3">
        <v>0</v>
      </c>
      <c r="G100" s="3" t="s">
        <v>69</v>
      </c>
    </row>
    <row r="101" spans="1:7">
      <c r="A101" t="s">
        <v>5</v>
      </c>
      <c r="B101" s="3">
        <v>0</v>
      </c>
      <c r="C101" s="3" t="s">
        <v>69</v>
      </c>
      <c r="D101" s="3">
        <v>0</v>
      </c>
      <c r="E101" s="3" t="s">
        <v>69</v>
      </c>
      <c r="F101" s="3">
        <v>0</v>
      </c>
      <c r="G101" s="3" t="s">
        <v>69</v>
      </c>
    </row>
    <row r="102" spans="1:7">
      <c r="A102" t="s">
        <v>6</v>
      </c>
      <c r="B102">
        <v>11268</v>
      </c>
      <c r="C102">
        <v>6.5469999999999997</v>
      </c>
      <c r="D102">
        <v>10515</v>
      </c>
      <c r="E102">
        <v>6.508</v>
      </c>
      <c r="F102">
        <v>8058</v>
      </c>
      <c r="G102">
        <v>6.5010000000000003</v>
      </c>
    </row>
    <row r="103" spans="1:7">
      <c r="A103" t="s">
        <v>7</v>
      </c>
      <c r="B103" s="3">
        <v>0</v>
      </c>
      <c r="C103" s="3" t="s">
        <v>69</v>
      </c>
      <c r="D103" s="3">
        <v>0</v>
      </c>
      <c r="E103" s="3" t="s">
        <v>69</v>
      </c>
      <c r="F103" s="3">
        <v>0</v>
      </c>
      <c r="G103" s="3" t="s">
        <v>69</v>
      </c>
    </row>
    <row r="104" spans="1:7">
      <c r="A104" s="1" t="s">
        <v>39</v>
      </c>
    </row>
    <row r="105" spans="1:7">
      <c r="A105" t="s">
        <v>3</v>
      </c>
      <c r="B105">
        <v>141540</v>
      </c>
      <c r="C105">
        <v>5.875</v>
      </c>
      <c r="D105">
        <v>70808</v>
      </c>
      <c r="E105">
        <v>5.8810000000000002</v>
      </c>
      <c r="F105">
        <v>128288</v>
      </c>
      <c r="G105">
        <v>5.8810000000000002</v>
      </c>
    </row>
    <row r="106" spans="1:7">
      <c r="A106" t="s">
        <v>4</v>
      </c>
      <c r="B106">
        <v>0</v>
      </c>
      <c r="C106" t="s">
        <v>69</v>
      </c>
      <c r="D106">
        <v>0</v>
      </c>
      <c r="E106" t="s">
        <v>69</v>
      </c>
      <c r="F106">
        <v>0</v>
      </c>
      <c r="G106" t="s">
        <v>69</v>
      </c>
    </row>
    <row r="107" spans="1:7">
      <c r="A107" t="s">
        <v>5</v>
      </c>
      <c r="B107">
        <v>0</v>
      </c>
      <c r="C107" t="s">
        <v>69</v>
      </c>
      <c r="D107">
        <v>0</v>
      </c>
      <c r="E107" t="s">
        <v>69</v>
      </c>
      <c r="F107">
        <v>0</v>
      </c>
      <c r="G107" t="s">
        <v>69</v>
      </c>
    </row>
    <row r="108" spans="1:7">
      <c r="A108" t="s">
        <v>6</v>
      </c>
      <c r="B108">
        <v>2593</v>
      </c>
      <c r="C108">
        <v>6.524</v>
      </c>
      <c r="D108">
        <v>3342</v>
      </c>
      <c r="E108">
        <v>6.5430000000000001</v>
      </c>
      <c r="F108">
        <v>1781</v>
      </c>
      <c r="G108">
        <v>6.5270000000000001</v>
      </c>
    </row>
    <row r="109" spans="1:7">
      <c r="A109" t="s">
        <v>7</v>
      </c>
      <c r="B109">
        <v>0</v>
      </c>
      <c r="C109" t="s">
        <v>69</v>
      </c>
      <c r="D109">
        <v>0</v>
      </c>
      <c r="E109" t="s">
        <v>69</v>
      </c>
      <c r="F109">
        <v>0</v>
      </c>
      <c r="G109" t="s">
        <v>69</v>
      </c>
    </row>
    <row r="110" spans="1:7">
      <c r="A110" s="1" t="s">
        <v>40</v>
      </c>
    </row>
    <row r="111" spans="1:7">
      <c r="A111" t="s">
        <v>3</v>
      </c>
      <c r="B111">
        <v>59152</v>
      </c>
      <c r="C111">
        <v>5.8810000000000002</v>
      </c>
      <c r="D111">
        <v>73480</v>
      </c>
      <c r="E111">
        <v>5.8810000000000002</v>
      </c>
      <c r="F111">
        <v>83880</v>
      </c>
      <c r="G111">
        <v>5.8739999999999997</v>
      </c>
    </row>
    <row r="112" spans="1:7">
      <c r="A112" t="s">
        <v>4</v>
      </c>
      <c r="B112">
        <v>0</v>
      </c>
      <c r="C112" t="s">
        <v>69</v>
      </c>
      <c r="D112">
        <v>0</v>
      </c>
      <c r="E112" t="s">
        <v>69</v>
      </c>
      <c r="F112">
        <v>0</v>
      </c>
      <c r="G112" t="s">
        <v>69</v>
      </c>
    </row>
    <row r="113" spans="1:7">
      <c r="A113" t="s">
        <v>5</v>
      </c>
      <c r="B113">
        <v>0</v>
      </c>
      <c r="C113" t="s">
        <v>69</v>
      </c>
      <c r="D113">
        <v>0</v>
      </c>
      <c r="E113" t="s">
        <v>69</v>
      </c>
      <c r="F113">
        <v>0</v>
      </c>
      <c r="G113" t="s">
        <v>69</v>
      </c>
    </row>
    <row r="114" spans="1:7">
      <c r="A114" t="s">
        <v>6</v>
      </c>
      <c r="B114">
        <v>1289</v>
      </c>
      <c r="C114" s="2">
        <v>6.5430000000000001</v>
      </c>
      <c r="D114">
        <v>1250</v>
      </c>
      <c r="E114">
        <v>6.5270000000000001</v>
      </c>
      <c r="F114">
        <v>894</v>
      </c>
      <c r="G114">
        <v>6.53</v>
      </c>
    </row>
    <row r="115" spans="1:7">
      <c r="A115" t="s">
        <v>7</v>
      </c>
      <c r="B115">
        <v>0</v>
      </c>
      <c r="C115" t="s">
        <v>69</v>
      </c>
      <c r="D115">
        <v>0</v>
      </c>
      <c r="E115" t="s">
        <v>69</v>
      </c>
      <c r="F115">
        <v>0</v>
      </c>
      <c r="G115" t="s">
        <v>69</v>
      </c>
    </row>
    <row r="116" spans="1:7">
      <c r="A116" s="1" t="s">
        <v>41</v>
      </c>
    </row>
    <row r="117" spans="1:7">
      <c r="A117" t="s">
        <v>3</v>
      </c>
      <c r="B117">
        <v>72800</v>
      </c>
      <c r="C117">
        <v>5.875</v>
      </c>
      <c r="D117">
        <v>82592</v>
      </c>
      <c r="E117">
        <v>5.8810000000000002</v>
      </c>
      <c r="F117">
        <v>62480</v>
      </c>
      <c r="G117">
        <v>5.8810000000000002</v>
      </c>
    </row>
    <row r="118" spans="1:7">
      <c r="A118" t="s">
        <v>4</v>
      </c>
      <c r="B118">
        <v>0</v>
      </c>
      <c r="C118" t="s">
        <v>69</v>
      </c>
      <c r="D118">
        <v>0</v>
      </c>
      <c r="E118" t="s">
        <v>69</v>
      </c>
      <c r="F118">
        <v>0</v>
      </c>
      <c r="G118" t="s">
        <v>69</v>
      </c>
    </row>
    <row r="119" spans="1:7">
      <c r="A119" t="s">
        <v>5</v>
      </c>
      <c r="B119">
        <v>0</v>
      </c>
      <c r="C119" t="s">
        <v>69</v>
      </c>
      <c r="D119">
        <v>0</v>
      </c>
      <c r="E119" t="s">
        <v>69</v>
      </c>
      <c r="F119">
        <v>0</v>
      </c>
      <c r="G119" t="s">
        <v>69</v>
      </c>
    </row>
    <row r="120" spans="1:7">
      <c r="A120" t="s">
        <v>6</v>
      </c>
      <c r="B120">
        <v>0</v>
      </c>
      <c r="C120" t="s">
        <v>69</v>
      </c>
      <c r="D120">
        <v>0</v>
      </c>
      <c r="E120" t="s">
        <v>69</v>
      </c>
      <c r="F120">
        <v>0</v>
      </c>
      <c r="G120" t="s">
        <v>69</v>
      </c>
    </row>
    <row r="121" spans="1:7">
      <c r="A121" t="s">
        <v>7</v>
      </c>
      <c r="B121">
        <v>0</v>
      </c>
      <c r="C121" t="s">
        <v>69</v>
      </c>
      <c r="D121">
        <v>0</v>
      </c>
      <c r="E121" t="s">
        <v>69</v>
      </c>
      <c r="F121">
        <v>0</v>
      </c>
      <c r="G121" t="s">
        <v>69</v>
      </c>
    </row>
    <row r="122" spans="1:7">
      <c r="A122" s="1" t="s">
        <v>42</v>
      </c>
    </row>
    <row r="123" spans="1:7">
      <c r="A123" t="s">
        <v>3</v>
      </c>
      <c r="B123">
        <v>53288</v>
      </c>
      <c r="C123">
        <v>5.8710000000000004</v>
      </c>
      <c r="D123">
        <v>47904</v>
      </c>
      <c r="E123">
        <v>5.8780000000000001</v>
      </c>
      <c r="F123">
        <v>51848</v>
      </c>
      <c r="G123">
        <v>5.8710000000000004</v>
      </c>
    </row>
    <row r="124" spans="1:7">
      <c r="A124" t="s">
        <v>4</v>
      </c>
      <c r="B124">
        <v>0</v>
      </c>
      <c r="C124" t="s">
        <v>69</v>
      </c>
      <c r="D124">
        <v>0</v>
      </c>
      <c r="E124" t="s">
        <v>69</v>
      </c>
      <c r="F124">
        <v>0</v>
      </c>
      <c r="G124" t="s">
        <v>69</v>
      </c>
    </row>
    <row r="125" spans="1:7">
      <c r="A125" t="s">
        <v>5</v>
      </c>
      <c r="B125">
        <v>0</v>
      </c>
      <c r="C125" t="s">
        <v>69</v>
      </c>
      <c r="D125">
        <v>0</v>
      </c>
      <c r="E125" t="s">
        <v>69</v>
      </c>
      <c r="F125">
        <v>0</v>
      </c>
      <c r="G125" t="s">
        <v>69</v>
      </c>
    </row>
    <row r="126" spans="1:7">
      <c r="A126" t="s">
        <v>6</v>
      </c>
      <c r="B126">
        <v>0</v>
      </c>
      <c r="C126" t="s">
        <v>69</v>
      </c>
      <c r="D126">
        <v>0</v>
      </c>
      <c r="E126" t="s">
        <v>69</v>
      </c>
      <c r="F126">
        <v>0</v>
      </c>
      <c r="G126" t="s">
        <v>69</v>
      </c>
    </row>
    <row r="127" spans="1:7">
      <c r="A127" t="s">
        <v>7</v>
      </c>
      <c r="B127">
        <v>0</v>
      </c>
      <c r="C127" t="s">
        <v>69</v>
      </c>
      <c r="D127">
        <v>0</v>
      </c>
      <c r="E127" t="s">
        <v>69</v>
      </c>
      <c r="F127">
        <v>0</v>
      </c>
      <c r="G127" t="s">
        <v>69</v>
      </c>
    </row>
    <row r="128" spans="1:7">
      <c r="A128" s="1" t="s">
        <v>43</v>
      </c>
    </row>
    <row r="129" spans="1:7">
      <c r="A129" t="s">
        <v>3</v>
      </c>
      <c r="B129">
        <v>31632</v>
      </c>
      <c r="C129">
        <v>5.8869999999999996</v>
      </c>
      <c r="D129">
        <v>27976</v>
      </c>
      <c r="E129">
        <v>5.8869999999999996</v>
      </c>
      <c r="F129">
        <v>35480</v>
      </c>
      <c r="G129">
        <v>5.8840000000000003</v>
      </c>
    </row>
    <row r="130" spans="1:7">
      <c r="A130" t="s">
        <v>4</v>
      </c>
      <c r="B130">
        <v>0</v>
      </c>
      <c r="C130" t="s">
        <v>69</v>
      </c>
      <c r="D130">
        <v>0</v>
      </c>
      <c r="E130" t="s">
        <v>69</v>
      </c>
      <c r="F130">
        <v>0</v>
      </c>
      <c r="G130" t="s">
        <v>69</v>
      </c>
    </row>
    <row r="131" spans="1:7">
      <c r="A131" t="s">
        <v>5</v>
      </c>
      <c r="B131">
        <v>0</v>
      </c>
      <c r="C131" t="s">
        <v>69</v>
      </c>
      <c r="D131">
        <v>0</v>
      </c>
      <c r="E131" t="s">
        <v>69</v>
      </c>
      <c r="F131">
        <v>0</v>
      </c>
      <c r="G131" t="s">
        <v>69</v>
      </c>
    </row>
    <row r="132" spans="1:7">
      <c r="A132" t="s">
        <v>6</v>
      </c>
      <c r="B132">
        <v>0</v>
      </c>
      <c r="C132" t="s">
        <v>69</v>
      </c>
      <c r="D132">
        <v>0</v>
      </c>
      <c r="E132" t="s">
        <v>69</v>
      </c>
      <c r="F132">
        <v>0</v>
      </c>
      <c r="G132" t="s">
        <v>69</v>
      </c>
    </row>
    <row r="133" spans="1:7">
      <c r="A133" t="s">
        <v>7</v>
      </c>
      <c r="B133">
        <v>0</v>
      </c>
      <c r="C133" t="s">
        <v>69</v>
      </c>
      <c r="D133">
        <v>0</v>
      </c>
      <c r="E133" t="s">
        <v>69</v>
      </c>
      <c r="F133">
        <v>0</v>
      </c>
      <c r="G133" t="s">
        <v>69</v>
      </c>
    </row>
    <row r="134" spans="1:7">
      <c r="A134" s="1" t="s">
        <v>44</v>
      </c>
    </row>
    <row r="135" spans="1:7">
      <c r="A135" t="s">
        <v>3</v>
      </c>
      <c r="B135">
        <v>15576</v>
      </c>
      <c r="C135">
        <v>5.8810000000000002</v>
      </c>
      <c r="D135">
        <v>15809</v>
      </c>
      <c r="E135">
        <v>5.8710000000000004</v>
      </c>
      <c r="F135">
        <v>5017</v>
      </c>
      <c r="G135">
        <v>5.875</v>
      </c>
    </row>
    <row r="136" spans="1:7">
      <c r="A136" t="s">
        <v>4</v>
      </c>
      <c r="B136">
        <v>0</v>
      </c>
      <c r="C136" t="s">
        <v>69</v>
      </c>
      <c r="D136">
        <v>0</v>
      </c>
      <c r="E136" t="s">
        <v>69</v>
      </c>
      <c r="F136">
        <v>0</v>
      </c>
      <c r="G136" t="s">
        <v>69</v>
      </c>
    </row>
    <row r="137" spans="1:7">
      <c r="A137" t="s">
        <v>5</v>
      </c>
      <c r="B137">
        <v>0</v>
      </c>
      <c r="C137" t="s">
        <v>69</v>
      </c>
      <c r="D137">
        <v>0</v>
      </c>
      <c r="E137" t="s">
        <v>69</v>
      </c>
      <c r="F137">
        <v>0</v>
      </c>
      <c r="G137" t="s">
        <v>69</v>
      </c>
    </row>
    <row r="138" spans="1:7">
      <c r="A138" t="s">
        <v>6</v>
      </c>
      <c r="B138">
        <v>0</v>
      </c>
      <c r="C138" t="s">
        <v>69</v>
      </c>
      <c r="D138">
        <v>0</v>
      </c>
      <c r="E138" t="s">
        <v>69</v>
      </c>
      <c r="F138">
        <v>0</v>
      </c>
      <c r="G138" t="s">
        <v>69</v>
      </c>
    </row>
    <row r="139" spans="1:7">
      <c r="A139" t="s">
        <v>7</v>
      </c>
      <c r="B139">
        <v>0</v>
      </c>
      <c r="C139" t="s">
        <v>69</v>
      </c>
      <c r="D139">
        <v>0</v>
      </c>
      <c r="E139" t="s">
        <v>69</v>
      </c>
      <c r="F139">
        <v>0</v>
      </c>
      <c r="G139" t="s">
        <v>69</v>
      </c>
    </row>
    <row r="140" spans="1:7">
      <c r="A140" s="1" t="s">
        <v>45</v>
      </c>
    </row>
    <row r="141" spans="1:7">
      <c r="A141" t="s">
        <v>3</v>
      </c>
      <c r="B141">
        <v>791552</v>
      </c>
      <c r="D141">
        <v>453760</v>
      </c>
      <c r="E141">
        <v>5.8710000000000004</v>
      </c>
      <c r="F141">
        <v>327232</v>
      </c>
      <c r="G141">
        <v>5.875</v>
      </c>
    </row>
    <row r="142" spans="1:7">
      <c r="A142" t="s">
        <v>4</v>
      </c>
      <c r="B142">
        <v>0</v>
      </c>
      <c r="C142" t="s">
        <v>69</v>
      </c>
      <c r="D142">
        <v>0</v>
      </c>
      <c r="E142" t="s">
        <v>69</v>
      </c>
      <c r="F142">
        <v>0</v>
      </c>
      <c r="G142" t="s">
        <v>69</v>
      </c>
    </row>
    <row r="143" spans="1:7">
      <c r="A143" t="s">
        <v>5</v>
      </c>
      <c r="B143">
        <v>0</v>
      </c>
      <c r="C143" t="s">
        <v>69</v>
      </c>
      <c r="D143">
        <v>8630</v>
      </c>
      <c r="E143">
        <v>6.0350000000000001</v>
      </c>
      <c r="F143">
        <v>10994</v>
      </c>
      <c r="G143">
        <v>6.0449999999999999</v>
      </c>
    </row>
    <row r="144" spans="1:7">
      <c r="A144" t="s">
        <v>6</v>
      </c>
      <c r="B144">
        <v>18392</v>
      </c>
      <c r="C144">
        <v>6.524</v>
      </c>
      <c r="D144">
        <v>19744</v>
      </c>
      <c r="E144">
        <v>6.4850000000000003</v>
      </c>
      <c r="F144">
        <v>15818</v>
      </c>
    </row>
    <row r="145" spans="1:7">
      <c r="A145" t="s">
        <v>7</v>
      </c>
      <c r="B145">
        <v>0</v>
      </c>
      <c r="C145" t="s">
        <v>69</v>
      </c>
      <c r="D145">
        <v>0</v>
      </c>
      <c r="E145" t="s">
        <v>69</v>
      </c>
      <c r="F145">
        <v>0</v>
      </c>
      <c r="G145" t="s">
        <v>69</v>
      </c>
    </row>
    <row r="146" spans="1:7">
      <c r="A146" s="1" t="s">
        <v>46</v>
      </c>
    </row>
    <row r="147" spans="1:7">
      <c r="A147" t="s">
        <v>3</v>
      </c>
      <c r="B147">
        <v>4405248</v>
      </c>
      <c r="C147">
        <v>5.875</v>
      </c>
      <c r="D147">
        <v>3941376</v>
      </c>
      <c r="E147">
        <v>6.1379999999999999</v>
      </c>
      <c r="F147">
        <v>2341376</v>
      </c>
      <c r="G147">
        <v>5.8970000000000002</v>
      </c>
    </row>
    <row r="148" spans="1:7">
      <c r="A148" t="s">
        <v>4</v>
      </c>
      <c r="B148">
        <v>34000</v>
      </c>
      <c r="C148">
        <v>6.0739999999999998</v>
      </c>
      <c r="D148">
        <v>24208</v>
      </c>
      <c r="E148">
        <v>6.3280000000000003</v>
      </c>
      <c r="F148">
        <v>16784</v>
      </c>
      <c r="G148">
        <v>6.1029999999999998</v>
      </c>
    </row>
    <row r="149" spans="1:7">
      <c r="A149" t="s">
        <v>5</v>
      </c>
      <c r="B149">
        <v>22664</v>
      </c>
      <c r="C149">
        <v>6.0609999999999999</v>
      </c>
      <c r="D149">
        <v>66264</v>
      </c>
      <c r="E149">
        <v>6.3470000000000004</v>
      </c>
      <c r="F149">
        <v>87672</v>
      </c>
      <c r="G149">
        <v>6.125</v>
      </c>
    </row>
    <row r="150" spans="1:7">
      <c r="A150" t="s">
        <v>6</v>
      </c>
      <c r="B150">
        <v>607104</v>
      </c>
      <c r="C150">
        <v>6.5339999999999998</v>
      </c>
      <c r="D150">
        <v>353408</v>
      </c>
      <c r="E150">
        <v>6.7590000000000003</v>
      </c>
      <c r="F150">
        <v>206848</v>
      </c>
      <c r="G150">
        <v>6.5629999999999997</v>
      </c>
    </row>
    <row r="151" spans="1:7">
      <c r="A151" t="s">
        <v>7</v>
      </c>
      <c r="B151">
        <v>0</v>
      </c>
      <c r="C151" t="s">
        <v>69</v>
      </c>
      <c r="D151">
        <v>0</v>
      </c>
      <c r="E151" t="s">
        <v>69</v>
      </c>
      <c r="F151">
        <v>0</v>
      </c>
      <c r="G151" t="s">
        <v>69</v>
      </c>
    </row>
    <row r="152" spans="1:7">
      <c r="A152" s="1" t="s">
        <v>47</v>
      </c>
    </row>
    <row r="153" spans="1:7">
      <c r="A153" t="s">
        <v>3</v>
      </c>
      <c r="B153">
        <v>5971456</v>
      </c>
      <c r="D153">
        <v>5497856</v>
      </c>
      <c r="E153">
        <v>5.9189999999999996</v>
      </c>
      <c r="F153">
        <v>8332288</v>
      </c>
      <c r="G153">
        <v>5.9359999999999999</v>
      </c>
    </row>
    <row r="154" spans="1:7">
      <c r="A154" t="s">
        <v>4</v>
      </c>
      <c r="B154">
        <v>51352</v>
      </c>
      <c r="C154">
        <v>6.1289999999999996</v>
      </c>
      <c r="D154">
        <v>21840</v>
      </c>
      <c r="E154">
        <v>6.1280000000000001</v>
      </c>
      <c r="F154">
        <v>44504</v>
      </c>
      <c r="G154">
        <v>6.1509999999999998</v>
      </c>
    </row>
    <row r="155" spans="1:7">
      <c r="A155" t="s">
        <v>5</v>
      </c>
      <c r="B155">
        <v>508672</v>
      </c>
      <c r="C155">
        <v>6.2190000000000003</v>
      </c>
      <c r="D155">
        <v>580672</v>
      </c>
      <c r="E155">
        <v>6.2220000000000004</v>
      </c>
      <c r="F155">
        <v>832320</v>
      </c>
      <c r="G155">
        <v>6.2539999999999996</v>
      </c>
    </row>
    <row r="156" spans="1:7">
      <c r="A156" t="s">
        <v>6</v>
      </c>
      <c r="B156">
        <v>1601024</v>
      </c>
      <c r="C156">
        <v>6.6239999999999997</v>
      </c>
      <c r="D156">
        <v>1294336</v>
      </c>
      <c r="E156">
        <v>6.6139999999999999</v>
      </c>
      <c r="F156">
        <v>1539584</v>
      </c>
      <c r="G156">
        <v>6.6589999999999998</v>
      </c>
    </row>
    <row r="157" spans="1:7">
      <c r="A157" t="s">
        <v>7</v>
      </c>
      <c r="B157">
        <v>0</v>
      </c>
      <c r="C157" t="s">
        <v>69</v>
      </c>
      <c r="D157">
        <v>0</v>
      </c>
      <c r="E157" t="s">
        <v>69</v>
      </c>
      <c r="F157">
        <v>0</v>
      </c>
      <c r="G157" t="s">
        <v>69</v>
      </c>
    </row>
    <row r="158" spans="1:7">
      <c r="A158" s="1" t="s">
        <v>48</v>
      </c>
    </row>
    <row r="159" spans="1:7">
      <c r="A159" t="s">
        <v>3</v>
      </c>
      <c r="B159">
        <v>2307072</v>
      </c>
      <c r="C159">
        <v>5.923</v>
      </c>
      <c r="D159">
        <v>3150848</v>
      </c>
      <c r="F159">
        <v>3264512</v>
      </c>
      <c r="G159">
        <v>5.923</v>
      </c>
    </row>
    <row r="160" spans="1:7">
      <c r="A160" t="s">
        <v>4</v>
      </c>
      <c r="B160">
        <v>15785</v>
      </c>
      <c r="C160">
        <v>6.1349999999999998</v>
      </c>
      <c r="D160">
        <v>15928</v>
      </c>
      <c r="E160">
        <v>6.1349999999999998</v>
      </c>
      <c r="F160">
        <v>21568</v>
      </c>
      <c r="G160">
        <v>6.141</v>
      </c>
    </row>
    <row r="161" spans="1:22">
      <c r="A161" t="s">
        <v>5</v>
      </c>
      <c r="B161">
        <v>1477632</v>
      </c>
      <c r="C161">
        <v>6.2539999999999996</v>
      </c>
      <c r="D161">
        <v>2993152</v>
      </c>
      <c r="E161">
        <v>6.2759999999999998</v>
      </c>
      <c r="F161">
        <v>2939392</v>
      </c>
      <c r="G161">
        <v>6.2830000000000004</v>
      </c>
    </row>
    <row r="162" spans="1:22">
      <c r="A162" t="s">
        <v>6</v>
      </c>
      <c r="B162">
        <v>993088</v>
      </c>
      <c r="C162">
        <v>6.6210000000000004</v>
      </c>
      <c r="D162">
        <v>1136640</v>
      </c>
      <c r="E162">
        <v>6.62</v>
      </c>
      <c r="F162">
        <v>1223168</v>
      </c>
      <c r="G162">
        <v>6.6269999999999998</v>
      </c>
    </row>
    <row r="163" spans="1:22">
      <c r="A163" t="s">
        <v>7</v>
      </c>
      <c r="B163">
        <v>1697</v>
      </c>
      <c r="C163">
        <v>8.1959999999999997</v>
      </c>
      <c r="D163">
        <v>925</v>
      </c>
      <c r="E163">
        <v>8.19</v>
      </c>
      <c r="F163">
        <v>1038</v>
      </c>
      <c r="G163">
        <v>8.1959999999999997</v>
      </c>
    </row>
    <row r="164" spans="1:22">
      <c r="A164" s="1" t="s">
        <v>49</v>
      </c>
    </row>
    <row r="165" spans="1:22">
      <c r="A165" t="s">
        <v>3</v>
      </c>
      <c r="B165">
        <v>1498624</v>
      </c>
      <c r="C165">
        <v>5.9160000000000004</v>
      </c>
      <c r="D165">
        <v>1245696</v>
      </c>
      <c r="E165">
        <v>5.9130000000000003</v>
      </c>
      <c r="F165">
        <v>875072</v>
      </c>
      <c r="G165">
        <v>5.9160000000000004</v>
      </c>
      <c r="K165" s="3"/>
      <c r="L165" s="3"/>
      <c r="M165" s="5"/>
      <c r="N165" s="5"/>
      <c r="T165" s="5"/>
      <c r="V165" s="5"/>
    </row>
    <row r="166" spans="1:22">
      <c r="A166" t="s">
        <v>4</v>
      </c>
      <c r="B166">
        <v>12299</v>
      </c>
      <c r="C166">
        <v>6.1379999999999999</v>
      </c>
      <c r="D166">
        <v>9641</v>
      </c>
      <c r="E166">
        <v>6.141</v>
      </c>
      <c r="F166">
        <v>10851</v>
      </c>
      <c r="G166">
        <v>6.1379999999999999</v>
      </c>
      <c r="K166" s="4"/>
      <c r="L166" s="4"/>
      <c r="M166" s="6"/>
      <c r="N166" s="5"/>
      <c r="T166" s="6"/>
      <c r="V166" s="5"/>
    </row>
    <row r="167" spans="1:22">
      <c r="A167" t="s">
        <v>5</v>
      </c>
      <c r="B167">
        <v>3083264</v>
      </c>
      <c r="C167">
        <v>6.28</v>
      </c>
      <c r="D167">
        <v>4144128</v>
      </c>
      <c r="E167">
        <v>6.2919999999999998</v>
      </c>
      <c r="F167">
        <v>3516928</v>
      </c>
      <c r="G167">
        <v>6.2859999999999996</v>
      </c>
      <c r="K167" s="4"/>
      <c r="L167" s="4"/>
      <c r="M167" s="6"/>
      <c r="N167" s="5"/>
      <c r="T167" s="6"/>
      <c r="V167" s="5"/>
    </row>
    <row r="168" spans="1:22">
      <c r="A168" t="s">
        <v>6</v>
      </c>
      <c r="B168">
        <v>816896</v>
      </c>
      <c r="C168">
        <v>6.617</v>
      </c>
      <c r="D168">
        <v>781888</v>
      </c>
      <c r="E168">
        <v>6.6139999999999999</v>
      </c>
      <c r="F168">
        <v>917056</v>
      </c>
      <c r="G168">
        <v>6.617</v>
      </c>
      <c r="K168" s="4"/>
      <c r="L168" s="4"/>
      <c r="M168" s="6"/>
      <c r="N168" s="6"/>
      <c r="T168" s="6"/>
      <c r="V168" s="6"/>
    </row>
    <row r="169" spans="1:22">
      <c r="A169" t="s">
        <v>7</v>
      </c>
      <c r="B169">
        <v>10592</v>
      </c>
      <c r="C169">
        <v>8.2059999999999995</v>
      </c>
      <c r="D169">
        <v>10908</v>
      </c>
      <c r="E169">
        <v>8.2119999999999997</v>
      </c>
      <c r="F169">
        <v>9332</v>
      </c>
      <c r="G169">
        <v>8.1859999999999999</v>
      </c>
      <c r="L169" s="4"/>
      <c r="M169" s="5"/>
      <c r="N169" s="5"/>
      <c r="T169" s="5"/>
      <c r="V169" s="5"/>
    </row>
    <row r="170" spans="1:22">
      <c r="A170" s="1" t="s">
        <v>50</v>
      </c>
    </row>
    <row r="171" spans="1:22">
      <c r="A171" t="s">
        <v>3</v>
      </c>
      <c r="B171">
        <v>1140224</v>
      </c>
      <c r="C171">
        <v>5.9130000000000003</v>
      </c>
      <c r="D171">
        <v>1385984</v>
      </c>
      <c r="E171">
        <v>5.907</v>
      </c>
      <c r="F171">
        <v>883584</v>
      </c>
      <c r="G171">
        <v>5.91</v>
      </c>
    </row>
    <row r="172" spans="1:22">
      <c r="A172" t="s">
        <v>4</v>
      </c>
      <c r="B172">
        <v>7772</v>
      </c>
      <c r="C172">
        <v>6.1379999999999999</v>
      </c>
      <c r="D172">
        <v>6321</v>
      </c>
      <c r="E172">
        <v>6.1989999999999998</v>
      </c>
      <c r="F172">
        <v>9826</v>
      </c>
      <c r="G172">
        <v>6.1289999999999996</v>
      </c>
    </row>
    <row r="173" spans="1:22">
      <c r="A173" t="s">
        <v>5</v>
      </c>
      <c r="B173">
        <v>4140032</v>
      </c>
      <c r="C173">
        <v>6.2960000000000003</v>
      </c>
      <c r="D173">
        <v>4914688</v>
      </c>
      <c r="E173">
        <v>6.2930000000000001</v>
      </c>
      <c r="F173">
        <v>4279808</v>
      </c>
      <c r="G173">
        <v>6.2859999999999996</v>
      </c>
    </row>
    <row r="174" spans="1:22">
      <c r="A174" t="s">
        <v>6</v>
      </c>
      <c r="B174">
        <v>475456</v>
      </c>
      <c r="C174">
        <v>6.6139999999999999</v>
      </c>
      <c r="D174">
        <v>493440</v>
      </c>
      <c r="E174">
        <v>6.5979999999999999</v>
      </c>
      <c r="F174">
        <v>577344</v>
      </c>
      <c r="G174">
        <v>6.6040000000000001</v>
      </c>
    </row>
    <row r="175" spans="1:22">
      <c r="A175" t="s">
        <v>7</v>
      </c>
      <c r="B175">
        <v>16056</v>
      </c>
      <c r="C175">
        <v>8.2149999999999999</v>
      </c>
      <c r="D175">
        <v>16800</v>
      </c>
      <c r="E175">
        <v>8.1829999999999998</v>
      </c>
      <c r="F175">
        <v>16336</v>
      </c>
      <c r="G175">
        <v>8.18</v>
      </c>
    </row>
    <row r="176" spans="1:22">
      <c r="A176" s="1" t="s">
        <v>51</v>
      </c>
    </row>
    <row r="177" spans="1:7">
      <c r="A177" t="s">
        <v>3</v>
      </c>
      <c r="B177">
        <v>2015232</v>
      </c>
      <c r="C177">
        <v>5.907</v>
      </c>
      <c r="D177">
        <v>1276928</v>
      </c>
      <c r="E177">
        <v>5.9189999999999996</v>
      </c>
      <c r="F177">
        <v>1123840</v>
      </c>
      <c r="G177">
        <v>5.9130000000000003</v>
      </c>
    </row>
    <row r="178" spans="1:7">
      <c r="A178" t="s">
        <v>4</v>
      </c>
      <c r="B178">
        <v>6511</v>
      </c>
      <c r="C178">
        <v>6.1130000000000004</v>
      </c>
      <c r="D178">
        <v>4548</v>
      </c>
      <c r="E178">
        <v>6.1319999999999997</v>
      </c>
      <c r="F178">
        <v>5687</v>
      </c>
      <c r="G178">
        <v>6.1319999999999997</v>
      </c>
    </row>
    <row r="179" spans="1:7">
      <c r="A179" t="s">
        <v>5</v>
      </c>
      <c r="B179">
        <v>3710976</v>
      </c>
      <c r="C179">
        <v>6.2670000000000003</v>
      </c>
      <c r="D179">
        <v>3107328</v>
      </c>
      <c r="E179">
        <v>6.2759999999999998</v>
      </c>
      <c r="F179">
        <v>3277824</v>
      </c>
      <c r="G179">
        <v>6.2729999999999997</v>
      </c>
    </row>
    <row r="180" spans="1:7">
      <c r="A180" t="s">
        <v>6</v>
      </c>
      <c r="B180">
        <v>412288</v>
      </c>
      <c r="C180">
        <v>6.5819999999999999</v>
      </c>
      <c r="D180">
        <v>143936</v>
      </c>
      <c r="E180">
        <v>6.5910000000000002</v>
      </c>
      <c r="F180">
        <v>154944</v>
      </c>
      <c r="G180">
        <v>6.5919999999999996</v>
      </c>
    </row>
    <row r="181" spans="1:7">
      <c r="A181" t="s">
        <v>7</v>
      </c>
      <c r="B181">
        <v>6885</v>
      </c>
      <c r="C181">
        <v>8.1769999999999996</v>
      </c>
      <c r="D181">
        <v>8329</v>
      </c>
      <c r="E181">
        <v>8.1959999999999997</v>
      </c>
      <c r="F181">
        <v>10010</v>
      </c>
      <c r="G181">
        <v>8.17</v>
      </c>
    </row>
    <row r="182" spans="1:7">
      <c r="A182" s="1" t="s">
        <v>77</v>
      </c>
    </row>
    <row r="183" spans="1:7">
      <c r="A183" t="s">
        <v>3</v>
      </c>
      <c r="B183">
        <v>362048</v>
      </c>
      <c r="C183">
        <v>5.9260000000000002</v>
      </c>
      <c r="D183">
        <v>548608</v>
      </c>
      <c r="E183">
        <v>5.9260000000000002</v>
      </c>
      <c r="F183">
        <v>453120</v>
      </c>
      <c r="G183">
        <v>5.9260000000000002</v>
      </c>
    </row>
    <row r="184" spans="1:7">
      <c r="A184" t="s">
        <v>4</v>
      </c>
      <c r="B184">
        <v>2081</v>
      </c>
      <c r="C184">
        <v>6.1509999999999998</v>
      </c>
      <c r="D184">
        <v>1616</v>
      </c>
      <c r="E184">
        <v>6.1319999999999997</v>
      </c>
      <c r="F184">
        <v>2770</v>
      </c>
      <c r="G184">
        <v>6.1479999999999997</v>
      </c>
    </row>
    <row r="185" spans="1:7">
      <c r="A185" t="s">
        <v>5</v>
      </c>
      <c r="B185">
        <v>4054016</v>
      </c>
      <c r="C185">
        <v>6.3090000000000002</v>
      </c>
      <c r="D185">
        <v>3748864</v>
      </c>
      <c r="E185">
        <v>6.2990000000000004</v>
      </c>
      <c r="F185">
        <v>3975680</v>
      </c>
      <c r="G185">
        <v>6.3019999999999996</v>
      </c>
    </row>
    <row r="186" spans="1:7">
      <c r="A186" t="s">
        <v>6</v>
      </c>
      <c r="B186">
        <v>29240</v>
      </c>
      <c r="C186">
        <v>6.6139999999999999</v>
      </c>
      <c r="D186">
        <v>33244</v>
      </c>
      <c r="E186">
        <v>6.6040000000000001</v>
      </c>
      <c r="F186">
        <v>39216</v>
      </c>
      <c r="G186">
        <v>6.6079999999999997</v>
      </c>
    </row>
    <row r="187" spans="1:7">
      <c r="A187" t="s">
        <v>7</v>
      </c>
      <c r="B187">
        <v>0</v>
      </c>
      <c r="C187" t="s">
        <v>69</v>
      </c>
      <c r="D187">
        <v>0</v>
      </c>
      <c r="E187" t="s">
        <v>69</v>
      </c>
      <c r="F187">
        <v>0</v>
      </c>
      <c r="G187" t="s">
        <v>69</v>
      </c>
    </row>
    <row r="188" spans="1:7">
      <c r="A188" s="1" t="s">
        <v>78</v>
      </c>
    </row>
    <row r="189" spans="1:7">
      <c r="A189" t="s">
        <v>3</v>
      </c>
      <c r="B189">
        <v>193472</v>
      </c>
      <c r="C189">
        <v>5.9390000000000001</v>
      </c>
      <c r="D189">
        <v>182912</v>
      </c>
      <c r="E189">
        <v>5.9260000000000002</v>
      </c>
      <c r="F189">
        <v>225984</v>
      </c>
      <c r="G189">
        <v>5.9290000000000003</v>
      </c>
    </row>
    <row r="190" spans="1:7">
      <c r="A190" t="s">
        <v>4</v>
      </c>
      <c r="B190">
        <v>1439</v>
      </c>
      <c r="C190">
        <v>6.1639999999999997</v>
      </c>
      <c r="D190">
        <v>1482</v>
      </c>
      <c r="E190">
        <v>6.1639999999999997</v>
      </c>
      <c r="F190">
        <v>1607</v>
      </c>
      <c r="G190">
        <v>6.141</v>
      </c>
    </row>
    <row r="191" spans="1:7">
      <c r="A191" t="s">
        <v>5</v>
      </c>
      <c r="B191">
        <v>4951040</v>
      </c>
      <c r="C191">
        <v>6.3310000000000004</v>
      </c>
      <c r="D191">
        <v>5876224</v>
      </c>
      <c r="E191">
        <v>6.3310000000000004</v>
      </c>
      <c r="F191">
        <v>3629568</v>
      </c>
      <c r="G191">
        <v>6.2990000000000004</v>
      </c>
    </row>
    <row r="192" spans="1:7">
      <c r="A192" t="s">
        <v>6</v>
      </c>
      <c r="B192">
        <v>11603</v>
      </c>
      <c r="C192">
        <v>6.6269999999999998</v>
      </c>
      <c r="D192">
        <v>17672</v>
      </c>
      <c r="E192">
        <v>6.62</v>
      </c>
      <c r="F192">
        <v>14301</v>
      </c>
      <c r="G192">
        <v>6.6079999999999997</v>
      </c>
    </row>
    <row r="193" spans="1:7">
      <c r="A193" t="s">
        <v>7</v>
      </c>
      <c r="B193">
        <v>0</v>
      </c>
      <c r="C193" t="s">
        <v>69</v>
      </c>
      <c r="D193">
        <v>0</v>
      </c>
      <c r="E193" t="s">
        <v>69</v>
      </c>
      <c r="F193">
        <v>0</v>
      </c>
      <c r="G193" t="s">
        <v>69</v>
      </c>
    </row>
    <row r="195" spans="1:7">
      <c r="A195" s="1" t="s">
        <v>52</v>
      </c>
    </row>
    <row r="197" spans="1:7">
      <c r="A197" t="s">
        <v>9</v>
      </c>
      <c r="B197">
        <v>2258944</v>
      </c>
      <c r="C197">
        <v>6.3079999999999998</v>
      </c>
    </row>
    <row r="198" spans="1:7">
      <c r="A198" t="s">
        <v>10</v>
      </c>
      <c r="B198">
        <v>60720</v>
      </c>
      <c r="C198">
        <v>6.1029999999999998</v>
      </c>
      <c r="D198">
        <f>B197/B198</f>
        <v>37.202635046113308</v>
      </c>
    </row>
    <row r="199" spans="1:7">
      <c r="A199" t="s">
        <v>11</v>
      </c>
      <c r="B199">
        <v>1615</v>
      </c>
      <c r="C199">
        <v>6.048</v>
      </c>
      <c r="D199">
        <f>B198/B199</f>
        <v>37.597523219814242</v>
      </c>
    </row>
    <row r="201" spans="1:7">
      <c r="A201" t="s">
        <v>12</v>
      </c>
      <c r="B201">
        <v>2021888</v>
      </c>
      <c r="C201">
        <v>5.9420000000000002</v>
      </c>
    </row>
    <row r="202" spans="1:7">
      <c r="A202" t="s">
        <v>13</v>
      </c>
      <c r="B202">
        <v>134848</v>
      </c>
      <c r="C202">
        <v>5.89</v>
      </c>
      <c r="D202">
        <f>B201/B202</f>
        <v>14.993830090175605</v>
      </c>
    </row>
    <row r="203" spans="1:7">
      <c r="A203" t="s">
        <v>14</v>
      </c>
      <c r="B203">
        <v>24464</v>
      </c>
      <c r="C203">
        <v>5.8780000000000001</v>
      </c>
      <c r="D203">
        <f>B202/B203</f>
        <v>5.512099411379987</v>
      </c>
    </row>
    <row r="205" spans="1:7">
      <c r="A205" t="s">
        <v>15</v>
      </c>
      <c r="B205">
        <v>3362304</v>
      </c>
      <c r="C205">
        <v>6.7359999999999998</v>
      </c>
    </row>
    <row r="206" spans="1:7">
      <c r="A206" t="s">
        <v>16</v>
      </c>
      <c r="B206">
        <v>599104</v>
      </c>
      <c r="D206">
        <f>B205/B206</f>
        <v>5.6122209165687424</v>
      </c>
    </row>
    <row r="207" spans="1:7">
      <c r="A207" t="s">
        <v>17</v>
      </c>
      <c r="B207">
        <v>29608</v>
      </c>
      <c r="C207">
        <v>6.508</v>
      </c>
      <c r="D207">
        <f>B206/B207</f>
        <v>20.234531207781682</v>
      </c>
    </row>
    <row r="209" spans="1:8">
      <c r="A209" t="s">
        <v>18</v>
      </c>
      <c r="B209">
        <v>447424</v>
      </c>
      <c r="C209">
        <v>6.1639999999999997</v>
      </c>
    </row>
    <row r="210" spans="1:8">
      <c r="A210" t="s">
        <v>19</v>
      </c>
      <c r="B210">
        <v>41536</v>
      </c>
      <c r="C210">
        <v>6.093</v>
      </c>
      <c r="D210">
        <f>B209/B210</f>
        <v>10.771956856702619</v>
      </c>
    </row>
    <row r="211" spans="1:8">
      <c r="A211" t="s">
        <v>20</v>
      </c>
      <c r="B211">
        <v>2834</v>
      </c>
      <c r="C211">
        <v>6.0739999999999998</v>
      </c>
      <c r="D211">
        <f>B210/B211</f>
        <v>14.656316160903318</v>
      </c>
    </row>
    <row r="213" spans="1:8">
      <c r="A213" t="s">
        <v>21</v>
      </c>
      <c r="B213">
        <v>1008512</v>
      </c>
      <c r="C213">
        <v>8.4529999999999994</v>
      </c>
    </row>
    <row r="214" spans="1:8">
      <c r="A214" t="s">
        <v>22</v>
      </c>
      <c r="B214">
        <v>41504</v>
      </c>
      <c r="D214">
        <f>B213/B214</f>
        <v>24.299151888974556</v>
      </c>
    </row>
    <row r="215" spans="1:8">
      <c r="A215" t="s">
        <v>23</v>
      </c>
      <c r="B215">
        <v>1605</v>
      </c>
      <c r="C215">
        <v>8.1059999999999999</v>
      </c>
      <c r="D215">
        <f>B214/B215</f>
        <v>25.859190031152647</v>
      </c>
    </row>
    <row r="217" spans="1:8">
      <c r="A217" s="1" t="s">
        <v>53</v>
      </c>
    </row>
    <row r="218" spans="1:8">
      <c r="A218" t="s">
        <v>54</v>
      </c>
      <c r="B218">
        <v>4675072</v>
      </c>
      <c r="C218">
        <v>6.3789999999999996</v>
      </c>
      <c r="D218">
        <v>2568192</v>
      </c>
      <c r="E218">
        <v>6.5659999999999998</v>
      </c>
      <c r="F218">
        <v>5418496</v>
      </c>
      <c r="G218">
        <v>6.367</v>
      </c>
      <c r="H218">
        <f>SUM(F218+D218+B218)/3</f>
        <v>4220586.666666667</v>
      </c>
    </row>
    <row r="219" spans="1:8">
      <c r="A219" t="s">
        <v>55</v>
      </c>
      <c r="B219">
        <v>4055040</v>
      </c>
      <c r="C219">
        <v>5.9649999999999999</v>
      </c>
      <c r="D219">
        <v>551232</v>
      </c>
      <c r="E219">
        <v>6.1870000000000003</v>
      </c>
      <c r="F219">
        <v>4035584</v>
      </c>
      <c r="G219">
        <v>5.9450000000000003</v>
      </c>
      <c r="H219">
        <f>SUM(F219+D219+B219)/3</f>
        <v>2880618.6666666665</v>
      </c>
    </row>
    <row r="220" spans="1:8">
      <c r="A220" t="s">
        <v>56</v>
      </c>
      <c r="B220">
        <v>573504</v>
      </c>
      <c r="C220">
        <v>6.1929999999999996</v>
      </c>
      <c r="D220">
        <v>247936</v>
      </c>
      <c r="E220">
        <v>6.1870000000000003</v>
      </c>
      <c r="F220">
        <v>684544</v>
      </c>
      <c r="G220">
        <v>6.17</v>
      </c>
      <c r="H220">
        <f>SUM(F220+D220+B220)/3</f>
        <v>501994.66666666669</v>
      </c>
    </row>
    <row r="221" spans="1:8">
      <c r="A221" t="s">
        <v>57</v>
      </c>
      <c r="B221">
        <v>4594176</v>
      </c>
      <c r="C221">
        <v>6.8780000000000001</v>
      </c>
      <c r="D221">
        <v>3860992</v>
      </c>
      <c r="E221">
        <v>7.0259999999999998</v>
      </c>
      <c r="F221">
        <v>4840960</v>
      </c>
      <c r="G221">
        <v>6.8550000000000004</v>
      </c>
      <c r="H221">
        <f>SUM(F221+D221+B221)/3</f>
        <v>4432042.666666667</v>
      </c>
    </row>
    <row r="222" spans="1:8">
      <c r="A222" t="s">
        <v>58</v>
      </c>
      <c r="B222">
        <v>1949184</v>
      </c>
      <c r="C222">
        <v>8.8230000000000004</v>
      </c>
      <c r="D222">
        <v>1936896</v>
      </c>
      <c r="E222">
        <v>8.8520000000000003</v>
      </c>
      <c r="F222">
        <v>2014208</v>
      </c>
      <c r="G222">
        <v>8.7520000000000007</v>
      </c>
      <c r="H222">
        <f>SUM(F222+D222+B222)/3</f>
        <v>1966762.6666666667</v>
      </c>
    </row>
    <row r="224" spans="1:8">
      <c r="A224" t="s">
        <v>59</v>
      </c>
      <c r="B224">
        <v>72424</v>
      </c>
      <c r="D224">
        <v>101152</v>
      </c>
      <c r="E224">
        <v>6.1059999999999999</v>
      </c>
      <c r="F224">
        <v>98160</v>
      </c>
      <c r="G224">
        <v>6.1029999999999998</v>
      </c>
      <c r="H224">
        <f>SUM(F224+D224+B224)/3</f>
        <v>90578.666666666672</v>
      </c>
    </row>
    <row r="225" spans="1:8">
      <c r="A225" t="s">
        <v>60</v>
      </c>
      <c r="B225">
        <v>265792</v>
      </c>
      <c r="C225">
        <v>6.0259999999999998</v>
      </c>
      <c r="D225">
        <v>415168</v>
      </c>
      <c r="E225">
        <v>5.9</v>
      </c>
      <c r="F225">
        <v>391872</v>
      </c>
      <c r="G225">
        <v>5.8970000000000002</v>
      </c>
      <c r="H225">
        <f>SUM(F225+D225+B225)/3</f>
        <v>357610.66666666669</v>
      </c>
    </row>
    <row r="226" spans="1:8">
      <c r="A226" t="s">
        <v>61</v>
      </c>
      <c r="B226">
        <v>87520</v>
      </c>
      <c r="C226">
        <v>6.218</v>
      </c>
      <c r="D226">
        <v>127896</v>
      </c>
      <c r="E226">
        <v>6.1059999999999999</v>
      </c>
      <c r="F226">
        <v>123568</v>
      </c>
      <c r="G226">
        <v>6.1029999999999998</v>
      </c>
      <c r="H226">
        <f>SUM(F226+D226+B226)/3</f>
        <v>112994.66666666667</v>
      </c>
    </row>
    <row r="227" spans="1:8">
      <c r="A227" t="s">
        <v>62</v>
      </c>
      <c r="B227">
        <v>1209856</v>
      </c>
      <c r="C227">
        <v>6.6589999999999998</v>
      </c>
      <c r="D227">
        <v>1550336</v>
      </c>
      <c r="E227">
        <v>6.601</v>
      </c>
      <c r="F227">
        <v>1275392</v>
      </c>
      <c r="G227">
        <v>6.5910000000000002</v>
      </c>
      <c r="H227">
        <f>SUM(F227+D227+B227)/3</f>
        <v>1345194.6666666667</v>
      </c>
    </row>
    <row r="228" spans="1:8">
      <c r="A228" t="s">
        <v>63</v>
      </c>
      <c r="B228">
        <v>551616</v>
      </c>
      <c r="C228">
        <v>8.1989999999999998</v>
      </c>
      <c r="D228">
        <v>421056</v>
      </c>
      <c r="E228">
        <v>8.2729999999999997</v>
      </c>
      <c r="F228">
        <v>401152</v>
      </c>
      <c r="G228">
        <v>8.2729999999999997</v>
      </c>
      <c r="H228">
        <f>SUM(F228+D228+B228)/3</f>
        <v>457941.33333333331</v>
      </c>
    </row>
    <row r="230" spans="1:8">
      <c r="A230" t="s">
        <v>65</v>
      </c>
      <c r="B230">
        <v>3754</v>
      </c>
      <c r="C230">
        <v>6.2190000000000003</v>
      </c>
      <c r="D230">
        <v>3370</v>
      </c>
      <c r="E230">
        <v>6.048</v>
      </c>
      <c r="F230">
        <v>2771</v>
      </c>
      <c r="G230">
        <v>6.0579999999999998</v>
      </c>
      <c r="H230">
        <f>SUM(F230+D230+B230)/3</f>
        <v>3298.3333333333335</v>
      </c>
    </row>
    <row r="231" spans="1:8">
      <c r="A231" t="s">
        <v>64</v>
      </c>
      <c r="B231">
        <v>105824</v>
      </c>
      <c r="C231">
        <v>6.048</v>
      </c>
      <c r="D231">
        <v>176384</v>
      </c>
      <c r="E231">
        <v>5.875</v>
      </c>
      <c r="F231">
        <v>97112</v>
      </c>
      <c r="G231">
        <v>5.8840000000000003</v>
      </c>
      <c r="H231">
        <f>SUM(F231+D231+B231)/3</f>
        <v>126440</v>
      </c>
    </row>
    <row r="232" spans="1:8">
      <c r="A232" t="s">
        <v>66</v>
      </c>
      <c r="B232">
        <v>11358</v>
      </c>
      <c r="C232">
        <v>6.2380000000000004</v>
      </c>
      <c r="D232">
        <v>10228</v>
      </c>
      <c r="E232">
        <v>6.0709999999999997</v>
      </c>
      <c r="F232">
        <v>7296</v>
      </c>
      <c r="G232">
        <v>6.077</v>
      </c>
      <c r="H232">
        <f>SUM(F232+D232+B232)/3</f>
        <v>9627.3333333333339</v>
      </c>
    </row>
    <row r="233" spans="1:8">
      <c r="A233" t="s">
        <v>67</v>
      </c>
      <c r="B233">
        <v>62560</v>
      </c>
      <c r="C233">
        <v>6.65</v>
      </c>
      <c r="D233">
        <v>71176</v>
      </c>
      <c r="E233">
        <v>6.5110000000000001</v>
      </c>
      <c r="F233">
        <v>61904</v>
      </c>
      <c r="G233">
        <v>6.5110000000000001</v>
      </c>
      <c r="H233">
        <f>SUM(F233+D233+B233)/3</f>
        <v>65213.333333333336</v>
      </c>
    </row>
    <row r="234" spans="1:8">
      <c r="A234" t="s">
        <v>68</v>
      </c>
      <c r="B234">
        <v>13297</v>
      </c>
      <c r="C234">
        <v>8.1769999999999996</v>
      </c>
      <c r="D234">
        <v>10304</v>
      </c>
      <c r="E234">
        <v>8.1029999999999998</v>
      </c>
      <c r="F234">
        <v>14608</v>
      </c>
      <c r="G234">
        <v>8.1</v>
      </c>
      <c r="H234">
        <f>SUM(F234+D234+B234)/3</f>
        <v>12736.333333333334</v>
      </c>
    </row>
    <row r="236" spans="1:8">
      <c r="A236" t="s">
        <v>71</v>
      </c>
    </row>
    <row r="237" spans="1:8">
      <c r="A237" t="s">
        <v>72</v>
      </c>
      <c r="B237">
        <v>4414464</v>
      </c>
      <c r="C237">
        <v>6.3529999999999998</v>
      </c>
      <c r="D237">
        <v>5456384</v>
      </c>
      <c r="E237">
        <v>6.3179999999999996</v>
      </c>
      <c r="F237">
        <v>6161408</v>
      </c>
      <c r="G237">
        <v>6.3150000000000004</v>
      </c>
      <c r="H237">
        <f>SUM(F237+D237+B237)/3</f>
        <v>5344085.333333333</v>
      </c>
    </row>
    <row r="238" spans="1:8">
      <c r="A238" t="s">
        <v>73</v>
      </c>
      <c r="B238">
        <v>1992192</v>
      </c>
      <c r="C238">
        <v>5.9640000000000004</v>
      </c>
      <c r="D238">
        <v>2874368</v>
      </c>
      <c r="E238">
        <v>5.92</v>
      </c>
      <c r="F238">
        <v>3380224</v>
      </c>
      <c r="G238">
        <v>5.923</v>
      </c>
      <c r="H238">
        <f>SUM(F238+D238+B238)/3</f>
        <v>2748928</v>
      </c>
    </row>
    <row r="239" spans="1:8">
      <c r="A239" t="s">
        <v>74</v>
      </c>
      <c r="B239">
        <v>6689</v>
      </c>
      <c r="C239">
        <v>6.1829999999999998</v>
      </c>
      <c r="D239">
        <v>9553</v>
      </c>
      <c r="E239">
        <v>6.1479999999999997</v>
      </c>
      <c r="F239">
        <v>9936</v>
      </c>
      <c r="G239">
        <v>6.1349999999999998</v>
      </c>
      <c r="H239">
        <f>SUM(F239+D239+B239)/3</f>
        <v>8726</v>
      </c>
    </row>
    <row r="240" spans="1:8">
      <c r="A240" t="s">
        <v>75</v>
      </c>
      <c r="B240">
        <v>730240</v>
      </c>
      <c r="C240">
        <v>6.6749999999999998</v>
      </c>
      <c r="D240">
        <v>833152</v>
      </c>
      <c r="E240">
        <v>6.6239999999999997</v>
      </c>
      <c r="F240">
        <v>1280000</v>
      </c>
      <c r="G240">
        <v>6.62</v>
      </c>
      <c r="H240">
        <f>SUM(F240+D240+B240)/3</f>
        <v>947797.33333333337</v>
      </c>
    </row>
    <row r="241" spans="1:8">
      <c r="A241" t="s">
        <v>76</v>
      </c>
      <c r="B241">
        <v>1013</v>
      </c>
      <c r="C241">
        <v>8.2729999999999997</v>
      </c>
      <c r="D241">
        <v>1920</v>
      </c>
      <c r="E241">
        <v>8.18</v>
      </c>
      <c r="F241">
        <v>1845</v>
      </c>
      <c r="G241">
        <v>8.1989999999999998</v>
      </c>
      <c r="H241">
        <f>SUM(F241+D241+B241)/3</f>
        <v>1592.6666666666667</v>
      </c>
    </row>
  </sheetData>
  <phoneticPr fontId="4" type="noConversion"/>
  <pageMargins left="0.75" right="0.75" top="1" bottom="1" header="0.5" footer="0.5"/>
  <pageSetup scale="1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12" workbookViewId="0">
      <selection activeCell="G42" sqref="G42"/>
    </sheetView>
  </sheetViews>
  <sheetFormatPr baseColWidth="10" defaultRowHeight="15" x14ac:dyDescent="0"/>
  <cols>
    <col min="1" max="1" width="17" customWidth="1"/>
    <col min="2" max="6" width="23.6640625" customWidth="1"/>
    <col min="7" max="7" width="33.6640625" customWidth="1"/>
    <col min="8" max="8" width="19.1640625" customWidth="1"/>
    <col min="9" max="9" width="19.5" customWidth="1"/>
    <col min="10" max="10" width="25.5" customWidth="1"/>
    <col min="11" max="11" width="13.33203125" customWidth="1"/>
  </cols>
  <sheetData>
    <row r="1" spans="1:7">
      <c r="B1" t="s">
        <v>82</v>
      </c>
      <c r="C1" t="s">
        <v>79</v>
      </c>
      <c r="D1" t="s">
        <v>83</v>
      </c>
      <c r="E1" t="s">
        <v>84</v>
      </c>
      <c r="F1" t="s">
        <v>85</v>
      </c>
    </row>
    <row r="2" spans="1:7">
      <c r="A2" s="7" t="s">
        <v>80</v>
      </c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7">
      <c r="A3" t="s">
        <v>81</v>
      </c>
      <c r="B3" t="s">
        <v>91</v>
      </c>
      <c r="C3" t="s">
        <v>92</v>
      </c>
      <c r="D3" t="s">
        <v>93</v>
      </c>
      <c r="E3" t="s">
        <v>94</v>
      </c>
      <c r="F3" t="s">
        <v>95</v>
      </c>
    </row>
    <row r="4" spans="1:7" ht="30">
      <c r="A4" s="10" t="s">
        <v>109</v>
      </c>
      <c r="D4" s="9" t="s">
        <v>112</v>
      </c>
      <c r="E4" t="s">
        <v>111</v>
      </c>
      <c r="F4" t="s">
        <v>110</v>
      </c>
    </row>
    <row r="6" spans="1:7" ht="51" customHeight="1"/>
    <row r="8" spans="1:7">
      <c r="A8" t="s">
        <v>80</v>
      </c>
      <c r="B8" t="s">
        <v>101</v>
      </c>
      <c r="C8" t="s">
        <v>102</v>
      </c>
      <c r="D8" t="s">
        <v>103</v>
      </c>
      <c r="E8" t="s">
        <v>104</v>
      </c>
      <c r="F8" t="s">
        <v>105</v>
      </c>
      <c r="G8" t="s">
        <v>108</v>
      </c>
    </row>
    <row r="9" spans="1:7">
      <c r="A9" t="s">
        <v>96</v>
      </c>
    </row>
    <row r="10" spans="1:7">
      <c r="A10" t="s">
        <v>79</v>
      </c>
      <c r="B10">
        <v>829312</v>
      </c>
      <c r="C10">
        <v>800576</v>
      </c>
      <c r="D10">
        <v>415296</v>
      </c>
      <c r="E10">
        <f>SUM(B10:D10)/3</f>
        <v>681728</v>
      </c>
      <c r="F10" s="8">
        <f>662279/863224</f>
        <v>0.7672156937249196</v>
      </c>
      <c r="G10">
        <f>F24/F10</f>
        <v>12.630085749359408</v>
      </c>
    </row>
    <row r="11" spans="1:7">
      <c r="A11" t="s">
        <v>83</v>
      </c>
      <c r="B11">
        <v>16336</v>
      </c>
      <c r="C11">
        <v>12948</v>
      </c>
      <c r="D11">
        <v>5065</v>
      </c>
      <c r="E11">
        <f>SUM(B11:D11)/3</f>
        <v>11449.666666666666</v>
      </c>
      <c r="F11" s="8">
        <v>9.7099999999999997E-4</v>
      </c>
      <c r="G11">
        <f>F25/F11</f>
        <v>24.7167868177137</v>
      </c>
    </row>
    <row r="12" spans="1:7">
      <c r="A12" t="s">
        <v>100</v>
      </c>
      <c r="B12">
        <v>8275968</v>
      </c>
      <c r="C12">
        <v>7177216</v>
      </c>
      <c r="D12">
        <v>4910592</v>
      </c>
      <c r="E12">
        <f>SUM(B12:D12)/3</f>
        <v>6787925.333333333</v>
      </c>
      <c r="F12" s="8">
        <v>2.87</v>
      </c>
      <c r="G12" t="s">
        <v>107</v>
      </c>
    </row>
    <row r="13" spans="1:7">
      <c r="A13" t="s">
        <v>84</v>
      </c>
      <c r="B13">
        <v>255040</v>
      </c>
      <c r="C13">
        <v>325120</v>
      </c>
      <c r="D13">
        <v>97768</v>
      </c>
      <c r="E13">
        <f>SUM(B13:D13)/3</f>
        <v>225976</v>
      </c>
      <c r="F13" s="8">
        <v>2.3999999999999998E-3</v>
      </c>
      <c r="G13">
        <f>F27/F13</f>
        <v>6.4166666666666679</v>
      </c>
    </row>
    <row r="14" spans="1:7">
      <c r="A14" t="s">
        <v>85</v>
      </c>
      <c r="B14">
        <v>12444</v>
      </c>
      <c r="C14">
        <v>9367</v>
      </c>
      <c r="D14">
        <v>3414</v>
      </c>
      <c r="E14">
        <f>SUM(B14:D14)/3</f>
        <v>8408.3333333333339</v>
      </c>
      <c r="F14" s="8">
        <v>4.8999999999999998E-4</v>
      </c>
      <c r="G14" t="s">
        <v>107</v>
      </c>
    </row>
    <row r="15" spans="1:7">
      <c r="F15" s="8"/>
    </row>
    <row r="16" spans="1:7">
      <c r="A16" t="s">
        <v>97</v>
      </c>
      <c r="F16" s="8"/>
    </row>
    <row r="17" spans="1:6">
      <c r="A17" t="s">
        <v>79</v>
      </c>
      <c r="B17">
        <v>28760</v>
      </c>
      <c r="C17">
        <v>27776</v>
      </c>
      <c r="D17">
        <v>35568</v>
      </c>
      <c r="E17">
        <f>SUM(B17:D17)/3</f>
        <v>30701.333333333332</v>
      </c>
      <c r="F17" s="8">
        <v>1.2999999999999999E-4</v>
      </c>
    </row>
    <row r="18" spans="1:6">
      <c r="A18" t="s">
        <v>83</v>
      </c>
      <c r="B18">
        <v>0</v>
      </c>
      <c r="C18">
        <v>0</v>
      </c>
      <c r="D18">
        <v>0</v>
      </c>
      <c r="F18" s="8" t="s">
        <v>106</v>
      </c>
    </row>
    <row r="19" spans="1:6">
      <c r="A19" t="s">
        <v>100</v>
      </c>
      <c r="B19">
        <v>0</v>
      </c>
      <c r="C19">
        <v>0</v>
      </c>
      <c r="D19">
        <v>0</v>
      </c>
      <c r="F19" s="8" t="s">
        <v>106</v>
      </c>
    </row>
    <row r="20" spans="1:6">
      <c r="A20" t="s">
        <v>84</v>
      </c>
      <c r="B20">
        <v>0</v>
      </c>
      <c r="C20">
        <v>0</v>
      </c>
      <c r="D20">
        <v>0</v>
      </c>
      <c r="F20" s="8" t="s">
        <v>106</v>
      </c>
    </row>
    <row r="21" spans="1:6">
      <c r="A21" t="s">
        <v>85</v>
      </c>
      <c r="B21">
        <v>0</v>
      </c>
      <c r="C21">
        <v>0</v>
      </c>
      <c r="D21">
        <v>0</v>
      </c>
      <c r="F21" s="8" t="s">
        <v>106</v>
      </c>
    </row>
    <row r="22" spans="1:6">
      <c r="F22" s="8"/>
    </row>
    <row r="23" spans="1:6">
      <c r="A23" t="s">
        <v>98</v>
      </c>
      <c r="F23" s="8"/>
    </row>
    <row r="24" spans="1:6">
      <c r="A24" t="s">
        <v>79</v>
      </c>
      <c r="B24">
        <v>8388096</v>
      </c>
      <c r="C24">
        <v>8388096</v>
      </c>
      <c r="D24">
        <v>8388096</v>
      </c>
      <c r="E24">
        <f>SUM(B24:D24)/3</f>
        <v>8388096</v>
      </c>
      <c r="F24" s="8">
        <v>9.69</v>
      </c>
    </row>
    <row r="25" spans="1:6">
      <c r="A25" t="s">
        <v>83</v>
      </c>
      <c r="B25">
        <v>113288</v>
      </c>
      <c r="C25">
        <v>155392</v>
      </c>
      <c r="D25">
        <v>124024</v>
      </c>
      <c r="E25">
        <f>SUM(B25:D25)/3</f>
        <v>130901.33333333333</v>
      </c>
      <c r="F25" s="8">
        <v>2.4E-2</v>
      </c>
    </row>
    <row r="26" spans="1:6">
      <c r="A26" t="s">
        <v>100</v>
      </c>
      <c r="F26" s="8" t="s">
        <v>106</v>
      </c>
    </row>
    <row r="27" spans="1:6">
      <c r="A27" t="s">
        <v>84</v>
      </c>
      <c r="B27">
        <v>2072576</v>
      </c>
      <c r="C27">
        <v>2060800</v>
      </c>
      <c r="D27">
        <v>1952768</v>
      </c>
      <c r="E27">
        <f>SUM(B27:D27)/3</f>
        <v>2028714.6666666667</v>
      </c>
      <c r="F27" s="8">
        <v>1.54E-2</v>
      </c>
    </row>
    <row r="28" spans="1:6">
      <c r="A28" t="s">
        <v>85</v>
      </c>
      <c r="F28" s="8" t="s">
        <v>106</v>
      </c>
    </row>
    <row r="29" spans="1:6">
      <c r="F29" s="8"/>
    </row>
    <row r="30" spans="1:6">
      <c r="A30" t="s">
        <v>99</v>
      </c>
      <c r="F30" s="8"/>
    </row>
    <row r="31" spans="1:6">
      <c r="A31" t="s">
        <v>79</v>
      </c>
      <c r="B31">
        <v>0</v>
      </c>
      <c r="C31">
        <v>0</v>
      </c>
      <c r="D31">
        <v>0</v>
      </c>
      <c r="F31" s="8" t="s">
        <v>106</v>
      </c>
    </row>
    <row r="32" spans="1:6">
      <c r="A32" t="s">
        <v>83</v>
      </c>
      <c r="B32">
        <v>0</v>
      </c>
      <c r="C32">
        <v>0</v>
      </c>
      <c r="D32">
        <v>0</v>
      </c>
      <c r="F32" s="8" t="s">
        <v>106</v>
      </c>
    </row>
    <row r="33" spans="1:7">
      <c r="A33" t="s">
        <v>100</v>
      </c>
      <c r="B33">
        <v>0</v>
      </c>
      <c r="C33">
        <v>0</v>
      </c>
      <c r="D33">
        <v>0</v>
      </c>
      <c r="F33" s="8" t="s">
        <v>106</v>
      </c>
    </row>
    <row r="34" spans="1:7">
      <c r="A34" t="s">
        <v>84</v>
      </c>
      <c r="B34">
        <v>0</v>
      </c>
      <c r="C34">
        <v>0</v>
      </c>
      <c r="D34">
        <v>0</v>
      </c>
      <c r="F34" s="8" t="s">
        <v>106</v>
      </c>
    </row>
    <row r="35" spans="1:7">
      <c r="A35" t="s">
        <v>85</v>
      </c>
      <c r="B35">
        <v>0</v>
      </c>
      <c r="C35">
        <v>0</v>
      </c>
      <c r="D35">
        <v>0</v>
      </c>
      <c r="F35" s="8" t="s">
        <v>106</v>
      </c>
    </row>
    <row r="38" spans="1:7">
      <c r="A38" t="s">
        <v>81</v>
      </c>
      <c r="B38" t="s">
        <v>101</v>
      </c>
      <c r="C38" t="s">
        <v>102</v>
      </c>
      <c r="D38" t="s">
        <v>103</v>
      </c>
      <c r="E38" t="s">
        <v>104</v>
      </c>
      <c r="F38" t="s">
        <v>105</v>
      </c>
      <c r="G38" t="s">
        <v>108</v>
      </c>
    </row>
    <row r="39" spans="1:7">
      <c r="A39" t="s">
        <v>96</v>
      </c>
    </row>
    <row r="40" spans="1:7">
      <c r="A40" t="s">
        <v>79</v>
      </c>
      <c r="B40">
        <v>2015232</v>
      </c>
      <c r="C40">
        <v>1276928</v>
      </c>
      <c r="D40">
        <v>1123840</v>
      </c>
      <c r="E40">
        <f>(B40+C40+D40)/3</f>
        <v>1472000</v>
      </c>
      <c r="F40">
        <v>1.4870000000000001</v>
      </c>
      <c r="G40">
        <f>F54/F40</f>
        <v>4.9831876260928043</v>
      </c>
    </row>
    <row r="41" spans="1:7">
      <c r="A41" t="s">
        <v>83</v>
      </c>
      <c r="B41">
        <v>6511</v>
      </c>
      <c r="C41">
        <v>4548</v>
      </c>
      <c r="D41">
        <v>5687</v>
      </c>
      <c r="E41">
        <f t="shared" ref="E41:E44" si="0">(B41+C41+D41)/3</f>
        <v>5582</v>
      </c>
      <c r="F41">
        <v>3.3E-4</v>
      </c>
      <c r="G41" s="9">
        <f>F55/F41</f>
        <v>7.2727272727272725</v>
      </c>
    </row>
    <row r="42" spans="1:7">
      <c r="A42" t="s">
        <v>100</v>
      </c>
      <c r="B42">
        <v>3710976</v>
      </c>
      <c r="C42">
        <v>3107328</v>
      </c>
      <c r="D42">
        <v>3277824</v>
      </c>
      <c r="E42">
        <f t="shared" si="0"/>
        <v>3365376</v>
      </c>
      <c r="F42">
        <v>2.4300000000000002</v>
      </c>
      <c r="G42" t="s">
        <v>107</v>
      </c>
    </row>
    <row r="43" spans="1:7">
      <c r="A43" t="s">
        <v>84</v>
      </c>
      <c r="B43">
        <v>412288</v>
      </c>
      <c r="C43">
        <v>143936</v>
      </c>
      <c r="D43">
        <v>154944</v>
      </c>
      <c r="E43">
        <f t="shared" si="0"/>
        <v>237056</v>
      </c>
      <c r="F43">
        <v>1.57E-3</v>
      </c>
      <c r="G43">
        <f>F57/F43</f>
        <v>3.6305732484076434</v>
      </c>
    </row>
    <row r="44" spans="1:7">
      <c r="A44" t="s">
        <v>85</v>
      </c>
      <c r="B44">
        <v>6885</v>
      </c>
      <c r="C44">
        <v>8329</v>
      </c>
      <c r="D44">
        <v>10010</v>
      </c>
      <c r="E44">
        <f t="shared" si="0"/>
        <v>8408</v>
      </c>
      <c r="F44">
        <v>1.2999999999999999E-4</v>
      </c>
      <c r="G44" t="s">
        <v>107</v>
      </c>
    </row>
    <row r="46" spans="1:7">
      <c r="A46" t="s">
        <v>97</v>
      </c>
    </row>
    <row r="47" spans="1:7">
      <c r="A47" t="s">
        <v>79</v>
      </c>
      <c r="B47">
        <v>25184</v>
      </c>
      <c r="C47">
        <v>47288</v>
      </c>
      <c r="D47">
        <v>20048</v>
      </c>
      <c r="E47">
        <f t="shared" ref="E47" si="1">(B47+C47+D47)/3</f>
        <v>30840</v>
      </c>
      <c r="F47" t="s">
        <v>106</v>
      </c>
    </row>
    <row r="48" spans="1:7">
      <c r="A48" t="s">
        <v>83</v>
      </c>
      <c r="B48">
        <v>0</v>
      </c>
      <c r="C48">
        <v>0</v>
      </c>
      <c r="D48">
        <v>0</v>
      </c>
      <c r="F48" t="s">
        <v>106</v>
      </c>
    </row>
    <row r="49" spans="1:9">
      <c r="A49" t="s">
        <v>100</v>
      </c>
      <c r="B49">
        <v>0</v>
      </c>
      <c r="C49">
        <v>0</v>
      </c>
      <c r="D49">
        <v>0</v>
      </c>
      <c r="F49" t="s">
        <v>106</v>
      </c>
      <c r="I49" s="9"/>
    </row>
    <row r="50" spans="1:9">
      <c r="A50" t="s">
        <v>84</v>
      </c>
      <c r="B50">
        <v>0</v>
      </c>
      <c r="C50">
        <v>3981</v>
      </c>
      <c r="D50">
        <v>0</v>
      </c>
      <c r="F50" t="s">
        <v>106</v>
      </c>
    </row>
    <row r="51" spans="1:9">
      <c r="A51" t="s">
        <v>85</v>
      </c>
      <c r="B51">
        <v>0</v>
      </c>
      <c r="C51">
        <v>0</v>
      </c>
      <c r="D51">
        <v>0</v>
      </c>
      <c r="F51" t="s">
        <v>106</v>
      </c>
    </row>
    <row r="53" spans="1:9">
      <c r="A53" t="s">
        <v>98</v>
      </c>
    </row>
    <row r="54" spans="1:9">
      <c r="A54" t="s">
        <v>79</v>
      </c>
      <c r="B54">
        <v>6624256</v>
      </c>
      <c r="C54">
        <v>8388096</v>
      </c>
      <c r="D54">
        <v>5929984</v>
      </c>
      <c r="E54">
        <f t="shared" ref="E54:E55" si="2">(B54+C54+D54)/3</f>
        <v>6980778.666666667</v>
      </c>
      <c r="F54">
        <v>7.41</v>
      </c>
    </row>
    <row r="55" spans="1:9">
      <c r="A55" t="s">
        <v>83</v>
      </c>
      <c r="B55">
        <v>53444</v>
      </c>
      <c r="C55">
        <v>49976</v>
      </c>
      <c r="D55">
        <v>19136</v>
      </c>
      <c r="E55">
        <f t="shared" si="2"/>
        <v>40852</v>
      </c>
      <c r="F55">
        <v>2.3999999999999998E-3</v>
      </c>
    </row>
    <row r="56" spans="1:9">
      <c r="A56" t="s">
        <v>100</v>
      </c>
      <c r="B56">
        <v>0</v>
      </c>
      <c r="C56">
        <v>0</v>
      </c>
      <c r="D56">
        <v>0</v>
      </c>
      <c r="F56" t="s">
        <v>106</v>
      </c>
    </row>
    <row r="57" spans="1:9">
      <c r="A57" t="s">
        <v>84</v>
      </c>
      <c r="B57">
        <v>873152</v>
      </c>
      <c r="C57">
        <v>1017792</v>
      </c>
      <c r="D57">
        <v>686016</v>
      </c>
      <c r="E57">
        <f t="shared" ref="E57" si="3">(B57+C57+D57)/3</f>
        <v>858986.66666666663</v>
      </c>
      <c r="F57">
        <v>5.7000000000000002E-3</v>
      </c>
    </row>
    <row r="58" spans="1:9">
      <c r="A58" t="s">
        <v>85</v>
      </c>
      <c r="B58">
        <v>0</v>
      </c>
      <c r="C58">
        <v>0</v>
      </c>
      <c r="D58">
        <v>0</v>
      </c>
      <c r="F58" t="s">
        <v>106</v>
      </c>
    </row>
    <row r="60" spans="1:9">
      <c r="A60" t="s">
        <v>99</v>
      </c>
    </row>
    <row r="61" spans="1:9">
      <c r="A61" t="s">
        <v>79</v>
      </c>
      <c r="B61">
        <v>15576</v>
      </c>
      <c r="C61">
        <v>15809</v>
      </c>
      <c r="D61">
        <v>5017</v>
      </c>
      <c r="E61">
        <f t="shared" ref="E61" si="4">(B61+C61+D61)/3</f>
        <v>12134</v>
      </c>
      <c r="F61" t="s">
        <v>106</v>
      </c>
    </row>
    <row r="62" spans="1:9">
      <c r="A62" t="s">
        <v>83</v>
      </c>
      <c r="B62">
        <v>0</v>
      </c>
      <c r="C62">
        <v>0</v>
      </c>
      <c r="D62">
        <v>0</v>
      </c>
      <c r="F62" t="s">
        <v>106</v>
      </c>
    </row>
    <row r="63" spans="1:9">
      <c r="A63" t="s">
        <v>100</v>
      </c>
      <c r="B63">
        <v>0</v>
      </c>
      <c r="C63">
        <v>0</v>
      </c>
      <c r="D63">
        <v>0</v>
      </c>
      <c r="F63" t="s">
        <v>106</v>
      </c>
    </row>
    <row r="64" spans="1:9">
      <c r="A64" t="s">
        <v>84</v>
      </c>
      <c r="B64">
        <v>0</v>
      </c>
      <c r="C64">
        <v>0</v>
      </c>
      <c r="D64">
        <v>0</v>
      </c>
      <c r="F64" t="s">
        <v>106</v>
      </c>
    </row>
    <row r="65" spans="1:6">
      <c r="A65" t="s">
        <v>85</v>
      </c>
      <c r="B65">
        <v>0</v>
      </c>
      <c r="C65">
        <v>0</v>
      </c>
      <c r="D65">
        <v>0</v>
      </c>
      <c r="F65" t="s">
        <v>106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6_16_15</vt:lpstr>
      <vt:lpstr>6_26_15</vt:lpstr>
      <vt:lpstr>Linear_regression_96h_quantify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2015-07-09T21:12:26Z</cp:lastPrinted>
  <dcterms:created xsi:type="dcterms:W3CDTF">2015-06-18T10:00:36Z</dcterms:created>
  <dcterms:modified xsi:type="dcterms:W3CDTF">2016-03-17T12:55:16Z</dcterms:modified>
</cp:coreProperties>
</file>