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526"/>
  <workbookPr showInkAnnotation="0" autoCompressPictures="0"/>
  <bookViews>
    <workbookView xWindow="3680" yWindow="7580" windowWidth="25600" windowHeight="190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5" i="1" l="1"/>
  <c r="N54" i="1"/>
  <c r="N53" i="1"/>
  <c r="N52" i="1"/>
  <c r="N51" i="1"/>
  <c r="N50" i="1"/>
  <c r="I55" i="1"/>
  <c r="I54" i="1"/>
  <c r="I53" i="1"/>
  <c r="I52" i="1"/>
  <c r="I51" i="1"/>
  <c r="I50" i="1"/>
  <c r="D44" i="1"/>
  <c r="C44" i="1"/>
  <c r="B44" i="1"/>
  <c r="D43" i="1"/>
  <c r="C43" i="1"/>
  <c r="B43" i="1"/>
  <c r="D42" i="1"/>
  <c r="C42" i="1"/>
  <c r="B42" i="1"/>
  <c r="D41" i="1"/>
  <c r="C41" i="1"/>
  <c r="B41" i="1"/>
</calcChain>
</file>

<file path=xl/sharedStrings.xml><?xml version="1.0" encoding="utf-8"?>
<sst xmlns="http://schemas.openxmlformats.org/spreadsheetml/2006/main" count="89" uniqueCount="55">
  <si>
    <t>DMSO</t>
  </si>
  <si>
    <t>MMC</t>
  </si>
  <si>
    <t>Cisplat</t>
  </si>
  <si>
    <t>Vem</t>
  </si>
  <si>
    <t>CQ-10</t>
  </si>
  <si>
    <t>Vem+CQ10</t>
  </si>
  <si>
    <t>CQ20</t>
  </si>
  <si>
    <t>Vem+CQ20</t>
  </si>
  <si>
    <t>Normalized</t>
  </si>
  <si>
    <t>No Edu</t>
  </si>
  <si>
    <t>CQ10</t>
  </si>
  <si>
    <t>LDH</t>
  </si>
  <si>
    <t>EdU</t>
  </si>
  <si>
    <t>Vem 1</t>
  </si>
  <si>
    <t>Vem 1+ CQ10</t>
  </si>
  <si>
    <t>Vem 1 + CQ20</t>
  </si>
  <si>
    <t xml:space="preserve">pERK:ERK </t>
  </si>
  <si>
    <t>LC3II</t>
  </si>
  <si>
    <t>905_3</t>
  </si>
  <si>
    <t>Media</t>
  </si>
  <si>
    <t>Vem2uM</t>
  </si>
  <si>
    <t>CQ5uM</t>
  </si>
  <si>
    <t>Vem+CQ</t>
  </si>
  <si>
    <t>Figure 6A</t>
  </si>
  <si>
    <t>Figure 6B Source Data</t>
  </si>
  <si>
    <t>Figure 6C Source Data</t>
  </si>
  <si>
    <t>Figure 6D Cell Titer</t>
  </si>
  <si>
    <t>Figure 6D LDH</t>
  </si>
  <si>
    <t>Figure 6F</t>
  </si>
  <si>
    <t>Figure 6H Autophagy Flux</t>
  </si>
  <si>
    <t>Ratios</t>
  </si>
  <si>
    <t>Set 1</t>
  </si>
  <si>
    <t>Set 2</t>
  </si>
  <si>
    <t>Set 3</t>
  </si>
  <si>
    <t>Vnib</t>
  </si>
  <si>
    <t>Vni+CQ10</t>
  </si>
  <si>
    <t>Vnib+CQ20</t>
  </si>
  <si>
    <t>Flux</t>
  </si>
  <si>
    <t>DMSO:CQ10</t>
  </si>
  <si>
    <t>DMSO:CQ20</t>
  </si>
  <si>
    <t>Vnib:VnibCQ10</t>
  </si>
  <si>
    <t>Vnib:VnibCQ20</t>
  </si>
  <si>
    <t>Figure 6I Ratios</t>
  </si>
  <si>
    <t>pAKT</t>
  </si>
  <si>
    <t>total AKT</t>
  </si>
  <si>
    <t>pAKT:AKT</t>
  </si>
  <si>
    <t>VEM 1</t>
  </si>
  <si>
    <t>VEM1+CQ10</t>
  </si>
  <si>
    <t>VEM1+CQ20</t>
  </si>
  <si>
    <t>pMEK</t>
  </si>
  <si>
    <t>total MEK</t>
  </si>
  <si>
    <t>pMEK:MEK</t>
  </si>
  <si>
    <t>pERK</t>
  </si>
  <si>
    <t>total ERK</t>
  </si>
  <si>
    <t>pERK:ERK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</si>
</sst>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name val="Arial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5"/>
  <sheetViews>
    <sheetView tabSelected="1" topLeftCell="A18" workbookViewId="0">
      <selection activeCell="K50" sqref="K50:K55"/>
    </sheetView>
  </sheetViews>
  <sheetFormatPr baseColWidth="10" defaultRowHeight="15" x14ac:dyDescent="0"/>
  <sheetData>
    <row r="1" spans="1:28">
      <c r="A1" t="s">
        <v>23</v>
      </c>
    </row>
    <row r="2" spans="1:28">
      <c r="A2" s="3"/>
      <c r="B2" s="6" t="s">
        <v>0</v>
      </c>
      <c r="C2" s="6"/>
      <c r="D2" s="6"/>
      <c r="E2" s="6" t="s">
        <v>13</v>
      </c>
      <c r="F2" s="6"/>
      <c r="G2" s="6"/>
      <c r="H2" s="6" t="s">
        <v>10</v>
      </c>
      <c r="I2" s="6"/>
      <c r="J2" s="6"/>
      <c r="K2" s="6" t="s">
        <v>14</v>
      </c>
      <c r="L2" s="6"/>
      <c r="M2" s="6"/>
      <c r="N2" s="6" t="s">
        <v>6</v>
      </c>
      <c r="O2" s="6"/>
      <c r="P2" s="6"/>
      <c r="Q2" s="6" t="s">
        <v>15</v>
      </c>
      <c r="R2" s="6"/>
      <c r="S2" s="6"/>
      <c r="T2" s="6" t="s">
        <v>2</v>
      </c>
      <c r="U2" s="6"/>
      <c r="V2" s="6"/>
    </row>
    <row r="3" spans="1:28">
      <c r="A3" s="3" t="s">
        <v>16</v>
      </c>
      <c r="B3" s="5">
        <v>1</v>
      </c>
      <c r="C3" s="5">
        <v>1</v>
      </c>
      <c r="D3" s="5">
        <v>1</v>
      </c>
      <c r="E3" s="5">
        <v>2.315671</v>
      </c>
      <c r="F3" s="5">
        <v>2.639062</v>
      </c>
      <c r="G3" s="5">
        <v>2.2306339999999998</v>
      </c>
      <c r="H3" s="5">
        <v>1.854385</v>
      </c>
      <c r="I3" s="5">
        <v>1.8690690000000001</v>
      </c>
      <c r="J3" s="5">
        <v>0.5380973</v>
      </c>
      <c r="K3" s="5">
        <v>1.921699</v>
      </c>
      <c r="L3" s="5">
        <v>2.1255829999999998</v>
      </c>
      <c r="M3" s="5">
        <v>1.9735929999999999</v>
      </c>
      <c r="N3" s="5">
        <v>0.85090639999999995</v>
      </c>
      <c r="O3" s="5">
        <v>1.1959390000000001</v>
      </c>
      <c r="P3" s="5">
        <v>0.41163090000000002</v>
      </c>
      <c r="Q3" s="5">
        <v>1.660342</v>
      </c>
      <c r="R3" s="5">
        <v>1.345515</v>
      </c>
      <c r="S3" s="5">
        <v>1.2947979999999999</v>
      </c>
      <c r="T3" s="5">
        <v>0.88396010000000003</v>
      </c>
      <c r="U3" s="5">
        <v>0.90064710000000003</v>
      </c>
      <c r="V3" s="5">
        <v>0.46570479999999997</v>
      </c>
    </row>
    <row r="4" spans="1:28">
      <c r="A4" s="3" t="s">
        <v>17</v>
      </c>
      <c r="B4" s="5">
        <v>1</v>
      </c>
      <c r="C4" s="5">
        <v>1</v>
      </c>
      <c r="D4" s="5">
        <v>1</v>
      </c>
      <c r="E4" s="5">
        <v>0.98284000000000005</v>
      </c>
      <c r="F4" s="5">
        <v>3.5724209999999998</v>
      </c>
      <c r="G4" s="5">
        <v>1.310422</v>
      </c>
      <c r="H4" s="5">
        <v>5.2401660000000003</v>
      </c>
      <c r="I4" s="5">
        <v>6.0345769999999996</v>
      </c>
      <c r="J4" s="5">
        <v>4.6193270000000002</v>
      </c>
      <c r="K4" s="5">
        <v>6.0765779999999996</v>
      </c>
      <c r="L4" s="5">
        <v>8.4698659999999997</v>
      </c>
      <c r="M4" s="5">
        <v>10.647119999999999</v>
      </c>
      <c r="N4" s="5">
        <v>6.314241</v>
      </c>
      <c r="O4" s="5">
        <v>8.4188200000000002</v>
      </c>
      <c r="P4" s="5">
        <v>8.0845470000000006</v>
      </c>
      <c r="Q4" s="5">
        <v>8.5640979999999995</v>
      </c>
      <c r="R4" s="5">
        <v>14.10779</v>
      </c>
      <c r="S4" s="5">
        <v>18.135169999999999</v>
      </c>
      <c r="T4" s="5">
        <v>1.7843180000000001</v>
      </c>
      <c r="U4" s="5">
        <v>1.034357</v>
      </c>
      <c r="V4" s="5">
        <v>1.320595</v>
      </c>
    </row>
    <row r="5" spans="1:28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8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8" spans="1:28">
      <c r="A8" t="s">
        <v>24</v>
      </c>
      <c r="B8" s="2"/>
      <c r="C8" s="6" t="s">
        <v>0</v>
      </c>
      <c r="D8" s="6"/>
      <c r="E8" s="6"/>
      <c r="F8" s="6" t="s">
        <v>1</v>
      </c>
      <c r="G8" s="6"/>
      <c r="H8" s="6"/>
      <c r="I8" s="6" t="s">
        <v>2</v>
      </c>
      <c r="J8" s="6"/>
      <c r="K8" s="6"/>
      <c r="L8" s="6" t="s">
        <v>3</v>
      </c>
      <c r="M8" s="6"/>
      <c r="N8" s="6"/>
      <c r="O8" s="6" t="s">
        <v>4</v>
      </c>
      <c r="P8" s="6"/>
      <c r="Q8" s="6"/>
      <c r="R8" s="6" t="s">
        <v>5</v>
      </c>
      <c r="S8" s="6"/>
      <c r="T8" s="6"/>
      <c r="U8" s="6" t="s">
        <v>6</v>
      </c>
      <c r="V8" s="6"/>
      <c r="W8" s="6"/>
      <c r="X8" s="6" t="s">
        <v>7</v>
      </c>
      <c r="Y8" s="6"/>
      <c r="Z8" s="6"/>
      <c r="AA8" s="3"/>
    </row>
    <row r="9" spans="1:28">
      <c r="A9" t="s">
        <v>11</v>
      </c>
      <c r="B9" s="4" t="s">
        <v>8</v>
      </c>
      <c r="C9" s="5">
        <v>1</v>
      </c>
      <c r="D9" s="5">
        <v>1</v>
      </c>
      <c r="E9" s="5">
        <v>1</v>
      </c>
      <c r="F9" s="5">
        <v>368.27069999999998</v>
      </c>
      <c r="G9" s="5">
        <v>368.27069999999998</v>
      </c>
      <c r="H9" s="5">
        <v>368.27069999999998</v>
      </c>
      <c r="I9" s="5">
        <v>9.9172940000000001</v>
      </c>
      <c r="J9" s="5">
        <v>9.9172940000000001</v>
      </c>
      <c r="K9" s="5">
        <v>9.9172940000000001</v>
      </c>
      <c r="L9" s="5">
        <v>15.857139999999999</v>
      </c>
      <c r="M9" s="5">
        <v>7.1699250000000001</v>
      </c>
      <c r="N9" s="5">
        <v>7.6992479999999999</v>
      </c>
      <c r="O9" s="5">
        <v>20.654129999999999</v>
      </c>
      <c r="P9" s="5">
        <v>17.428570000000001</v>
      </c>
      <c r="Q9" s="5">
        <v>21.293230000000001</v>
      </c>
      <c r="R9" s="5">
        <v>88.1203</v>
      </c>
      <c r="S9" s="5">
        <v>13.676690000000001</v>
      </c>
      <c r="T9" s="5">
        <v>36.676690000000001</v>
      </c>
      <c r="U9" s="5">
        <v>21.639099999999999</v>
      </c>
      <c r="V9" s="5">
        <v>11.360900000000001</v>
      </c>
      <c r="W9" s="5">
        <v>9.1428580000000004</v>
      </c>
      <c r="X9" s="5">
        <v>28.43609</v>
      </c>
      <c r="Y9" s="5">
        <v>92.556389999999993</v>
      </c>
      <c r="Z9" s="5">
        <v>54.571429999999999</v>
      </c>
      <c r="AA9" s="3"/>
    </row>
    <row r="11" spans="1:28">
      <c r="A11" t="s">
        <v>25</v>
      </c>
    </row>
    <row r="12" spans="1:28">
      <c r="A12" t="s">
        <v>12</v>
      </c>
      <c r="B12" s="6" t="s">
        <v>9</v>
      </c>
      <c r="C12" s="6"/>
      <c r="D12" s="6"/>
      <c r="E12" s="6" t="s">
        <v>0</v>
      </c>
      <c r="F12" s="6"/>
      <c r="G12" s="6"/>
      <c r="H12" s="6" t="s">
        <v>1</v>
      </c>
      <c r="I12" s="6"/>
      <c r="J12" s="6"/>
      <c r="K12" s="6" t="s">
        <v>2</v>
      </c>
      <c r="L12" s="6"/>
      <c r="M12" s="6"/>
      <c r="N12" s="6" t="s">
        <v>3</v>
      </c>
      <c r="O12" s="6"/>
      <c r="P12" s="6"/>
      <c r="Q12" s="6" t="s">
        <v>10</v>
      </c>
      <c r="R12" s="6"/>
      <c r="S12" s="6"/>
      <c r="T12" s="6" t="s">
        <v>5</v>
      </c>
      <c r="U12" s="6"/>
      <c r="V12" s="6"/>
      <c r="W12" s="6" t="s">
        <v>6</v>
      </c>
      <c r="X12" s="6"/>
      <c r="Y12" s="6"/>
      <c r="Z12" s="6" t="s">
        <v>7</v>
      </c>
      <c r="AA12" s="6"/>
      <c r="AB12" s="6"/>
    </row>
    <row r="13" spans="1:28">
      <c r="B13" s="5">
        <v>0</v>
      </c>
      <c r="C13" s="5">
        <v>0</v>
      </c>
      <c r="D13" s="5"/>
      <c r="E13" s="5">
        <v>100</v>
      </c>
      <c r="F13" s="5">
        <v>92.5</v>
      </c>
      <c r="G13" s="5"/>
      <c r="H13" s="5">
        <v>19.5</v>
      </c>
      <c r="I13" s="5">
        <v>19.5</v>
      </c>
      <c r="J13" s="5"/>
      <c r="K13" s="5">
        <v>10</v>
      </c>
      <c r="L13" s="5">
        <v>10</v>
      </c>
      <c r="M13" s="5"/>
      <c r="N13" s="5">
        <v>13.75</v>
      </c>
      <c r="O13" s="5">
        <v>6.5</v>
      </c>
      <c r="P13" s="5">
        <v>47.5</v>
      </c>
      <c r="Q13" s="5">
        <v>27.5</v>
      </c>
      <c r="R13" s="5">
        <v>0</v>
      </c>
      <c r="S13" s="5">
        <v>6.5</v>
      </c>
      <c r="T13" s="5">
        <v>77.5</v>
      </c>
      <c r="U13" s="5">
        <v>0</v>
      </c>
      <c r="V13" s="5">
        <v>75</v>
      </c>
      <c r="W13" s="5">
        <v>10.75</v>
      </c>
      <c r="X13" s="5">
        <v>0</v>
      </c>
      <c r="Y13" s="5">
        <v>0</v>
      </c>
      <c r="Z13" s="5">
        <v>0</v>
      </c>
      <c r="AA13" s="5">
        <v>16.75</v>
      </c>
      <c r="AB13" s="5">
        <v>0</v>
      </c>
    </row>
    <row r="16" spans="1:28">
      <c r="A16" t="s">
        <v>27</v>
      </c>
      <c r="G16" t="s">
        <v>26</v>
      </c>
    </row>
    <row r="17" spans="1:72">
      <c r="A17" s="2"/>
      <c r="B17" s="6" t="s">
        <v>18</v>
      </c>
      <c r="C17" s="6"/>
      <c r="D17" s="6"/>
      <c r="E17" s="6"/>
      <c r="G17" s="2"/>
      <c r="H17" s="6" t="s">
        <v>18</v>
      </c>
      <c r="I17" s="6"/>
      <c r="J17" s="6"/>
      <c r="K17" s="6"/>
    </row>
    <row r="18" spans="1:72">
      <c r="A18" s="4">
        <v>0</v>
      </c>
      <c r="B18" s="5">
        <v>4.069768E-2</v>
      </c>
      <c r="C18" s="5">
        <v>-4.069768E-2</v>
      </c>
      <c r="D18" s="5">
        <v>6.7073170000000001E-2</v>
      </c>
      <c r="E18" s="5">
        <v>-6.7073170000000001E-2</v>
      </c>
      <c r="G18" s="4">
        <v>0</v>
      </c>
      <c r="H18" s="5">
        <v>103.0879</v>
      </c>
      <c r="I18" s="5">
        <v>96.912099999999995</v>
      </c>
      <c r="J18" s="5">
        <v>98.1</v>
      </c>
      <c r="K18" s="5">
        <v>101.9</v>
      </c>
    </row>
    <row r="19" spans="1:72">
      <c r="A19" s="4">
        <v>6.25</v>
      </c>
      <c r="B19" s="5">
        <v>3.5714290000000003E-2</v>
      </c>
      <c r="C19" s="5">
        <v>-5.8571430000000001E-2</v>
      </c>
      <c r="D19" s="5">
        <v>0.1003521</v>
      </c>
      <c r="E19" s="5">
        <v>8.6267609999999995E-2</v>
      </c>
      <c r="G19" s="4">
        <v>6.25</v>
      </c>
      <c r="H19" s="5">
        <v>87.071169999999995</v>
      </c>
      <c r="I19" s="5">
        <v>80.522509999999997</v>
      </c>
      <c r="J19" s="5">
        <v>76.17</v>
      </c>
      <c r="K19" s="5">
        <v>69.88</v>
      </c>
    </row>
    <row r="20" spans="1:72">
      <c r="A20" s="4">
        <v>12.5</v>
      </c>
      <c r="B20" s="5">
        <v>0.14738809999999999</v>
      </c>
      <c r="C20" s="5">
        <v>-1.6791049999999998E-2</v>
      </c>
      <c r="D20" s="5">
        <v>0.3206522</v>
      </c>
      <c r="E20" s="5">
        <v>0.24094199999999999</v>
      </c>
      <c r="G20" s="4">
        <v>12.5</v>
      </c>
      <c r="H20" s="5">
        <v>20.152360000000002</v>
      </c>
      <c r="I20" s="5">
        <v>19.23179</v>
      </c>
      <c r="J20" s="5">
        <v>38.74</v>
      </c>
      <c r="K20" s="5">
        <v>21.97</v>
      </c>
    </row>
    <row r="21" spans="1:72">
      <c r="A21" s="4">
        <v>25</v>
      </c>
      <c r="B21" s="5">
        <v>0.70814480000000002</v>
      </c>
      <c r="C21" s="5">
        <v>0.39592759999999999</v>
      </c>
      <c r="D21" s="5">
        <v>0.77427179999999995</v>
      </c>
      <c r="E21" s="5">
        <v>0.64320390000000005</v>
      </c>
      <c r="G21" s="4">
        <v>25</v>
      </c>
      <c r="H21" s="5">
        <v>1.470356</v>
      </c>
      <c r="I21" s="5">
        <v>1.341248</v>
      </c>
      <c r="J21" s="5">
        <v>1.26</v>
      </c>
      <c r="K21" s="5">
        <v>1.49</v>
      </c>
    </row>
    <row r="22" spans="1:72">
      <c r="A22" s="4">
        <v>50</v>
      </c>
      <c r="B22" s="5">
        <v>0.61968080000000003</v>
      </c>
      <c r="C22" s="5">
        <v>0.44946809999999998</v>
      </c>
      <c r="D22" s="5">
        <v>1.0837319999999999</v>
      </c>
      <c r="E22" s="5">
        <v>1.26555</v>
      </c>
      <c r="G22" s="4">
        <v>50</v>
      </c>
      <c r="H22" s="5">
        <v>3.1206370000000001E-2</v>
      </c>
      <c r="I22" s="5">
        <v>0.13972490000000001</v>
      </c>
      <c r="J22" s="5">
        <v>0.08</v>
      </c>
      <c r="K22" s="5">
        <v>0.12</v>
      </c>
    </row>
    <row r="24" spans="1:72">
      <c r="A24" t="s">
        <v>28</v>
      </c>
    </row>
    <row r="25" spans="1:72">
      <c r="A25" s="6" t="s">
        <v>19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 t="s">
        <v>20</v>
      </c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 t="s">
        <v>21</v>
      </c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 t="s">
        <v>22</v>
      </c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</row>
    <row r="26" spans="1:72">
      <c r="A26" s="5">
        <v>105.283</v>
      </c>
      <c r="B26" s="5">
        <v>106.0821</v>
      </c>
      <c r="C26" s="5">
        <v>105.4828</v>
      </c>
      <c r="D26" s="5">
        <v>95.893460000000005</v>
      </c>
      <c r="E26" s="5">
        <v>95.493899999999996</v>
      </c>
      <c r="F26" s="5">
        <v>95.394009999999994</v>
      </c>
      <c r="G26" s="5">
        <v>98.690349999999995</v>
      </c>
      <c r="H26" s="5">
        <v>98.590450000000004</v>
      </c>
      <c r="I26" s="5">
        <v>99.0899</v>
      </c>
      <c r="J26" s="5">
        <v>80.521900000000002</v>
      </c>
      <c r="K26" s="5">
        <v>81.989750000000001</v>
      </c>
      <c r="L26" s="5">
        <v>79.89282</v>
      </c>
      <c r="M26" s="5">
        <v>105.685</v>
      </c>
      <c r="N26" s="5">
        <v>104.5317</v>
      </c>
      <c r="O26" s="5">
        <v>103.1687</v>
      </c>
      <c r="P26" s="5">
        <v>115.9599</v>
      </c>
      <c r="Q26" s="5">
        <v>115.75020000000001</v>
      </c>
      <c r="R26" s="5">
        <v>112.5</v>
      </c>
      <c r="S26" s="5">
        <v>71.620419999999996</v>
      </c>
      <c r="T26" s="5">
        <v>71.420649999999995</v>
      </c>
      <c r="U26" s="5">
        <v>71.520529999999994</v>
      </c>
      <c r="V26" s="5">
        <v>78.013319999999993</v>
      </c>
      <c r="W26" s="5">
        <v>80.710319999999996</v>
      </c>
      <c r="X26" s="5">
        <v>79.112099999999998</v>
      </c>
      <c r="Y26" s="5">
        <v>67.524969999999996</v>
      </c>
      <c r="Z26" s="5">
        <v>67.325199999999995</v>
      </c>
      <c r="AA26" s="5">
        <v>67.225300000000004</v>
      </c>
      <c r="AB26" s="5">
        <v>68.150049999999993</v>
      </c>
      <c r="AC26" s="5">
        <v>65.109499999999997</v>
      </c>
      <c r="AD26" s="5">
        <v>67.835509999999999</v>
      </c>
      <c r="AE26" s="5">
        <v>61.439889999999998</v>
      </c>
      <c r="AF26" s="5">
        <v>61.23019</v>
      </c>
      <c r="AG26" s="5">
        <v>61.439889999999998</v>
      </c>
      <c r="AH26" s="5">
        <v>64.375579999999999</v>
      </c>
      <c r="AI26" s="5">
        <v>63.851349999999996</v>
      </c>
      <c r="AJ26" s="5">
        <v>64.165890000000005</v>
      </c>
      <c r="AK26" s="5">
        <v>40.754719999999999</v>
      </c>
      <c r="AL26" s="5">
        <v>42.652610000000003</v>
      </c>
      <c r="AM26" s="5">
        <v>36.3596</v>
      </c>
      <c r="AN26" s="5">
        <v>42.253050000000002</v>
      </c>
      <c r="AO26" s="5">
        <v>42.253050000000002</v>
      </c>
      <c r="AP26" s="5">
        <v>42.053269999999998</v>
      </c>
      <c r="AQ26" s="5">
        <v>28.168700000000001</v>
      </c>
      <c r="AR26" s="5">
        <v>27.76915</v>
      </c>
      <c r="AS26" s="5">
        <v>28.26859</v>
      </c>
      <c r="AT26" s="5">
        <v>32.816870000000002</v>
      </c>
      <c r="AU26" s="5">
        <v>32.292639999999999</v>
      </c>
      <c r="AV26" s="5">
        <v>32.921709999999997</v>
      </c>
      <c r="AW26" s="5">
        <v>40.470640000000003</v>
      </c>
      <c r="AX26" s="5">
        <v>40.680340000000001</v>
      </c>
      <c r="AY26" s="5">
        <v>40.575490000000002</v>
      </c>
      <c r="AZ26" s="5">
        <v>42.462719999999997</v>
      </c>
      <c r="BA26" s="5">
        <v>42.462719999999997</v>
      </c>
      <c r="BB26" s="5">
        <v>42.043329999999997</v>
      </c>
      <c r="BC26" s="5">
        <v>36.759160000000001</v>
      </c>
      <c r="BD26" s="5">
        <v>36.159820000000003</v>
      </c>
      <c r="BE26" s="5">
        <v>35.86016</v>
      </c>
      <c r="BF26" s="5">
        <v>32.663710000000002</v>
      </c>
      <c r="BG26" s="5">
        <v>32.264150000000001</v>
      </c>
      <c r="BH26" s="5">
        <v>32.463929999999998</v>
      </c>
      <c r="BI26" s="5">
        <v>23.274139999999999</v>
      </c>
      <c r="BJ26" s="5">
        <v>22.574919999999999</v>
      </c>
      <c r="BK26" s="5">
        <v>22.97447</v>
      </c>
      <c r="BL26" s="5">
        <v>26.840630000000001</v>
      </c>
      <c r="BM26" s="5">
        <v>26.421250000000001</v>
      </c>
      <c r="BN26" s="5">
        <v>25.372789999999998</v>
      </c>
      <c r="BO26" s="5">
        <v>35.123489999999997</v>
      </c>
      <c r="BP26" s="5">
        <v>34.494410000000002</v>
      </c>
      <c r="BQ26" s="5">
        <v>34.28472</v>
      </c>
      <c r="BR26" s="5">
        <v>25.058250000000001</v>
      </c>
      <c r="BS26" s="5">
        <v>25.477630000000001</v>
      </c>
      <c r="BT26" s="5">
        <v>24.74371</v>
      </c>
    </row>
    <row r="29" spans="1:72">
      <c r="A29" t="s">
        <v>29</v>
      </c>
    </row>
    <row r="30" spans="1:72">
      <c r="A30" s="7" t="s">
        <v>30</v>
      </c>
      <c r="B30" s="7" t="s">
        <v>31</v>
      </c>
      <c r="C30" s="7" t="s">
        <v>32</v>
      </c>
      <c r="D30" s="7" t="s">
        <v>33</v>
      </c>
      <c r="E30" s="7"/>
      <c r="F30" s="7"/>
      <c r="G30" s="7"/>
    </row>
    <row r="31" spans="1:72">
      <c r="A31" s="7" t="s">
        <v>0</v>
      </c>
      <c r="B31">
        <v>1.7976318622174383</v>
      </c>
      <c r="C31">
        <v>2.0186697782963825</v>
      </c>
      <c r="D31">
        <v>1.6854838709677418</v>
      </c>
    </row>
    <row r="32" spans="1:72">
      <c r="A32" s="7" t="s">
        <v>34</v>
      </c>
      <c r="B32">
        <v>1.7667844522968197</v>
      </c>
      <c r="C32">
        <v>7.2115384615384617</v>
      </c>
      <c r="D32">
        <v>2.2086956521739132</v>
      </c>
    </row>
    <row r="33" spans="1:14">
      <c r="A33" s="7" t="s">
        <v>10</v>
      </c>
      <c r="B33">
        <v>9.4198895027624303</v>
      </c>
      <c r="C33">
        <v>12.181818181818182</v>
      </c>
      <c r="D33">
        <v>7.785800240673888</v>
      </c>
    </row>
    <row r="34" spans="1:14">
      <c r="A34" s="7" t="s">
        <v>35</v>
      </c>
      <c r="B34">
        <v>10.923450789793439</v>
      </c>
      <c r="C34">
        <v>17.097862767154105</v>
      </c>
      <c r="D34">
        <v>7.785800240673888</v>
      </c>
    </row>
    <row r="35" spans="1:14">
      <c r="A35" s="7" t="s">
        <v>6</v>
      </c>
      <c r="B35">
        <v>11.350681536555101</v>
      </c>
      <c r="C35">
        <v>16.994818652849741</v>
      </c>
      <c r="D35">
        <v>13.626373626373626</v>
      </c>
    </row>
    <row r="36" spans="1:14">
      <c r="A36" s="7" t="s">
        <v>36</v>
      </c>
      <c r="B36">
        <v>15.395095367847409</v>
      </c>
      <c r="C36">
        <v>28.478964401294498</v>
      </c>
      <c r="D36">
        <v>30.566534914361</v>
      </c>
    </row>
    <row r="37" spans="1:14">
      <c r="A37" s="7" t="s">
        <v>2</v>
      </c>
      <c r="B37">
        <v>3.2075471698113205</v>
      </c>
      <c r="C37">
        <v>2.0880245649948823</v>
      </c>
      <c r="D37">
        <v>2.2258414766558086</v>
      </c>
    </row>
    <row r="38" spans="1:14">
      <c r="A38" s="7"/>
    </row>
    <row r="39" spans="1:14">
      <c r="A39" s="7"/>
    </row>
    <row r="40" spans="1:14">
      <c r="A40" s="7" t="s">
        <v>37</v>
      </c>
      <c r="B40" s="7" t="s">
        <v>31</v>
      </c>
      <c r="C40" s="7" t="s">
        <v>32</v>
      </c>
      <c r="D40" s="7" t="s">
        <v>33</v>
      </c>
      <c r="E40" s="7"/>
      <c r="F40" s="7"/>
      <c r="G40" s="7"/>
    </row>
    <row r="41" spans="1:14">
      <c r="A41" s="7" t="s">
        <v>38</v>
      </c>
      <c r="B41">
        <f>B33-B31</f>
        <v>7.6222576405449924</v>
      </c>
      <c r="C41">
        <f t="shared" ref="C41:D41" si="0">C33-C31</f>
        <v>10.163148403521799</v>
      </c>
      <c r="D41">
        <f t="shared" si="0"/>
        <v>6.100316369706146</v>
      </c>
    </row>
    <row r="42" spans="1:14">
      <c r="A42" s="7" t="s">
        <v>39</v>
      </c>
      <c r="B42">
        <f>B35-B31</f>
        <v>9.5530496743376627</v>
      </c>
      <c r="C42">
        <f t="shared" ref="C42:D42" si="1">C35-C31</f>
        <v>14.976148874553358</v>
      </c>
      <c r="D42">
        <f t="shared" si="1"/>
        <v>11.940889755405884</v>
      </c>
    </row>
    <row r="43" spans="1:14">
      <c r="A43" s="7" t="s">
        <v>40</v>
      </c>
      <c r="B43">
        <f>B34-B32</f>
        <v>9.1566663374966186</v>
      </c>
      <c r="C43">
        <f t="shared" ref="C43:D43" si="2">C34-C32</f>
        <v>9.8863243056156431</v>
      </c>
      <c r="D43">
        <f t="shared" si="2"/>
        <v>5.5771045884999744</v>
      </c>
    </row>
    <row r="44" spans="1:14">
      <c r="A44" s="7" t="s">
        <v>41</v>
      </c>
      <c r="B44">
        <f>B36-B32</f>
        <v>13.628310915550589</v>
      </c>
      <c r="C44">
        <f t="shared" ref="C44:D44" si="3">C36-C32</f>
        <v>21.267425939756038</v>
      </c>
      <c r="D44">
        <f t="shared" si="3"/>
        <v>28.357839262187088</v>
      </c>
    </row>
    <row r="47" spans="1:14">
      <c r="A47" s="7" t="s">
        <v>42</v>
      </c>
    </row>
    <row r="48" spans="1:14" s="11" customFormat="1">
      <c r="A48" s="10"/>
      <c r="B48" s="10" t="s">
        <v>43</v>
      </c>
      <c r="C48" s="10" t="s">
        <v>44</v>
      </c>
      <c r="D48" s="10" t="s">
        <v>45</v>
      </c>
      <c r="F48" s="12"/>
      <c r="G48" s="12" t="s">
        <v>49</v>
      </c>
      <c r="H48" s="12" t="s">
        <v>50</v>
      </c>
      <c r="I48" s="12" t="s">
        <v>51</v>
      </c>
      <c r="K48" s="12"/>
      <c r="L48" s="12" t="s">
        <v>52</v>
      </c>
      <c r="M48" s="12" t="s">
        <v>53</v>
      </c>
      <c r="N48" s="12" t="s">
        <v>54</v>
      </c>
    </row>
    <row r="49" spans="1:14">
      <c r="A49" s="8"/>
      <c r="B49" s="8"/>
      <c r="C49" s="8"/>
      <c r="D49" s="8"/>
      <c r="F49" s="9"/>
      <c r="G49" s="9"/>
      <c r="H49" s="9"/>
      <c r="I49" s="9"/>
      <c r="K49" s="9"/>
      <c r="L49" s="9"/>
      <c r="M49" s="9"/>
      <c r="N49" s="9"/>
    </row>
    <row r="50" spans="1:14">
      <c r="A50" s="10" t="s">
        <v>0</v>
      </c>
      <c r="B50" s="8">
        <v>6505.326</v>
      </c>
      <c r="C50" s="8">
        <v>4196.3760000000002</v>
      </c>
      <c r="D50" s="8">
        <v>1.5502247650000001</v>
      </c>
      <c r="F50" s="12" t="s">
        <v>0</v>
      </c>
      <c r="G50" s="9">
        <v>3101.154</v>
      </c>
      <c r="H50" s="9">
        <v>1731.0119999999999</v>
      </c>
      <c r="I50" s="9">
        <f>G50/H50</f>
        <v>1.7915265752057179</v>
      </c>
      <c r="K50" s="12" t="s">
        <v>0</v>
      </c>
      <c r="L50" s="9">
        <v>3792.8110000000001</v>
      </c>
      <c r="M50" s="9">
        <v>8598.9529999999995</v>
      </c>
      <c r="N50" s="9">
        <f>L50/M50</f>
        <v>0.44107823359425274</v>
      </c>
    </row>
    <row r="51" spans="1:14">
      <c r="A51" s="10" t="s">
        <v>46</v>
      </c>
      <c r="B51" s="8">
        <v>2081.3049999999998</v>
      </c>
      <c r="C51" s="8">
        <v>4659.6189999999997</v>
      </c>
      <c r="D51" s="8">
        <v>0.44666849400000003</v>
      </c>
      <c r="F51" s="12" t="s">
        <v>46</v>
      </c>
      <c r="G51" s="9">
        <v>7455.5889999999999</v>
      </c>
      <c r="H51" s="9">
        <v>2624.0830000000001</v>
      </c>
      <c r="I51" s="9">
        <f t="shared" ref="I51:I55" si="4">G51/H51</f>
        <v>2.8412169127272269</v>
      </c>
      <c r="K51" s="12" t="s">
        <v>46</v>
      </c>
      <c r="L51" s="9">
        <v>11063.023999999999</v>
      </c>
      <c r="M51" s="9">
        <v>6518.7110000000002</v>
      </c>
      <c r="N51" s="9">
        <f t="shared" ref="N51:N55" si="5">L51/M51</f>
        <v>1.6971183413407955</v>
      </c>
    </row>
    <row r="52" spans="1:14">
      <c r="A52" s="10" t="s">
        <v>10</v>
      </c>
      <c r="B52" s="8">
        <v>4397.6689999999999</v>
      </c>
      <c r="C52" s="8">
        <v>1544.4059999999999</v>
      </c>
      <c r="D52" s="8">
        <v>2.847482463</v>
      </c>
      <c r="F52" s="12" t="s">
        <v>10</v>
      </c>
      <c r="G52" s="9">
        <v>5230.74</v>
      </c>
      <c r="H52" s="9">
        <v>3432.2049999999999</v>
      </c>
      <c r="I52" s="9">
        <f t="shared" si="4"/>
        <v>1.5240173591029673</v>
      </c>
      <c r="K52" s="12" t="s">
        <v>10</v>
      </c>
      <c r="L52" s="9">
        <v>3102.2249999999999</v>
      </c>
      <c r="M52" s="9">
        <v>5823.4679999999998</v>
      </c>
      <c r="N52" s="9">
        <f t="shared" si="5"/>
        <v>0.5327109207091032</v>
      </c>
    </row>
    <row r="53" spans="1:14">
      <c r="A53" s="10" t="s">
        <v>47</v>
      </c>
      <c r="B53" s="8">
        <v>7822.2759999999998</v>
      </c>
      <c r="C53" s="8">
        <v>4809.2049999999999</v>
      </c>
      <c r="D53" s="8">
        <v>1.6265216389999999</v>
      </c>
      <c r="F53" s="12" t="s">
        <v>47</v>
      </c>
      <c r="G53" s="9">
        <v>9716.2960000000003</v>
      </c>
      <c r="H53" s="9">
        <v>5027.9830000000002</v>
      </c>
      <c r="I53" s="9">
        <f t="shared" si="4"/>
        <v>1.9324440834426051</v>
      </c>
      <c r="K53" s="12" t="s">
        <v>47</v>
      </c>
      <c r="L53" s="9">
        <v>13639.974</v>
      </c>
      <c r="M53" s="9">
        <v>7404.2960000000003</v>
      </c>
      <c r="N53" s="9">
        <f t="shared" si="5"/>
        <v>1.8421702752023961</v>
      </c>
    </row>
    <row r="54" spans="1:14">
      <c r="A54" s="10" t="s">
        <v>6</v>
      </c>
      <c r="B54" s="8">
        <v>10410.347</v>
      </c>
      <c r="C54" s="8">
        <v>4402.6689999999999</v>
      </c>
      <c r="D54" s="8">
        <v>2.3645536379999998</v>
      </c>
      <c r="F54" s="12" t="s">
        <v>6</v>
      </c>
      <c r="G54" s="9">
        <v>8159.1750000000002</v>
      </c>
      <c r="H54" s="9">
        <v>5975.4470000000001</v>
      </c>
      <c r="I54" s="9">
        <f t="shared" si="4"/>
        <v>1.3654501495871354</v>
      </c>
      <c r="K54" s="12" t="s">
        <v>6</v>
      </c>
      <c r="L54" s="9">
        <v>5610.1750000000002</v>
      </c>
      <c r="M54" s="9">
        <v>9093.0750000000007</v>
      </c>
      <c r="N54" s="9">
        <f t="shared" si="5"/>
        <v>0.61697225635992226</v>
      </c>
    </row>
    <row r="55" spans="1:14">
      <c r="A55" s="10" t="s">
        <v>48</v>
      </c>
      <c r="B55" s="8">
        <v>9614.1039999999994</v>
      </c>
      <c r="C55" s="8">
        <v>6339.9620000000004</v>
      </c>
      <c r="D55" s="8">
        <v>1.5164292779999999</v>
      </c>
      <c r="F55" s="12" t="s">
        <v>48</v>
      </c>
      <c r="G55" s="9">
        <v>9188.1749999999993</v>
      </c>
      <c r="H55" s="9">
        <v>6679.8609999999999</v>
      </c>
      <c r="I55" s="9">
        <f t="shared" si="4"/>
        <v>1.3755039214139335</v>
      </c>
      <c r="K55" s="12" t="s">
        <v>48</v>
      </c>
      <c r="L55" s="9">
        <v>11942.66</v>
      </c>
      <c r="M55" s="9">
        <v>7076.0540000000001</v>
      </c>
      <c r="N55" s="9">
        <f t="shared" si="5"/>
        <v>1.6877570465120815</v>
      </c>
    </row>
  </sheetData>
  <mergeCells count="30">
    <mergeCell ref="S25:AJ25"/>
    <mergeCell ref="AK25:BB25"/>
    <mergeCell ref="BC25:BT25"/>
    <mergeCell ref="B17:E17"/>
    <mergeCell ref="H17:K17"/>
    <mergeCell ref="A25:R25"/>
    <mergeCell ref="Z12:AB12"/>
    <mergeCell ref="B2:D2"/>
    <mergeCell ref="E2:G2"/>
    <mergeCell ref="H2:J2"/>
    <mergeCell ref="K2:M2"/>
    <mergeCell ref="N2:P2"/>
    <mergeCell ref="Q2:S2"/>
    <mergeCell ref="T2:V2"/>
    <mergeCell ref="U8:W8"/>
    <mergeCell ref="X8:Z8"/>
    <mergeCell ref="B12:D12"/>
    <mergeCell ref="E12:G12"/>
    <mergeCell ref="H12:J12"/>
    <mergeCell ref="K12:M12"/>
    <mergeCell ref="N12:P12"/>
    <mergeCell ref="Q12:S12"/>
    <mergeCell ref="T12:V12"/>
    <mergeCell ref="W12:Y12"/>
    <mergeCell ref="C8:E8"/>
    <mergeCell ref="F8:H8"/>
    <mergeCell ref="I8:K8"/>
    <mergeCell ref="L8:N8"/>
    <mergeCell ref="O8:Q8"/>
    <mergeCell ref="R8:T8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Colorado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Mulcahy Levy</dc:creator>
  <cp:lastModifiedBy>Jean Mulcahy Levy</cp:lastModifiedBy>
  <dcterms:created xsi:type="dcterms:W3CDTF">2016-07-21T21:54:33Z</dcterms:created>
  <dcterms:modified xsi:type="dcterms:W3CDTF">2016-11-02T18:22:09Z</dcterms:modified>
</cp:coreProperties>
</file>