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e Law\Documents\Julie\Salk\Xuemei collaboration\MS drafts\eLife submission\elifeRevision\FinalFigures and rawData\Tables\ConsolidateTables\"/>
    </mc:Choice>
  </mc:AlternateContent>
  <bookViews>
    <workbookView xWindow="0" yWindow="0" windowWidth="15510" windowHeight="4260" tabRatio="831"/>
  </bookViews>
  <sheets>
    <sheet name="Table S1A YJ_LUCH mC Mapping " sheetId="2" r:id="rId1"/>
    <sheet name="Table S1B YJ_LUCH mC Coverage" sheetId="3" r:id="rId2"/>
    <sheet name="Table S1C YJ_LUCH smRNA" sheetId="4" r:id="rId3"/>
    <sheet name="Table S1D YJ_LUCH suppDataList" sheetId="5" r:id="rId4"/>
    <sheet name="Table S1E mC TAIR10" sheetId="6" r:id="rId5"/>
    <sheet name="Table S1F TAIR10 suppDataList" sheetId="7" r:id="rId6"/>
    <sheet name="Sheet1" sheetId="1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6" l="1"/>
  <c r="E30" i="6"/>
  <c r="E29" i="6"/>
  <c r="E28" i="6"/>
  <c r="E26" i="6"/>
  <c r="E25" i="6"/>
  <c r="E24" i="6"/>
  <c r="E23" i="6"/>
  <c r="E22" i="6"/>
  <c r="E20" i="6"/>
  <c r="E19" i="6"/>
  <c r="E18" i="6"/>
  <c r="E17" i="6"/>
  <c r="E15" i="6"/>
  <c r="E14" i="6"/>
  <c r="E12" i="6"/>
  <c r="E11" i="6"/>
  <c r="E10" i="6"/>
  <c r="E9" i="6"/>
  <c r="E7" i="6"/>
  <c r="E6" i="6"/>
  <c r="E5" i="6"/>
  <c r="E4" i="6"/>
</calcChain>
</file>

<file path=xl/sharedStrings.xml><?xml version="1.0" encoding="utf-8"?>
<sst xmlns="http://schemas.openxmlformats.org/spreadsheetml/2006/main" count="281" uniqueCount="177">
  <si>
    <t>Table S1A  MethylC-seq Mapping Information</t>
  </si>
  <si>
    <t>Bsmap*</t>
  </si>
  <si>
    <t>name</t>
  </si>
  <si>
    <t xml:space="preserve">tissue </t>
  </si>
  <si>
    <t>total # of aligned reads (% of total reads)</t>
  </si>
  <si>
    <t>Level of cross reactivity between LUC transgene (YJ and LUCH) and T-DNAs**</t>
  </si>
  <si>
    <t>LUCH_r2</t>
  </si>
  <si>
    <t>seedlings</t>
  </si>
  <si>
    <t>6769 (0.0094%)</t>
  </si>
  <si>
    <t xml:space="preserve">LUCH present--no other T-DNAs present </t>
  </si>
  <si>
    <t>LUCH_lil-2_r2</t>
  </si>
  <si>
    <t>7903 (0.011%)</t>
  </si>
  <si>
    <t xml:space="preserve">     LUCH present--no other T-DNAs present ***</t>
  </si>
  <si>
    <t>Ler_r6</t>
  </si>
  <si>
    <t>63 (4.7e-05%)</t>
  </si>
  <si>
    <t xml:space="preserve">No YJ transgene; very few mapping reads </t>
  </si>
  <si>
    <t>Ler_mbd7-5_r6</t>
  </si>
  <si>
    <t>367 (0.00024%)</t>
  </si>
  <si>
    <r>
      <t xml:space="preserve">No YJ transgene; cross reactivity between YJ and the mbd7-5 allele T-DNA at the </t>
    </r>
    <r>
      <rPr>
        <i/>
        <sz val="11"/>
        <color theme="1"/>
        <rFont val="Calibri"/>
        <family val="2"/>
        <scheme val="minor"/>
      </rPr>
      <t>NTPII</t>
    </r>
    <r>
      <rPr>
        <sz val="11"/>
        <color theme="1"/>
        <rFont val="Calibri"/>
        <family val="2"/>
        <scheme val="minor"/>
      </rPr>
      <t xml:space="preserve"> gene (See Fig. 4C)</t>
    </r>
  </si>
  <si>
    <t>Ler_YJ_r6</t>
  </si>
  <si>
    <t>3610 (0.0029%)</t>
  </si>
  <si>
    <t>YJ present--no other T-DNAs present</t>
  </si>
  <si>
    <t>Ler_YJ_mbd7-5_r6</t>
  </si>
  <si>
    <t>3392 (0.0028%)</t>
  </si>
  <si>
    <r>
      <t xml:space="preserve">YJ present; </t>
    </r>
    <r>
      <rPr>
        <i/>
        <sz val="11"/>
        <color theme="1"/>
        <rFont val="Calibri"/>
        <family val="2"/>
        <scheme val="minor"/>
      </rPr>
      <t>mbd7-5</t>
    </r>
    <r>
      <rPr>
        <sz val="11"/>
        <color theme="1"/>
        <rFont val="Calibri"/>
        <family val="2"/>
        <scheme val="minor"/>
      </rPr>
      <t xml:space="preserve"> T-DNA cross reactivity at the </t>
    </r>
    <r>
      <rPr>
        <i/>
        <sz val="11"/>
        <color theme="1"/>
        <rFont val="Calibri"/>
        <family val="2"/>
        <scheme val="minor"/>
      </rPr>
      <t>NTPII</t>
    </r>
    <r>
      <rPr>
        <sz val="11"/>
        <color theme="1"/>
        <rFont val="Calibri"/>
        <family val="2"/>
        <scheme val="minor"/>
      </rPr>
      <t xml:space="preserve"> gene only </t>
    </r>
  </si>
  <si>
    <r>
      <t>Ler_YJ_mbd7-5 + MBD7</t>
    </r>
    <r>
      <rPr>
        <vertAlign val="subscript"/>
        <sz val="11"/>
        <color theme="1"/>
        <rFont val="Calibri"/>
        <family val="2"/>
        <scheme val="minor"/>
      </rPr>
      <t>3xHA</t>
    </r>
    <r>
      <rPr>
        <sz val="11"/>
        <color theme="1"/>
        <rFont val="Calibri"/>
        <family val="2"/>
        <scheme val="minor"/>
      </rPr>
      <t>_r6</t>
    </r>
  </si>
  <si>
    <t>3636 (0.003%)</t>
  </si>
  <si>
    <r>
      <t xml:space="preserve">YJ present; </t>
    </r>
    <r>
      <rPr>
        <i/>
        <sz val="11"/>
        <color theme="1"/>
        <rFont val="Calibri"/>
        <family val="2"/>
        <scheme val="minor"/>
      </rPr>
      <t>mbd7-5</t>
    </r>
    <r>
      <rPr>
        <sz val="11"/>
        <color theme="1"/>
        <rFont val="Calibri"/>
        <family val="2"/>
        <scheme val="minor"/>
      </rPr>
      <t xml:space="preserve"> T-DNA cross reactivity at the </t>
    </r>
    <r>
      <rPr>
        <i/>
        <sz val="11"/>
        <color theme="1"/>
        <rFont val="Calibri"/>
        <family val="2"/>
        <scheme val="minor"/>
      </rPr>
      <t>NTPII</t>
    </r>
    <r>
      <rPr>
        <sz val="11"/>
        <color theme="1"/>
        <rFont val="Calibri"/>
        <family val="2"/>
        <scheme val="minor"/>
      </rPr>
      <t xml:space="preserve"> gene only; MBD7-3xHA transgene cross reactivity at the Right boarder</t>
    </r>
  </si>
  <si>
    <t>YJ_r1</t>
  </si>
  <si>
    <t>2602 (0.0024%)</t>
  </si>
  <si>
    <t>YJ_lil-1_r1</t>
  </si>
  <si>
    <t>2749 (0.0025%)</t>
  </si>
  <si>
    <t>YJ_r2</t>
  </si>
  <si>
    <t>452 (0.0017%)</t>
  </si>
  <si>
    <t>YJ_lil-1_r2</t>
  </si>
  <si>
    <t>565 (0.0022%)</t>
  </si>
  <si>
    <t>YJ_r5</t>
  </si>
  <si>
    <t>1909 (0.0033%)</t>
  </si>
  <si>
    <t>YJ_lil-1_r5</t>
  </si>
  <si>
    <t>1114 (0.0017%)</t>
  </si>
  <si>
    <t>YJ_r7</t>
  </si>
  <si>
    <t>2464 (0.0027%)</t>
  </si>
  <si>
    <t>YJ_lil-1_r7</t>
  </si>
  <si>
    <t>1262 (0.002%)</t>
  </si>
  <si>
    <r>
      <t>YJ_lil-1_</t>
    </r>
    <r>
      <rPr>
        <vertAlign val="subscript"/>
        <sz val="11"/>
        <color theme="1"/>
        <rFont val="Calibri"/>
        <family val="2"/>
        <scheme val="minor"/>
      </rPr>
      <t>9xMyc_1</t>
    </r>
    <r>
      <rPr>
        <sz val="11"/>
        <color theme="1"/>
        <rFont val="Calibri"/>
        <family val="2"/>
        <scheme val="minor"/>
      </rPr>
      <t>LIL_r7</t>
    </r>
  </si>
  <si>
    <t xml:space="preserve"> 3874 (0.0055%)</t>
  </si>
  <si>
    <r>
      <t xml:space="preserve">YJ present; cross reaction with the </t>
    </r>
    <r>
      <rPr>
        <vertAlign val="subscript"/>
        <sz val="11"/>
        <color theme="1"/>
        <rFont val="Calibri"/>
        <family val="2"/>
        <scheme val="minor"/>
      </rPr>
      <t>9xMyc</t>
    </r>
    <r>
      <rPr>
        <sz val="11"/>
        <color theme="1"/>
        <rFont val="Calibri"/>
        <family val="2"/>
        <scheme val="minor"/>
      </rPr>
      <t>LIL transgene at Left boarder and upstream of NPTII promoter</t>
    </r>
  </si>
  <si>
    <r>
      <t>YJ_lil-1_</t>
    </r>
    <r>
      <rPr>
        <vertAlign val="subscript"/>
        <sz val="11"/>
        <color theme="1"/>
        <rFont val="Calibri"/>
        <family val="2"/>
        <scheme val="minor"/>
      </rPr>
      <t>9xMyc_2</t>
    </r>
    <r>
      <rPr>
        <sz val="11"/>
        <color theme="1"/>
        <rFont val="Calibri"/>
        <family val="2"/>
        <scheme val="minor"/>
      </rPr>
      <t>LIL_r7</t>
    </r>
  </si>
  <si>
    <t>4498 (0.0066%)</t>
  </si>
  <si>
    <r>
      <t xml:space="preserve">YJ present; cross reaction with the </t>
    </r>
    <r>
      <rPr>
        <vertAlign val="subscript"/>
        <sz val="11"/>
        <color theme="1"/>
        <rFont val="Calibri"/>
        <family val="2"/>
        <scheme val="minor"/>
      </rPr>
      <t xml:space="preserve">  9xMyc</t>
    </r>
    <r>
      <rPr>
        <sz val="11"/>
        <color theme="1"/>
        <rFont val="Calibri"/>
        <family val="2"/>
        <scheme val="minor"/>
      </rPr>
      <t>LIL transgene at Left boarder and upstream of NPTII promoter</t>
    </r>
  </si>
  <si>
    <t>mbd7-3_r6</t>
  </si>
  <si>
    <t>flowers</t>
  </si>
  <si>
    <t>872 (0.00072%)</t>
  </si>
  <si>
    <t>No YJ transgene; cross reactivity across the 35S promoter as well as other regions of the YJ transgene  presumably from  the T-DNA used to generate this mutant</t>
  </si>
  <si>
    <t>mbd7-4_r6</t>
  </si>
  <si>
    <t>2237 (0.002%)</t>
  </si>
  <si>
    <t>nrpe1-11_B</t>
  </si>
  <si>
    <t>1457 (0.0047%)</t>
  </si>
  <si>
    <t>rdd_r5</t>
  </si>
  <si>
    <t>5324 (0.017%)</t>
  </si>
  <si>
    <t>*Bsmap options: -w 2 -n 0 -v 2.  This allows multimapping reads</t>
  </si>
  <si>
    <r>
      <t xml:space="preserve">** Cross reactivty is defined as reads mapping to the </t>
    </r>
    <r>
      <rPr>
        <i/>
        <sz val="11"/>
        <color theme="1"/>
        <rFont val="Calibri"/>
        <family val="2"/>
        <scheme val="minor"/>
      </rPr>
      <t>YJ</t>
    </r>
    <r>
      <rPr>
        <sz val="11"/>
        <color theme="1"/>
        <rFont val="Calibri"/>
        <family val="2"/>
        <scheme val="minor"/>
      </rPr>
      <t xml:space="preserve"> or </t>
    </r>
    <r>
      <rPr>
        <i/>
        <sz val="11"/>
        <color theme="1"/>
        <rFont val="Calibri"/>
        <family val="2"/>
        <scheme val="minor"/>
      </rPr>
      <t>LUCH</t>
    </r>
    <r>
      <rPr>
        <sz val="11"/>
        <color theme="1"/>
        <rFont val="Calibri"/>
        <family val="2"/>
        <scheme val="minor"/>
      </rPr>
      <t xml:space="preserve"> transgenes that likely arose from other transgenes present in the genome due to the presents of T-DNA insertaional mutants and/or transgenes harboring tagged version of the</t>
    </r>
    <r>
      <rPr>
        <i/>
        <sz val="11"/>
        <color theme="1"/>
        <rFont val="Calibri"/>
        <family val="2"/>
        <scheme val="minor"/>
      </rPr>
      <t xml:space="preserve"> LIL </t>
    </r>
    <r>
      <rPr>
        <sz val="11"/>
        <color theme="1"/>
        <rFont val="Calibri"/>
        <family val="2"/>
        <scheme val="minor"/>
      </rPr>
      <t xml:space="preserve">or </t>
    </r>
    <r>
      <rPr>
        <i/>
        <sz val="11"/>
        <color theme="1"/>
        <rFont val="Calibri"/>
        <family val="2"/>
        <scheme val="minor"/>
      </rPr>
      <t>MBD7</t>
    </r>
    <r>
      <rPr>
        <sz val="11"/>
        <color theme="1"/>
        <rFont val="Calibri"/>
        <family val="2"/>
        <scheme val="minor"/>
      </rPr>
      <t xml:space="preserve"> genes.  </t>
    </r>
  </si>
  <si>
    <t>***The T-DNA used for the mutagenesis of the LUCH line was removed in the LUCH lil-2 background by backcrossing.</t>
  </si>
  <si>
    <t>genomewide Methyl-C seq data vaild for calculating metyation across the entire LUC reporter transgene</t>
  </si>
  <si>
    <r>
      <t>genomewide Methyl-C seq data vaild for calculating metyation across most of the LUC reporter, including the 35</t>
    </r>
    <r>
      <rPr>
        <sz val="1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promoters</t>
    </r>
  </si>
  <si>
    <t>genomewide Methyl-C seq NOT valid for calculating methyaltion across the LUC reporters (see tradtional bisulfite sequencing data in Fig. 5)</t>
  </si>
  <si>
    <t>BSseeker2*</t>
  </si>
  <si>
    <t>total # of uniquely aligned reads (% of total reads)</t>
  </si>
  <si>
    <t>4938 (0.0069%)</t>
  </si>
  <si>
    <t xml:space="preserve">YJ present--no other T-DNAs present </t>
  </si>
  <si>
    <t>1861 (0.0018%)</t>
  </si>
  <si>
    <t>*BSseeker2 options: -m 2.  This included only uniquely mapping reads.</t>
  </si>
  <si>
    <t>Table S1B Coverage</t>
  </si>
  <si>
    <t>Bsmap No filter (coverage &gt;=5)</t>
  </si>
  <si>
    <t>BSseeker2 No filter (coverage &gt;=5)</t>
  </si>
  <si>
    <t>valid mappings</t>
  </si>
  <si>
    <t>covered C's</t>
  </si>
  <si>
    <t>transgene fold coverage*</t>
  </si>
  <si>
    <t>Ler_mbd7-5_r6**</t>
  </si>
  <si>
    <t>N/A</t>
  </si>
  <si>
    <t>Ler_YJ_mbd7-5_r6**</t>
  </si>
  <si>
    <r>
      <t>Ler_YJ_mbd7-5 + MBD7</t>
    </r>
    <r>
      <rPr>
        <vertAlign val="subscript"/>
        <sz val="11"/>
        <color theme="1"/>
        <rFont val="Calibri"/>
        <family val="2"/>
        <scheme val="minor"/>
      </rPr>
      <t>3xHA</t>
    </r>
    <r>
      <rPr>
        <sz val="11"/>
        <color theme="1"/>
        <rFont val="Calibri"/>
        <family val="2"/>
        <scheme val="minor"/>
      </rPr>
      <t>_r6**</t>
    </r>
  </si>
  <si>
    <r>
      <t>YJ_lil-1_</t>
    </r>
    <r>
      <rPr>
        <vertAlign val="subscript"/>
        <sz val="11"/>
        <color theme="1"/>
        <rFont val="Calibri"/>
        <family val="2"/>
        <scheme val="minor"/>
      </rPr>
      <t>9xMyc_1</t>
    </r>
    <r>
      <rPr>
        <sz val="11"/>
        <color theme="1"/>
        <rFont val="Calibri"/>
        <family val="2"/>
        <scheme val="minor"/>
      </rPr>
      <t>LIL_r7**</t>
    </r>
  </si>
  <si>
    <r>
      <t>YJ_lil-1_</t>
    </r>
    <r>
      <rPr>
        <vertAlign val="subscript"/>
        <sz val="11"/>
        <color theme="1"/>
        <rFont val="Calibri"/>
        <family val="2"/>
        <scheme val="minor"/>
      </rPr>
      <t>9xMyc_2</t>
    </r>
    <r>
      <rPr>
        <sz val="11"/>
        <color theme="1"/>
        <rFont val="Calibri"/>
        <family val="2"/>
        <scheme val="minor"/>
      </rPr>
      <t>LIL_r7**</t>
    </r>
  </si>
  <si>
    <t>* Trangene fold coverage was calculted using bedtools genomecov function as follows:  genomecov -ibam file.bam -g Transgene_genome | awk '{ if ($1=="genome") { sum += $2*$3; n++ } } END { if (n &gt; 0) print sum /5288; }'</t>
  </si>
  <si>
    <r>
      <t>** genotypes that show cross reactivity with the YJ transgene outside of the 35</t>
    </r>
    <r>
      <rPr>
        <sz val="1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promoter regions as detailed in </t>
    </r>
    <r>
      <rPr>
        <sz val="11"/>
        <rFont val="Calibri"/>
        <family val="2"/>
        <scheme val="minor"/>
      </rPr>
      <t>Table S1A</t>
    </r>
    <r>
      <rPr>
        <sz val="11"/>
        <color theme="1"/>
        <rFont val="Calibri"/>
        <family val="2"/>
        <scheme val="minor"/>
      </rPr>
      <t xml:space="preserve">.  Due to higher coverage of the regions in common between the YJ transgene and either the T-DNA mutant or the LIL or MBD7 transgenes an accurate value for transgene coverage cannot be calculated and thus is represented by and "N/A" value. </t>
    </r>
  </si>
  <si>
    <t>Table S2. Mapping and coverage of small RNA data at YJ and LUCH transgenes</t>
  </si>
  <si>
    <t>Sample</t>
  </si>
  <si>
    <t>LUCH</t>
  </si>
  <si>
    <t>YJ</t>
  </si>
  <si>
    <r>
      <t>Raw Reads</t>
    </r>
    <r>
      <rPr>
        <vertAlign val="superscript"/>
        <sz val="11"/>
        <color theme="1"/>
        <rFont val="Calibri"/>
        <family val="2"/>
        <scheme val="minor"/>
      </rPr>
      <t>a</t>
    </r>
  </si>
  <si>
    <r>
      <t>Adapter-Trimmed Reads</t>
    </r>
    <r>
      <rPr>
        <vertAlign val="superscript"/>
        <sz val="11"/>
        <color theme="1"/>
        <rFont val="Calibri"/>
        <family val="2"/>
        <scheme val="minor"/>
      </rPr>
      <t>b</t>
    </r>
  </si>
  <si>
    <r>
      <t>Mapped Reads (Genome)</t>
    </r>
    <r>
      <rPr>
        <vertAlign val="superscript"/>
        <sz val="11"/>
        <color theme="1"/>
        <rFont val="Calibri"/>
        <family val="2"/>
        <scheme val="minor"/>
      </rPr>
      <t>c</t>
    </r>
  </si>
  <si>
    <r>
      <t>Mapped Reads (Transgene)</t>
    </r>
    <r>
      <rPr>
        <vertAlign val="superscript"/>
        <sz val="11"/>
        <color theme="1"/>
        <rFont val="Calibri"/>
        <family val="2"/>
        <scheme val="minor"/>
      </rPr>
      <t>d</t>
    </r>
  </si>
  <si>
    <t>21,486 (16,967)</t>
  </si>
  <si>
    <t>1,723 (1,251)</t>
  </si>
  <si>
    <t>21 nt</t>
  </si>
  <si>
    <t>5,565 (4,533)</t>
  </si>
  <si>
    <t>274 (113)</t>
  </si>
  <si>
    <t>22 nt</t>
  </si>
  <si>
    <t>10,907 (9,183)</t>
  </si>
  <si>
    <t>146 (98)</t>
  </si>
  <si>
    <t>23 nt</t>
  </si>
  <si>
    <t>756 (365)</t>
  </si>
  <si>
    <t>153 (90)</t>
  </si>
  <si>
    <t>24 nt</t>
  </si>
  <si>
    <t>3,732 (2,515)</t>
  </si>
  <si>
    <t>277 (103)</t>
  </si>
  <si>
    <t>a. Total raw reads</t>
  </si>
  <si>
    <t>b. Number of reads containing trimmed 3' adapter sequences. Reads &lt; 18nt after adapter trimming were discarded.</t>
  </si>
  <si>
    <t>c. Number of reads mapped to the TAIR10 genome perfectly allowing for multiple mapping (-v 0 -m 1000). Reads corresponding to rRNAs, tRNAs, snoRNAs, and snRNAs were removed prior to mapping against the genome.</t>
  </si>
  <si>
    <t>d. Number of reads mapped to the transgene perfectly allowing for multiple mapping (-v 0 -m 1000) or unique mapping (-v 0 -m 1). Number of uniquely mapped reads are indicated in parentheses. Number of reads mapped to the transgene sorted by read size.</t>
  </si>
  <si>
    <t>Table S3: List of Supplemental Materials for LUC Reporter Genomics</t>
  </si>
  <si>
    <t>Folder/File Name</t>
  </si>
  <si>
    <t>File description</t>
  </si>
  <si>
    <t>LUC_transgenes.genome</t>
  </si>
  <si>
    <t>Genome file for loading into the IGV genome browser.  LUC_Transgene6.fa=YJ; LUC_Transgene7.fa=LUCH</t>
  </si>
  <si>
    <t>TransgeneWig</t>
  </si>
  <si>
    <t>MethylCseq wiggle format genome browser tracks showing DNA methylation levels at the YJ and LUCH transgenes (coverage &gt;=5).</t>
  </si>
  <si>
    <t>YJ_tradBS_WigTracks</t>
  </si>
  <si>
    <t>Traditional BS sequencing wiggle format genome browser tracks showing DNA methylation levels at the YJ and LUCH transgenes (coverage 17-24x).</t>
  </si>
  <si>
    <t>Table S4 Tair10 genome Mapping and Coverage Information</t>
  </si>
  <si>
    <t>Bsseeker2*</t>
  </si>
  <si>
    <r>
      <t>name</t>
    </r>
    <r>
      <rPr>
        <b/>
        <vertAlign val="superscript"/>
        <sz val="11"/>
        <color theme="1"/>
        <rFont val="Calibri"/>
        <family val="2"/>
        <scheme val="minor"/>
      </rPr>
      <t>**</t>
    </r>
  </si>
  <si>
    <r>
      <t>total # of uniquely aligned reads</t>
    </r>
    <r>
      <rPr>
        <b/>
        <vertAlign val="superscript"/>
        <sz val="11"/>
        <color theme="1"/>
        <rFont val="Calibri"/>
        <family val="2"/>
        <scheme val="minor"/>
      </rPr>
      <t>#</t>
    </r>
    <r>
      <rPr>
        <b/>
        <sz val="11"/>
        <color theme="1"/>
        <rFont val="Calibri"/>
        <family val="2"/>
        <scheme val="minor"/>
      </rPr>
      <t xml:space="preserve"> (% of total reads)</t>
    </r>
  </si>
  <si>
    <t>Total bases of uniquely mapped reads</t>
  </si>
  <si>
    <t>fold coverage (uniquely mapped reads/119,000,000)</t>
  </si>
  <si>
    <t>%CG</t>
  </si>
  <si>
    <t>%CHG</t>
  </si>
  <si>
    <t>%CHH</t>
  </si>
  <si>
    <t>Number of raw reads</t>
  </si>
  <si>
    <t xml:space="preserve"> Number of bases in total</t>
  </si>
  <si>
    <r>
      <t>Number of reads</t>
    </r>
    <r>
      <rPr>
        <sz val="11"/>
        <color theme="1"/>
        <rFont val="Calibri"/>
        <family val="2"/>
        <scheme val="minor"/>
      </rPr>
      <t xml:space="preserve"> rejected because of multiple hits</t>
    </r>
  </si>
  <si>
    <t>CG Conversion rate#</t>
  </si>
  <si>
    <t>CHG Conversion rate#</t>
  </si>
  <si>
    <t>CHH Conversion rate#</t>
  </si>
  <si>
    <t>89862299 (84.58%)</t>
  </si>
  <si>
    <t>93821901 (85.26%)</t>
  </si>
  <si>
    <t>YJ_mbd7-4_r1</t>
  </si>
  <si>
    <t>100794112 (84.87%)</t>
  </si>
  <si>
    <t>YJ_mbd7-3_r1</t>
  </si>
  <si>
    <t>99427025 (84.87%)</t>
  </si>
  <si>
    <t>60341321 (83.87%)</t>
  </si>
  <si>
    <t>58561317 (83.41%)</t>
  </si>
  <si>
    <t>22736296 (83.64%)</t>
  </si>
  <si>
    <t>21549136 (82.50%)</t>
  </si>
  <si>
    <t>48734228 (83.38%)</t>
  </si>
  <si>
    <t>53478725 (83.36%)</t>
  </si>
  <si>
    <t>Col_B</t>
  </si>
  <si>
    <t>20856662 (84.93%)</t>
  </si>
  <si>
    <t>Col_r1_r2</t>
  </si>
  <si>
    <t>75411838 (85.02%)</t>
  </si>
  <si>
    <t>Col_r5</t>
  </si>
  <si>
    <t>73227506 (82.07%)</t>
  </si>
  <si>
    <t>76234121 (81.97%)</t>
  </si>
  <si>
    <t>98199816 (72.63%)</t>
  </si>
  <si>
    <t>108072710 (72.06%)</t>
  </si>
  <si>
    <t>92238123 (73.73%)</t>
  </si>
  <si>
    <t>89565362 (73.45%)</t>
  </si>
  <si>
    <t>88296102 (73.61%)</t>
  </si>
  <si>
    <t xml:space="preserve"> </t>
  </si>
  <si>
    <t xml:space="preserve"> YJ_r7</t>
  </si>
  <si>
    <t>75928271 (83.60%)</t>
  </si>
  <si>
    <t xml:space="preserve"> YJ_lil-1_r7</t>
  </si>
  <si>
    <t>52761580 (84.09%)</t>
  </si>
  <si>
    <r>
      <t xml:space="preserve"> YJ_lil-1_</t>
    </r>
    <r>
      <rPr>
        <vertAlign val="subscript"/>
        <sz val="11"/>
        <color theme="1"/>
        <rFont val="Calibri"/>
        <family val="2"/>
        <scheme val="minor"/>
      </rPr>
      <t>9xMyc_1</t>
    </r>
    <r>
      <rPr>
        <sz val="11"/>
        <color theme="1"/>
        <rFont val="Calibri"/>
        <family val="2"/>
        <scheme val="minor"/>
      </rPr>
      <t>LIL_r7</t>
    </r>
  </si>
  <si>
    <t>58768805 (84.09%)</t>
  </si>
  <si>
    <r>
      <t xml:space="preserve"> YJ_lil-1_</t>
    </r>
    <r>
      <rPr>
        <vertAlign val="subscript"/>
        <sz val="11"/>
        <color theme="1"/>
        <rFont val="Calibri"/>
        <family val="2"/>
        <scheme val="minor"/>
      </rPr>
      <t>9xMyc_2</t>
    </r>
    <r>
      <rPr>
        <sz val="11"/>
        <color theme="1"/>
        <rFont val="Calibri"/>
        <family val="2"/>
        <scheme val="minor"/>
      </rPr>
      <t>LIL_r7</t>
    </r>
  </si>
  <si>
    <t>56985097 (83.97%)</t>
  </si>
  <si>
    <t xml:space="preserve">*BSseeker options:  bs_seeker2-align.py  default parameters inaddition to -m 2 (two mismatched allowed) --aligner=bowtie (alignment using bowtie) </t>
  </si>
  <si>
    <t>** samples with the same _r# were grown and processed together to generate MethylC-seq libraries.</t>
  </si>
  <si>
    <r>
      <rPr>
        <vertAlign val="superscript"/>
        <sz val="11"/>
        <color theme="1"/>
        <rFont val="Calibri"/>
        <family val="2"/>
        <scheme val="minor"/>
      </rPr>
      <t>#</t>
    </r>
    <r>
      <rPr>
        <sz val="11"/>
        <color theme="1"/>
        <rFont val="Calibri"/>
        <family val="2"/>
        <scheme val="minor"/>
      </rPr>
      <t xml:space="preserve"> Converstion rates were calculated by mapping to the Pt genome and subtracting the % methylation from 1 (i.e. 1- % Pt methylation)</t>
    </r>
  </si>
  <si>
    <t>Table S5: List of supplemental genomics data for the genome-wide analyses (Tair10)</t>
  </si>
  <si>
    <t>Cov4_nofilter_Wig</t>
  </si>
  <si>
    <t>MethylCseq wiggle format genome browser tracks showing DNA methylation levels (coverage &gt;=4)</t>
  </si>
  <si>
    <t>DMRs</t>
  </si>
  <si>
    <t>coordinates of DMRs identified in each mutant, including replicate datasets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</si>
</sst>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%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NumberFormat="1"/>
    <xf numFmtId="0" fontId="0" fillId="0" borderId="0" xfId="0" applyNumberFormat="1" applyAlignment="1"/>
    <xf numFmtId="0" fontId="2" fillId="0" borderId="6" xfId="0" applyNumberFormat="1" applyFont="1" applyBorder="1" applyAlignment="1">
      <alignment horizontal="center"/>
    </xf>
    <xf numFmtId="0" fontId="0" fillId="0" borderId="0" xfId="0" applyNumberFormat="1" applyBorder="1"/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8" xfId="0" applyNumberFormat="1" applyBorder="1" applyAlignment="1">
      <alignment horizontal="left"/>
    </xf>
    <xf numFmtId="0" fontId="0" fillId="4" borderId="5" xfId="0" applyFill="1" applyBorder="1" applyAlignment="1">
      <alignment horizontal="center"/>
    </xf>
    <xf numFmtId="0" fontId="0" fillId="0" borderId="8" xfId="0" applyBorder="1"/>
    <xf numFmtId="0" fontId="0" fillId="5" borderId="5" xfId="0" applyFill="1" applyBorder="1" applyAlignment="1">
      <alignment horizontal="center"/>
    </xf>
    <xf numFmtId="0" fontId="0" fillId="0" borderId="0" xfId="0" applyNumberFormat="1" applyFill="1"/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 vertical="center" wrapText="1"/>
    </xf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0" fontId="0" fillId="3" borderId="10" xfId="0" applyFill="1" applyBorder="1" applyAlignment="1">
      <alignment horizontal="center"/>
    </xf>
    <xf numFmtId="0" fontId="0" fillId="0" borderId="0" xfId="0" applyFill="1" applyAlignment="1"/>
    <xf numFmtId="0" fontId="2" fillId="0" borderId="0" xfId="0" applyFont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/>
    <xf numFmtId="0" fontId="0" fillId="0" borderId="0" xfId="0" applyAlignment="1">
      <alignment horizontal="center"/>
    </xf>
    <xf numFmtId="0" fontId="0" fillId="0" borderId="0" xfId="0" applyFill="1"/>
    <xf numFmtId="0" fontId="6" fillId="0" borderId="0" xfId="1"/>
    <xf numFmtId="0" fontId="2" fillId="0" borderId="11" xfId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1" fillId="0" borderId="8" xfId="1" applyFont="1" applyBorder="1"/>
    <xf numFmtId="3" fontId="1" fillId="0" borderId="4" xfId="2" applyNumberFormat="1" applyFont="1" applyBorder="1" applyAlignment="1">
      <alignment horizontal="center"/>
    </xf>
    <xf numFmtId="3" fontId="1" fillId="0" borderId="5" xfId="1" applyNumberFormat="1" applyFont="1" applyBorder="1" applyAlignment="1">
      <alignment horizontal="center"/>
    </xf>
    <xf numFmtId="3" fontId="1" fillId="0" borderId="4" xfId="1" applyNumberFormat="1" applyFont="1" applyBorder="1" applyAlignment="1">
      <alignment horizontal="center"/>
    </xf>
    <xf numFmtId="0" fontId="1" fillId="0" borderId="8" xfId="1" applyFont="1" applyBorder="1" applyAlignment="1">
      <alignment horizontal="right" indent="1"/>
    </xf>
    <xf numFmtId="0" fontId="1" fillId="0" borderId="5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14" xfId="1" applyFont="1" applyBorder="1" applyAlignment="1">
      <alignment horizontal="right" indent="1"/>
    </xf>
    <xf numFmtId="3" fontId="1" fillId="0" borderId="14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0" xfId="1" applyFont="1" applyBorder="1" applyAlignment="1">
      <alignment horizontal="right" indent="1"/>
    </xf>
    <xf numFmtId="3" fontId="1" fillId="0" borderId="0" xfId="1" applyNumberFormat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6" fillId="0" borderId="0" xfId="1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0" xfId="0" applyNumberFormat="1" applyFill="1" applyBorder="1" applyAlignment="1">
      <alignment horizontal="center"/>
    </xf>
    <xf numFmtId="0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166" fontId="0" fillId="0" borderId="8" xfId="0" applyNumberFormat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166" fontId="0" fillId="0" borderId="8" xfId="0" applyNumberFormat="1" applyFont="1" applyBorder="1" applyAlignment="1">
      <alignment horizontal="center"/>
    </xf>
    <xf numFmtId="10" fontId="0" fillId="0" borderId="8" xfId="0" applyNumberFormat="1" applyFont="1" applyBorder="1" applyAlignment="1">
      <alignment horizontal="center"/>
    </xf>
    <xf numFmtId="0" fontId="0" fillId="0" borderId="0" xfId="0" applyFont="1"/>
    <xf numFmtId="0" fontId="0" fillId="0" borderId="8" xfId="0" applyFill="1" applyBorder="1" applyAlignment="1">
      <alignment horizontal="center"/>
    </xf>
    <xf numFmtId="0" fontId="0" fillId="0" borderId="0" xfId="0" applyBorder="1"/>
    <xf numFmtId="0" fontId="0" fillId="0" borderId="9" xfId="0" applyFill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0" borderId="0" xfId="0" applyNumberFormat="1"/>
    <xf numFmtId="10" fontId="0" fillId="0" borderId="0" xfId="0" applyNumberFormat="1"/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6" xfId="0" applyBorder="1"/>
    <xf numFmtId="0" fontId="0" fillId="2" borderId="1" xfId="0" applyNumberFormat="1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" fillId="6" borderId="1" xfId="1" applyFont="1" applyFill="1" applyBorder="1" applyAlignment="1">
      <alignment horizontal="center"/>
    </xf>
    <xf numFmtId="0" fontId="1" fillId="6" borderId="2" xfId="1" applyFont="1" applyFill="1" applyBorder="1" applyAlignment="1">
      <alignment horizontal="center"/>
    </xf>
    <xf numFmtId="0" fontId="1" fillId="6" borderId="3" xfId="1" applyFont="1" applyFill="1" applyBorder="1" applyAlignment="1">
      <alignment horizontal="center"/>
    </xf>
    <xf numFmtId="0" fontId="6" fillId="0" borderId="0" xfId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4" xfId="0" applyNumberFormat="1" applyFill="1" applyBorder="1" applyAlignment="1">
      <alignment horizontal="center"/>
    </xf>
    <xf numFmtId="0" fontId="0" fillId="2" borderId="0" xfId="0" applyNumberFormat="1" applyFill="1" applyBorder="1" applyAlignment="1">
      <alignment horizontal="center"/>
    </xf>
    <xf numFmtId="0" fontId="0" fillId="2" borderId="6" xfId="0" applyNumberFormat="1" applyFill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="70" workbookViewId="0">
      <selection sqref="A1:D1"/>
    </sheetView>
  </sheetViews>
  <sheetFormatPr defaultColWidth="8.85546875" defaultRowHeight="15" x14ac:dyDescent="0.25"/>
  <cols>
    <col min="1" max="1" width="43.28515625" style="1" customWidth="1"/>
    <col min="2" max="2" width="13.42578125" style="1" customWidth="1"/>
    <col min="3" max="3" width="58" style="1" customWidth="1"/>
    <col min="4" max="4" width="152.28515625" style="1" customWidth="1"/>
    <col min="5" max="8" width="8.85546875" style="1"/>
    <col min="9" max="9" width="55.7109375" style="1" customWidth="1"/>
    <col min="10" max="10" width="10.42578125" style="1" customWidth="1"/>
    <col min="11" max="12" width="16.140625" style="1" customWidth="1"/>
    <col min="13" max="16384" width="8.85546875" style="1"/>
  </cols>
  <sheetData>
    <row r="1" spans="1:11" x14ac:dyDescent="0.25">
      <c r="A1" s="81" t="s">
        <v>0</v>
      </c>
      <c r="B1" s="82"/>
      <c r="C1" s="82"/>
      <c r="D1" s="83"/>
    </row>
    <row r="2" spans="1:11" x14ac:dyDescent="0.25">
      <c r="A2" s="84" t="s">
        <v>1</v>
      </c>
      <c r="B2" s="85"/>
      <c r="C2" s="85"/>
      <c r="D2" s="86"/>
      <c r="E2" s="2"/>
      <c r="F2" s="2"/>
      <c r="G2" s="2"/>
    </row>
    <row r="3" spans="1:11" s="4" customFormat="1" x14ac:dyDescent="0.25">
      <c r="A3" s="3" t="s">
        <v>2</v>
      </c>
      <c r="B3" s="3" t="s">
        <v>3</v>
      </c>
      <c r="C3" s="3" t="s">
        <v>4</v>
      </c>
      <c r="D3" s="3" t="s">
        <v>5</v>
      </c>
    </row>
    <row r="4" spans="1:11" x14ac:dyDescent="0.25">
      <c r="A4" s="5" t="s">
        <v>6</v>
      </c>
      <c r="B4" s="6" t="s">
        <v>7</v>
      </c>
      <c r="C4" s="7" t="s">
        <v>8</v>
      </c>
      <c r="D4" s="8" t="s">
        <v>9</v>
      </c>
      <c r="I4"/>
      <c r="J4"/>
      <c r="K4"/>
    </row>
    <row r="5" spans="1:11" x14ac:dyDescent="0.25">
      <c r="A5" s="9" t="s">
        <v>10</v>
      </c>
      <c r="B5" s="10" t="s">
        <v>7</v>
      </c>
      <c r="C5" s="11" t="s">
        <v>11</v>
      </c>
      <c r="D5" s="8" t="s">
        <v>12</v>
      </c>
    </row>
    <row r="6" spans="1:11" x14ac:dyDescent="0.25">
      <c r="A6" s="12" t="s">
        <v>13</v>
      </c>
      <c r="B6" s="10" t="s">
        <v>7</v>
      </c>
      <c r="C6" s="11" t="s">
        <v>14</v>
      </c>
      <c r="D6" s="8" t="s">
        <v>15</v>
      </c>
    </row>
    <row r="7" spans="1:11" x14ac:dyDescent="0.25">
      <c r="A7" s="9" t="s">
        <v>16</v>
      </c>
      <c r="B7" s="10" t="s">
        <v>7</v>
      </c>
      <c r="C7" s="11" t="s">
        <v>17</v>
      </c>
      <c r="D7" s="13" t="s">
        <v>18</v>
      </c>
    </row>
    <row r="8" spans="1:11" x14ac:dyDescent="0.25">
      <c r="A8" s="9" t="s">
        <v>19</v>
      </c>
      <c r="B8" s="10" t="s">
        <v>7</v>
      </c>
      <c r="C8" s="11" t="s">
        <v>20</v>
      </c>
      <c r="D8" s="8" t="s">
        <v>21</v>
      </c>
      <c r="H8"/>
      <c r="I8"/>
      <c r="J8"/>
      <c r="K8"/>
    </row>
    <row r="9" spans="1:11" x14ac:dyDescent="0.25">
      <c r="A9" s="9" t="s">
        <v>22</v>
      </c>
      <c r="B9" s="10" t="s">
        <v>7</v>
      </c>
      <c r="C9" s="11" t="s">
        <v>23</v>
      </c>
      <c r="D9" s="13" t="s">
        <v>24</v>
      </c>
    </row>
    <row r="10" spans="1:11" ht="18" x14ac:dyDescent="0.35">
      <c r="A10" s="9" t="s">
        <v>25</v>
      </c>
      <c r="B10" s="10" t="s">
        <v>7</v>
      </c>
      <c r="C10" s="11" t="s">
        <v>26</v>
      </c>
      <c r="D10" s="13" t="s">
        <v>27</v>
      </c>
    </row>
    <row r="11" spans="1:11" x14ac:dyDescent="0.25">
      <c r="A11" s="9" t="s">
        <v>28</v>
      </c>
      <c r="B11" s="10" t="s">
        <v>7</v>
      </c>
      <c r="C11" s="11" t="s">
        <v>29</v>
      </c>
      <c r="D11" s="8" t="s">
        <v>21</v>
      </c>
    </row>
    <row r="12" spans="1:11" x14ac:dyDescent="0.25">
      <c r="A12" s="9" t="s">
        <v>30</v>
      </c>
      <c r="B12" s="10" t="s">
        <v>7</v>
      </c>
      <c r="C12" s="11" t="s">
        <v>31</v>
      </c>
      <c r="D12" s="8" t="s">
        <v>21</v>
      </c>
    </row>
    <row r="13" spans="1:11" x14ac:dyDescent="0.25">
      <c r="A13" s="9" t="s">
        <v>32</v>
      </c>
      <c r="B13" s="10" t="s">
        <v>7</v>
      </c>
      <c r="C13" s="11" t="s">
        <v>33</v>
      </c>
      <c r="D13" s="8" t="s">
        <v>21</v>
      </c>
    </row>
    <row r="14" spans="1:11" x14ac:dyDescent="0.25">
      <c r="A14" s="9" t="s">
        <v>34</v>
      </c>
      <c r="B14" s="10" t="s">
        <v>7</v>
      </c>
      <c r="C14" s="11" t="s">
        <v>35</v>
      </c>
      <c r="D14" s="8" t="s">
        <v>21</v>
      </c>
    </row>
    <row r="15" spans="1:11" x14ac:dyDescent="0.25">
      <c r="A15" s="9" t="s">
        <v>36</v>
      </c>
      <c r="B15" s="10" t="s">
        <v>7</v>
      </c>
      <c r="C15" s="11" t="s">
        <v>37</v>
      </c>
      <c r="D15" s="8" t="s">
        <v>21</v>
      </c>
      <c r="H15"/>
      <c r="I15"/>
      <c r="J15"/>
      <c r="K15"/>
    </row>
    <row r="16" spans="1:11" x14ac:dyDescent="0.25">
      <c r="A16" s="9" t="s">
        <v>38</v>
      </c>
      <c r="B16" s="10" t="s">
        <v>7</v>
      </c>
      <c r="C16" s="11" t="s">
        <v>39</v>
      </c>
      <c r="D16" s="8" t="s">
        <v>21</v>
      </c>
    </row>
    <row r="17" spans="1:11" x14ac:dyDescent="0.25">
      <c r="A17" s="14" t="s">
        <v>40</v>
      </c>
      <c r="B17" s="10" t="s">
        <v>7</v>
      </c>
      <c r="C17" s="11" t="s">
        <v>41</v>
      </c>
      <c r="D17" s="8" t="s">
        <v>21</v>
      </c>
    </row>
    <row r="18" spans="1:11" x14ac:dyDescent="0.25">
      <c r="A18" s="14" t="s">
        <v>42</v>
      </c>
      <c r="B18" s="10" t="s">
        <v>7</v>
      </c>
      <c r="C18" s="11" t="s">
        <v>43</v>
      </c>
      <c r="D18" s="8" t="s">
        <v>21</v>
      </c>
    </row>
    <row r="19" spans="1:11" ht="18" x14ac:dyDescent="0.35">
      <c r="A19" s="14" t="s">
        <v>44</v>
      </c>
      <c r="B19" s="10" t="s">
        <v>7</v>
      </c>
      <c r="C19" s="11" t="s">
        <v>45</v>
      </c>
      <c r="D19" s="13" t="s">
        <v>46</v>
      </c>
      <c r="H19"/>
      <c r="I19"/>
      <c r="J19"/>
      <c r="K19"/>
    </row>
    <row r="20" spans="1:11" ht="18" x14ac:dyDescent="0.35">
      <c r="A20" s="14" t="s">
        <v>47</v>
      </c>
      <c r="B20" s="10" t="s">
        <v>7</v>
      </c>
      <c r="C20" s="11" t="s">
        <v>48</v>
      </c>
      <c r="D20" s="13" t="s">
        <v>49</v>
      </c>
    </row>
    <row r="21" spans="1:11" x14ac:dyDescent="0.25">
      <c r="A21" s="9" t="s">
        <v>50</v>
      </c>
      <c r="B21" s="10" t="s">
        <v>51</v>
      </c>
      <c r="C21" s="11" t="s">
        <v>52</v>
      </c>
      <c r="D21" s="15" t="s">
        <v>53</v>
      </c>
      <c r="E21" s="16"/>
    </row>
    <row r="22" spans="1:11" x14ac:dyDescent="0.25">
      <c r="A22" s="9" t="s">
        <v>54</v>
      </c>
      <c r="B22" s="10" t="s">
        <v>51</v>
      </c>
      <c r="C22" s="11" t="s">
        <v>55</v>
      </c>
      <c r="D22" s="15" t="s">
        <v>53</v>
      </c>
    </row>
    <row r="23" spans="1:11" x14ac:dyDescent="0.25">
      <c r="A23" s="12" t="s">
        <v>56</v>
      </c>
      <c r="B23" s="10" t="s">
        <v>7</v>
      </c>
      <c r="C23" s="11" t="s">
        <v>57</v>
      </c>
      <c r="D23" s="15" t="s">
        <v>53</v>
      </c>
    </row>
    <row r="24" spans="1:11" x14ac:dyDescent="0.25">
      <c r="A24" s="17" t="s">
        <v>58</v>
      </c>
      <c r="B24" s="18" t="s">
        <v>7</v>
      </c>
      <c r="C24" s="19" t="s">
        <v>59</v>
      </c>
      <c r="D24" s="15" t="s">
        <v>53</v>
      </c>
    </row>
    <row r="26" spans="1:11" x14ac:dyDescent="0.25">
      <c r="A26" s="1" t="s">
        <v>60</v>
      </c>
    </row>
    <row r="27" spans="1:11" ht="22.5" customHeight="1" x14ac:dyDescent="0.25">
      <c r="A27" s="87" t="s">
        <v>61</v>
      </c>
      <c r="B27" s="87"/>
      <c r="C27" s="87"/>
      <c r="D27" s="87"/>
    </row>
    <row r="28" spans="1:11" ht="22.5" customHeight="1" x14ac:dyDescent="0.25">
      <c r="A28" s="20" t="s">
        <v>62</v>
      </c>
      <c r="B28" s="20"/>
      <c r="C28" s="20"/>
      <c r="D28" s="20"/>
    </row>
    <row r="29" spans="1:11" x14ac:dyDescent="0.25">
      <c r="A29" s="21" t="s">
        <v>63</v>
      </c>
      <c r="B29" s="21"/>
      <c r="C29" s="21"/>
    </row>
    <row r="30" spans="1:11" x14ac:dyDescent="0.25">
      <c r="A30" s="22" t="s">
        <v>64</v>
      </c>
      <c r="B30" s="22"/>
      <c r="C30" s="22"/>
      <c r="D30" s="22"/>
    </row>
    <row r="31" spans="1:11" x14ac:dyDescent="0.25">
      <c r="A31" s="23" t="s">
        <v>65</v>
      </c>
      <c r="B31" s="23"/>
      <c r="C31" s="23"/>
      <c r="D31" s="23"/>
    </row>
    <row r="33" spans="1:4" x14ac:dyDescent="0.25">
      <c r="A33" s="81" t="s">
        <v>0</v>
      </c>
      <c r="B33" s="82"/>
      <c r="C33" s="82"/>
      <c r="D33" s="83"/>
    </row>
    <row r="34" spans="1:4" x14ac:dyDescent="0.25">
      <c r="A34" s="84" t="s">
        <v>66</v>
      </c>
      <c r="B34" s="85"/>
      <c r="C34" s="85"/>
      <c r="D34" s="86"/>
    </row>
    <row r="35" spans="1:4" x14ac:dyDescent="0.25">
      <c r="A35" s="3" t="s">
        <v>2</v>
      </c>
      <c r="B35" s="3" t="s">
        <v>3</v>
      </c>
      <c r="C35" s="3" t="s">
        <v>67</v>
      </c>
      <c r="D35" s="3" t="s">
        <v>5</v>
      </c>
    </row>
    <row r="36" spans="1:4" x14ac:dyDescent="0.25">
      <c r="A36" s="5" t="s">
        <v>6</v>
      </c>
      <c r="B36" s="6" t="s">
        <v>7</v>
      </c>
      <c r="C36" s="7" t="s">
        <v>68</v>
      </c>
      <c r="D36" s="8" t="s">
        <v>69</v>
      </c>
    </row>
    <row r="37" spans="1:4" x14ac:dyDescent="0.25">
      <c r="A37" s="17" t="s">
        <v>28</v>
      </c>
      <c r="B37" s="18" t="s">
        <v>7</v>
      </c>
      <c r="C37" s="19" t="s">
        <v>70</v>
      </c>
      <c r="D37" s="24" t="s">
        <v>9</v>
      </c>
    </row>
    <row r="39" spans="1:4" x14ac:dyDescent="0.25">
      <c r="A39" s="1" t="s">
        <v>71</v>
      </c>
    </row>
  </sheetData>
  <mergeCells count="5">
    <mergeCell ref="A1:D1"/>
    <mergeCell ref="A2:D2"/>
    <mergeCell ref="A27:D27"/>
    <mergeCell ref="A33:D33"/>
    <mergeCell ref="A34:D34"/>
  </mergeCells>
  <pageMargins left="0.7" right="0.7" top="0.75" bottom="0.75" header="0.3" footer="0.3"/>
  <pageSetup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="90" zoomScaleNormal="90" zoomScalePageLayoutView="90" workbookViewId="0">
      <selection sqref="A1:D1"/>
    </sheetView>
  </sheetViews>
  <sheetFormatPr defaultColWidth="8.85546875" defaultRowHeight="15" x14ac:dyDescent="0.25"/>
  <cols>
    <col min="1" max="1" width="33.28515625" customWidth="1"/>
    <col min="2" max="2" width="31.42578125" customWidth="1"/>
    <col min="3" max="3" width="11.140625" bestFit="1" customWidth="1"/>
    <col min="4" max="4" width="23.7109375" bestFit="1" customWidth="1"/>
    <col min="5" max="5" width="16.42578125" bestFit="1" customWidth="1"/>
    <col min="6" max="6" width="33.28515625" customWidth="1"/>
    <col min="7" max="7" width="31.42578125" customWidth="1"/>
    <col min="8" max="8" width="11.140625" bestFit="1" customWidth="1"/>
    <col min="9" max="9" width="23.7109375" bestFit="1" customWidth="1"/>
  </cols>
  <sheetData>
    <row r="1" spans="1:10" x14ac:dyDescent="0.25">
      <c r="A1" s="81" t="s">
        <v>72</v>
      </c>
      <c r="B1" s="82"/>
      <c r="C1" s="82"/>
      <c r="D1" s="83"/>
      <c r="F1" s="81" t="s">
        <v>72</v>
      </c>
      <c r="G1" s="82"/>
      <c r="H1" s="82"/>
      <c r="I1" s="83"/>
    </row>
    <row r="2" spans="1:10" x14ac:dyDescent="0.25">
      <c r="A2" s="84" t="s">
        <v>73</v>
      </c>
      <c r="B2" s="85"/>
      <c r="C2" s="85"/>
      <c r="D2" s="86"/>
      <c r="E2" s="2"/>
      <c r="F2" s="84" t="s">
        <v>74</v>
      </c>
      <c r="G2" s="85"/>
      <c r="H2" s="85"/>
      <c r="I2" s="86"/>
      <c r="J2" s="25"/>
    </row>
    <row r="3" spans="1:10" x14ac:dyDescent="0.25">
      <c r="A3" s="3" t="s">
        <v>2</v>
      </c>
      <c r="B3" s="3" t="s">
        <v>75</v>
      </c>
      <c r="C3" s="3" t="s">
        <v>76</v>
      </c>
      <c r="D3" s="3" t="s">
        <v>77</v>
      </c>
      <c r="E3" s="26"/>
      <c r="F3" s="3" t="s">
        <v>2</v>
      </c>
      <c r="G3" s="3" t="s">
        <v>75</v>
      </c>
      <c r="H3" s="3" t="s">
        <v>76</v>
      </c>
      <c r="I3" s="3" t="s">
        <v>77</v>
      </c>
    </row>
    <row r="4" spans="1:10" x14ac:dyDescent="0.25">
      <c r="A4" s="5" t="s">
        <v>6</v>
      </c>
      <c r="B4" s="6">
        <v>6768</v>
      </c>
      <c r="C4" s="7">
        <v>2532</v>
      </c>
      <c r="D4" s="27">
        <v>79.9041</v>
      </c>
      <c r="F4" s="5" t="s">
        <v>6</v>
      </c>
      <c r="G4" s="6"/>
      <c r="H4" s="7"/>
      <c r="I4" s="27"/>
    </row>
    <row r="5" spans="1:10" x14ac:dyDescent="0.25">
      <c r="A5" s="9" t="s">
        <v>10</v>
      </c>
      <c r="B5" s="10">
        <v>7895</v>
      </c>
      <c r="C5" s="11">
        <v>2538</v>
      </c>
      <c r="D5" s="27">
        <v>90.554299999999998</v>
      </c>
      <c r="F5" s="17" t="s">
        <v>28</v>
      </c>
      <c r="G5" s="18"/>
      <c r="H5" s="19"/>
      <c r="I5" s="28"/>
    </row>
    <row r="6" spans="1:10" x14ac:dyDescent="0.25">
      <c r="A6" s="12" t="s">
        <v>13</v>
      </c>
      <c r="B6" s="10">
        <v>63</v>
      </c>
      <c r="C6" s="11">
        <v>643</v>
      </c>
      <c r="D6" s="27">
        <v>0.60760199999999998</v>
      </c>
      <c r="F6" s="29"/>
    </row>
    <row r="7" spans="1:10" x14ac:dyDescent="0.25">
      <c r="A7" s="9" t="s">
        <v>78</v>
      </c>
      <c r="B7" s="10">
        <v>367</v>
      </c>
      <c r="C7" s="11">
        <v>855</v>
      </c>
      <c r="D7" s="27" t="s">
        <v>79</v>
      </c>
      <c r="F7" s="30"/>
    </row>
    <row r="8" spans="1:10" x14ac:dyDescent="0.25">
      <c r="A8" s="9" t="s">
        <v>19</v>
      </c>
      <c r="B8" s="10">
        <v>3610</v>
      </c>
      <c r="C8" s="11">
        <v>2497</v>
      </c>
      <c r="D8" s="27">
        <v>34.816600000000001</v>
      </c>
      <c r="F8" s="30"/>
    </row>
    <row r="9" spans="1:10" x14ac:dyDescent="0.25">
      <c r="A9" s="9" t="s">
        <v>80</v>
      </c>
      <c r="B9" s="10">
        <v>3391</v>
      </c>
      <c r="C9" s="11">
        <v>2499</v>
      </c>
      <c r="D9" s="27" t="s">
        <v>79</v>
      </c>
      <c r="F9" s="30"/>
    </row>
    <row r="10" spans="1:10" ht="18" x14ac:dyDescent="0.35">
      <c r="A10" s="9" t="s">
        <v>81</v>
      </c>
      <c r="B10" s="10">
        <v>3633</v>
      </c>
      <c r="C10" s="11">
        <v>2497</v>
      </c>
      <c r="D10" s="27" t="s">
        <v>79</v>
      </c>
      <c r="F10" s="30"/>
    </row>
    <row r="11" spans="1:10" x14ac:dyDescent="0.25">
      <c r="A11" s="9" t="s">
        <v>28</v>
      </c>
      <c r="B11" s="10">
        <v>2601</v>
      </c>
      <c r="C11" s="11">
        <v>2506</v>
      </c>
      <c r="D11" s="27">
        <v>25.094899999999999</v>
      </c>
      <c r="F11" s="30"/>
    </row>
    <row r="12" spans="1:10" x14ac:dyDescent="0.25">
      <c r="A12" s="9" t="s">
        <v>30</v>
      </c>
      <c r="B12" s="10">
        <v>2747</v>
      </c>
      <c r="C12" s="11">
        <v>2504</v>
      </c>
      <c r="D12" s="27">
        <v>26.512699999999999</v>
      </c>
      <c r="F12" s="29"/>
    </row>
    <row r="13" spans="1:10" x14ac:dyDescent="0.25">
      <c r="A13" s="9" t="s">
        <v>32</v>
      </c>
      <c r="B13" s="10">
        <v>452</v>
      </c>
      <c r="C13" s="11">
        <v>2241</v>
      </c>
      <c r="D13" s="27">
        <v>8.6331299999999995</v>
      </c>
      <c r="F13" s="30"/>
    </row>
    <row r="14" spans="1:10" x14ac:dyDescent="0.25">
      <c r="A14" s="9" t="s">
        <v>34</v>
      </c>
      <c r="B14" s="10">
        <v>565</v>
      </c>
      <c r="C14" s="11">
        <v>2368</v>
      </c>
      <c r="D14" s="27">
        <v>10.791399999999999</v>
      </c>
      <c r="F14" s="30"/>
    </row>
    <row r="15" spans="1:10" x14ac:dyDescent="0.25">
      <c r="A15" s="9" t="s">
        <v>36</v>
      </c>
      <c r="B15" s="10">
        <v>1909</v>
      </c>
      <c r="C15" s="11">
        <v>2451</v>
      </c>
      <c r="D15" s="27">
        <v>24.283100000000001</v>
      </c>
      <c r="F15" s="30"/>
    </row>
    <row r="16" spans="1:10" x14ac:dyDescent="0.25">
      <c r="A16" s="9" t="s">
        <v>38</v>
      </c>
      <c r="B16" s="10">
        <v>1114</v>
      </c>
      <c r="C16" s="11">
        <v>2441</v>
      </c>
      <c r="D16" s="27">
        <v>13.930400000000001</v>
      </c>
      <c r="F16" s="30"/>
    </row>
    <row r="17" spans="1:6" x14ac:dyDescent="0.25">
      <c r="A17" s="14" t="s">
        <v>40</v>
      </c>
      <c r="B17" s="10">
        <v>2464</v>
      </c>
      <c r="C17" s="11">
        <v>2492</v>
      </c>
      <c r="D17" s="27">
        <v>23.763999999999999</v>
      </c>
      <c r="F17" s="30"/>
    </row>
    <row r="18" spans="1:6" x14ac:dyDescent="0.25">
      <c r="A18" s="14" t="s">
        <v>42</v>
      </c>
      <c r="B18" s="10">
        <v>1261</v>
      </c>
      <c r="C18" s="11">
        <v>2469</v>
      </c>
      <c r="D18" s="27">
        <v>12.1713</v>
      </c>
      <c r="F18" s="30"/>
    </row>
    <row r="19" spans="1:6" ht="18" x14ac:dyDescent="0.35">
      <c r="A19" s="14" t="s">
        <v>82</v>
      </c>
      <c r="B19" s="10">
        <v>3873</v>
      </c>
      <c r="C19" s="11">
        <v>2479</v>
      </c>
      <c r="D19" s="27" t="s">
        <v>79</v>
      </c>
      <c r="F19" s="30"/>
    </row>
    <row r="20" spans="1:6" ht="18" x14ac:dyDescent="0.35">
      <c r="A20" s="31" t="s">
        <v>83</v>
      </c>
      <c r="B20" s="18">
        <v>4495</v>
      </c>
      <c r="C20" s="19">
        <v>2478</v>
      </c>
      <c r="D20" s="28" t="s">
        <v>79</v>
      </c>
      <c r="F20" s="30"/>
    </row>
    <row r="21" spans="1:6" x14ac:dyDescent="0.25">
      <c r="A21" s="29"/>
      <c r="B21" s="32"/>
      <c r="C21" s="32"/>
      <c r="D21" s="32"/>
      <c r="F21" s="30"/>
    </row>
    <row r="22" spans="1:6" x14ac:dyDescent="0.25">
      <c r="A22" s="30"/>
      <c r="B22" s="32"/>
      <c r="C22" s="32"/>
      <c r="D22" s="32"/>
      <c r="F22" s="30"/>
    </row>
    <row r="23" spans="1:6" ht="43.5" customHeight="1" x14ac:dyDescent="0.25">
      <c r="A23" s="88" t="s">
        <v>84</v>
      </c>
      <c r="B23" s="88"/>
      <c r="C23" s="88"/>
      <c r="D23" s="88"/>
      <c r="E23" s="33"/>
    </row>
    <row r="24" spans="1:6" ht="60" customHeight="1" x14ac:dyDescent="0.25">
      <c r="A24" s="88" t="s">
        <v>85</v>
      </c>
      <c r="B24" s="88"/>
      <c r="C24" s="88"/>
      <c r="D24" s="88"/>
    </row>
    <row r="25" spans="1:6" x14ac:dyDescent="0.25">
      <c r="B25" s="32"/>
      <c r="C25" s="32"/>
      <c r="D25" s="32"/>
    </row>
  </sheetData>
  <mergeCells count="6">
    <mergeCell ref="A24:D24"/>
    <mergeCell ref="A1:D1"/>
    <mergeCell ref="F1:I1"/>
    <mergeCell ref="A2:D2"/>
    <mergeCell ref="F2:I2"/>
    <mergeCell ref="A23:D23"/>
  </mergeCells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="110" zoomScaleNormal="110" zoomScalePageLayoutView="150" workbookViewId="0">
      <selection sqref="A1:C1"/>
    </sheetView>
  </sheetViews>
  <sheetFormatPr defaultColWidth="12.5703125" defaultRowHeight="15.75" x14ac:dyDescent="0.25"/>
  <cols>
    <col min="1" max="1" width="26.28515625" style="34" customWidth="1"/>
    <col min="2" max="2" width="17.7109375" style="34" customWidth="1"/>
    <col min="3" max="3" width="22.7109375" style="34" customWidth="1"/>
    <col min="4" max="16384" width="12.5703125" style="34"/>
  </cols>
  <sheetData>
    <row r="1" spans="1:3" x14ac:dyDescent="0.25">
      <c r="A1" s="89" t="s">
        <v>86</v>
      </c>
      <c r="B1" s="90"/>
      <c r="C1" s="91"/>
    </row>
    <row r="2" spans="1:3" ht="16.5" thickBot="1" x14ac:dyDescent="0.3">
      <c r="A2" s="35" t="s">
        <v>87</v>
      </c>
      <c r="B2" s="36" t="s">
        <v>88</v>
      </c>
      <c r="C2" s="37" t="s">
        <v>89</v>
      </c>
    </row>
    <row r="3" spans="1:3" ht="16.5" customHeight="1" thickTop="1" x14ac:dyDescent="0.25">
      <c r="A3" s="38" t="s">
        <v>90</v>
      </c>
      <c r="B3" s="39">
        <v>25319882</v>
      </c>
      <c r="C3" s="40">
        <v>23992584</v>
      </c>
    </row>
    <row r="4" spans="1:3" ht="17.25" x14ac:dyDescent="0.25">
      <c r="A4" s="38" t="s">
        <v>91</v>
      </c>
      <c r="B4" s="41">
        <v>19500806</v>
      </c>
      <c r="C4" s="40">
        <v>17104029</v>
      </c>
    </row>
    <row r="5" spans="1:3" ht="18" customHeight="1" x14ac:dyDescent="0.25">
      <c r="A5" s="38" t="s">
        <v>92</v>
      </c>
      <c r="B5" s="41">
        <v>2955939</v>
      </c>
      <c r="C5" s="40">
        <v>1741701</v>
      </c>
    </row>
    <row r="6" spans="1:3" ht="18" customHeight="1" x14ac:dyDescent="0.25">
      <c r="A6" s="38" t="s">
        <v>93</v>
      </c>
      <c r="B6" s="41" t="s">
        <v>94</v>
      </c>
      <c r="C6" s="40" t="s">
        <v>95</v>
      </c>
    </row>
    <row r="7" spans="1:3" ht="18" customHeight="1" x14ac:dyDescent="0.25">
      <c r="A7" s="42" t="s">
        <v>96</v>
      </c>
      <c r="B7" s="41" t="s">
        <v>97</v>
      </c>
      <c r="C7" s="43" t="s">
        <v>98</v>
      </c>
    </row>
    <row r="8" spans="1:3" ht="15.75" customHeight="1" x14ac:dyDescent="0.25">
      <c r="A8" s="42" t="s">
        <v>99</v>
      </c>
      <c r="B8" s="41" t="s">
        <v>100</v>
      </c>
      <c r="C8" s="43" t="s">
        <v>101</v>
      </c>
    </row>
    <row r="9" spans="1:3" x14ac:dyDescent="0.25">
      <c r="A9" s="42" t="s">
        <v>102</v>
      </c>
      <c r="B9" s="44" t="s">
        <v>103</v>
      </c>
      <c r="C9" s="43" t="s">
        <v>104</v>
      </c>
    </row>
    <row r="10" spans="1:3" x14ac:dyDescent="0.25">
      <c r="A10" s="45" t="s">
        <v>105</v>
      </c>
      <c r="B10" s="46" t="s">
        <v>106</v>
      </c>
      <c r="C10" s="47" t="s">
        <v>107</v>
      </c>
    </row>
    <row r="11" spans="1:3" x14ac:dyDescent="0.25">
      <c r="A11" s="48"/>
      <c r="B11" s="49"/>
      <c r="C11" s="50"/>
    </row>
    <row r="13" spans="1:3" x14ac:dyDescent="0.25">
      <c r="A13" s="51" t="s">
        <v>108</v>
      </c>
    </row>
    <row r="14" spans="1:3" x14ac:dyDescent="0.25">
      <c r="A14" s="92" t="s">
        <v>109</v>
      </c>
      <c r="B14" s="92"/>
      <c r="C14" s="92"/>
    </row>
    <row r="15" spans="1:3" ht="33.950000000000003" customHeight="1" x14ac:dyDescent="0.25">
      <c r="A15" s="92" t="s">
        <v>110</v>
      </c>
      <c r="B15" s="92"/>
      <c r="C15" s="92"/>
    </row>
    <row r="16" spans="1:3" ht="66.95" customHeight="1" x14ac:dyDescent="0.25">
      <c r="A16" s="92" t="s">
        <v>111</v>
      </c>
      <c r="B16" s="92"/>
      <c r="C16" s="92"/>
    </row>
  </sheetData>
  <mergeCells count="4">
    <mergeCell ref="A1:C1"/>
    <mergeCell ref="A14:C14"/>
    <mergeCell ref="A15:C15"/>
    <mergeCell ref="A16:C16"/>
  </mergeCells>
  <pageMargins left="0.75" right="0.75" top="1" bottom="1" header="0.5" footer="0.5"/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zoomScale="115" zoomScaleNormal="115" workbookViewId="0">
      <selection sqref="A1:D1"/>
    </sheetView>
  </sheetViews>
  <sheetFormatPr defaultRowHeight="15" x14ac:dyDescent="0.25"/>
  <cols>
    <col min="1" max="1" width="62" bestFit="1" customWidth="1"/>
    <col min="2" max="2" width="14.85546875" bestFit="1" customWidth="1"/>
    <col min="4" max="4" width="36.42578125" customWidth="1"/>
  </cols>
  <sheetData>
    <row r="1" spans="1:6" x14ac:dyDescent="0.25">
      <c r="A1" s="81" t="s">
        <v>112</v>
      </c>
      <c r="B1" s="82"/>
      <c r="C1" s="82"/>
      <c r="D1" s="83"/>
      <c r="E1" s="32"/>
      <c r="F1" s="32"/>
    </row>
    <row r="2" spans="1:6" x14ac:dyDescent="0.25">
      <c r="A2" s="52" t="s">
        <v>113</v>
      </c>
      <c r="B2" s="93" t="s">
        <v>114</v>
      </c>
      <c r="C2" s="93"/>
      <c r="D2" s="93"/>
    </row>
    <row r="3" spans="1:6" ht="29.25" customHeight="1" x14ac:dyDescent="0.25">
      <c r="A3" s="53" t="s">
        <v>115</v>
      </c>
      <c r="B3" s="94" t="s">
        <v>116</v>
      </c>
      <c r="C3" s="94"/>
      <c r="D3" s="94"/>
    </row>
    <row r="4" spans="1:6" ht="34.5" customHeight="1" x14ac:dyDescent="0.25">
      <c r="A4" s="54" t="s">
        <v>117</v>
      </c>
      <c r="B4" s="94" t="s">
        <v>118</v>
      </c>
      <c r="C4" s="94"/>
      <c r="D4" s="94"/>
    </row>
    <row r="5" spans="1:6" x14ac:dyDescent="0.25">
      <c r="A5" s="53" t="s">
        <v>119</v>
      </c>
      <c r="B5" s="94" t="s">
        <v>120</v>
      </c>
      <c r="C5" s="94"/>
      <c r="D5" s="94"/>
    </row>
    <row r="6" spans="1:6" ht="42.75" customHeight="1" x14ac:dyDescent="0.25"/>
  </sheetData>
  <mergeCells count="5">
    <mergeCell ref="A1:D1"/>
    <mergeCell ref="B2:D2"/>
    <mergeCell ref="B3:D3"/>
    <mergeCell ref="B4:D4"/>
    <mergeCell ref="B5:D5"/>
  </mergeCells>
  <pageMargins left="0.7" right="0.7" top="0.75" bottom="0.75" header="0.3" footer="0.3"/>
  <pageSetup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zoomScale="70" zoomScaleNormal="70" zoomScalePageLayoutView="150" workbookViewId="0">
      <pane xSplit="1" ySplit="3" topLeftCell="F30" activePane="bottomRight" state="frozen"/>
      <selection pane="topRight" activeCell="B1" sqref="B1"/>
      <selection pane="bottomLeft" activeCell="A4" sqref="A4"/>
      <selection pane="bottomRight" sqref="A1:N1"/>
    </sheetView>
  </sheetViews>
  <sheetFormatPr defaultColWidth="8.85546875" defaultRowHeight="15" x14ac:dyDescent="0.25"/>
  <cols>
    <col min="1" max="1" width="34.85546875" customWidth="1"/>
    <col min="2" max="2" width="10.28515625" customWidth="1"/>
    <col min="3" max="3" width="36.7109375" customWidth="1"/>
    <col min="4" max="4" width="25.42578125" customWidth="1"/>
    <col min="5" max="5" width="33" customWidth="1"/>
    <col min="9" max="9" width="12.85546875" customWidth="1"/>
    <col min="10" max="10" width="17.42578125" customWidth="1"/>
    <col min="11" max="11" width="30.28515625" customWidth="1"/>
    <col min="12" max="12" width="21.85546875" style="63" bestFit="1" customWidth="1"/>
    <col min="13" max="14" width="23.42578125" style="63" bestFit="1" customWidth="1"/>
    <col min="15" max="15" width="23.42578125" customWidth="1"/>
  </cols>
  <sheetData>
    <row r="1" spans="1:19" ht="16.5" customHeight="1" x14ac:dyDescent="0.25">
      <c r="A1" s="95" t="s">
        <v>121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55"/>
    </row>
    <row r="2" spans="1:19" x14ac:dyDescent="0.25">
      <c r="A2" s="84" t="s">
        <v>122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55"/>
    </row>
    <row r="3" spans="1:19" ht="45.75" customHeight="1" x14ac:dyDescent="0.25">
      <c r="A3" s="56" t="s">
        <v>123</v>
      </c>
      <c r="B3" s="56" t="s">
        <v>3</v>
      </c>
      <c r="C3" s="56" t="s">
        <v>124</v>
      </c>
      <c r="D3" s="57" t="s">
        <v>125</v>
      </c>
      <c r="E3" s="56" t="s">
        <v>126</v>
      </c>
      <c r="F3" s="57" t="s">
        <v>127</v>
      </c>
      <c r="G3" s="57" t="s">
        <v>128</v>
      </c>
      <c r="H3" s="57" t="s">
        <v>129</v>
      </c>
      <c r="I3" s="57" t="s">
        <v>130</v>
      </c>
      <c r="J3" s="57" t="s">
        <v>131</v>
      </c>
      <c r="K3" s="57" t="s">
        <v>132</v>
      </c>
      <c r="L3" s="58" t="s">
        <v>133</v>
      </c>
      <c r="M3" s="58" t="s">
        <v>134</v>
      </c>
      <c r="N3" s="58" t="s">
        <v>135</v>
      </c>
      <c r="O3" s="59"/>
    </row>
    <row r="4" spans="1:19" ht="20.100000000000001" customHeight="1" x14ac:dyDescent="0.25">
      <c r="A4" s="10" t="s">
        <v>28</v>
      </c>
      <c r="B4" s="10" t="s">
        <v>7</v>
      </c>
      <c r="C4" s="10" t="s">
        <v>136</v>
      </c>
      <c r="D4" s="10">
        <v>4582977249</v>
      </c>
      <c r="E4" s="60">
        <f t="shared" ref="E4:E20" si="0">D4/119000000</f>
        <v>38.51241385714286</v>
      </c>
      <c r="F4" s="61">
        <v>0.24660000000000001</v>
      </c>
      <c r="G4" s="61">
        <v>7.6719999999999997E-2</v>
      </c>
      <c r="H4" s="61">
        <v>2.222E-2</v>
      </c>
      <c r="I4" s="10">
        <v>106250279</v>
      </c>
      <c r="J4" s="10">
        <v>5418764229</v>
      </c>
      <c r="K4" s="10">
        <v>9393</v>
      </c>
      <c r="L4" s="62">
        <v>0.9758</v>
      </c>
      <c r="M4" s="62">
        <v>0.97570000000000001</v>
      </c>
      <c r="N4" s="62">
        <v>0.97819999999999996</v>
      </c>
      <c r="P4" s="63"/>
      <c r="Q4" s="63"/>
      <c r="R4" s="63"/>
    </row>
    <row r="5" spans="1:19" ht="20.100000000000001" customHeight="1" x14ac:dyDescent="0.25">
      <c r="A5" s="10" t="s">
        <v>30</v>
      </c>
      <c r="B5" s="10" t="s">
        <v>7</v>
      </c>
      <c r="C5" s="10" t="s">
        <v>137</v>
      </c>
      <c r="D5" s="10">
        <v>4784916951</v>
      </c>
      <c r="E5" s="60">
        <f t="shared" si="0"/>
        <v>40.209386142857142</v>
      </c>
      <c r="F5" s="61">
        <v>0.25274999999999997</v>
      </c>
      <c r="G5" s="61">
        <v>7.6550000000000007E-2</v>
      </c>
      <c r="H5" s="61">
        <v>2.223E-2</v>
      </c>
      <c r="I5" s="10">
        <v>110047743</v>
      </c>
      <c r="J5" s="10">
        <v>5612434893</v>
      </c>
      <c r="K5" s="10">
        <v>1703</v>
      </c>
      <c r="L5" s="62">
        <v>0.97489999999999999</v>
      </c>
      <c r="M5" s="62">
        <v>0.9748</v>
      </c>
      <c r="N5" s="62">
        <v>0.97719999999999996</v>
      </c>
      <c r="P5" s="63"/>
      <c r="Q5" s="63"/>
      <c r="R5" s="63"/>
    </row>
    <row r="6" spans="1:19" ht="20.100000000000001" customHeight="1" x14ac:dyDescent="0.25">
      <c r="A6" s="10" t="s">
        <v>138</v>
      </c>
      <c r="B6" s="10" t="s">
        <v>7</v>
      </c>
      <c r="C6" s="10" t="s">
        <v>139</v>
      </c>
      <c r="D6" s="10">
        <v>5140499712</v>
      </c>
      <c r="E6" s="60">
        <f t="shared" si="0"/>
        <v>43.197476571428574</v>
      </c>
      <c r="F6" s="61">
        <v>0.25651000000000002</v>
      </c>
      <c r="G6" s="61">
        <v>7.8490000000000004E-2</v>
      </c>
      <c r="H6" s="61">
        <v>2.3140000000000001E-2</v>
      </c>
      <c r="I6" s="10">
        <v>118758688</v>
      </c>
      <c r="J6" s="10">
        <v>6056693088</v>
      </c>
      <c r="K6" s="10">
        <v>27544</v>
      </c>
      <c r="L6" s="62">
        <v>0.97560000000000002</v>
      </c>
      <c r="M6" s="62">
        <v>0.9758</v>
      </c>
      <c r="N6" s="62">
        <v>0.97799999999999998</v>
      </c>
      <c r="P6" s="63"/>
      <c r="Q6" s="63"/>
      <c r="R6" s="63"/>
    </row>
    <row r="7" spans="1:19" ht="20.100000000000001" customHeight="1" x14ac:dyDescent="0.25">
      <c r="A7" s="10" t="s">
        <v>140</v>
      </c>
      <c r="B7" s="10" t="s">
        <v>7</v>
      </c>
      <c r="C7" s="10" t="s">
        <v>141</v>
      </c>
      <c r="D7" s="10">
        <v>5070778275</v>
      </c>
      <c r="E7" s="60">
        <f t="shared" si="0"/>
        <v>42.611582142857145</v>
      </c>
      <c r="F7" s="61">
        <v>0.25724000000000002</v>
      </c>
      <c r="G7" s="61">
        <v>7.8409999999999994E-2</v>
      </c>
      <c r="H7" s="61">
        <v>2.2550000000000001E-2</v>
      </c>
      <c r="I7" s="10">
        <v>117158918</v>
      </c>
      <c r="J7" s="10">
        <v>5975104818</v>
      </c>
      <c r="K7" s="10">
        <v>5703</v>
      </c>
      <c r="L7" s="62">
        <v>0.97489999999999999</v>
      </c>
      <c r="M7" s="62">
        <v>0.97499999999999998</v>
      </c>
      <c r="N7" s="62">
        <v>0.97789999999999999</v>
      </c>
      <c r="P7" s="63"/>
      <c r="Q7" s="63"/>
      <c r="R7" s="63"/>
    </row>
    <row r="8" spans="1:19" ht="20.100000000000001" customHeight="1" x14ac:dyDescent="0.25">
      <c r="A8" s="10"/>
      <c r="B8" s="10"/>
      <c r="C8" s="10"/>
      <c r="D8" s="10"/>
      <c r="E8" s="60"/>
      <c r="F8" s="61"/>
      <c r="G8" s="10"/>
      <c r="H8" s="61"/>
      <c r="I8" s="10"/>
      <c r="J8" s="10"/>
      <c r="K8" s="10"/>
      <c r="L8" s="62"/>
      <c r="M8" s="62"/>
      <c r="N8" s="62"/>
    </row>
    <row r="9" spans="1:19" ht="20.100000000000001" customHeight="1" x14ac:dyDescent="0.25">
      <c r="A9" s="10" t="s">
        <v>6</v>
      </c>
      <c r="B9" s="10" t="s">
        <v>7</v>
      </c>
      <c r="C9" s="10" t="s">
        <v>142</v>
      </c>
      <c r="D9" s="10">
        <v>4274080171</v>
      </c>
      <c r="E9" s="60">
        <f>D9/119000000</f>
        <v>35.916640092436978</v>
      </c>
      <c r="F9" s="61">
        <v>0.27533999999999997</v>
      </c>
      <c r="G9" s="61">
        <v>9.4500000000000001E-2</v>
      </c>
      <c r="H9" s="61">
        <v>2.9229999999999999E-2</v>
      </c>
      <c r="I9" s="10">
        <v>71945125</v>
      </c>
      <c r="J9" s="10">
        <v>5123549225</v>
      </c>
      <c r="K9" s="10">
        <v>34452</v>
      </c>
      <c r="L9" s="62">
        <v>0.9748</v>
      </c>
      <c r="M9" s="62">
        <v>0.97450000000000003</v>
      </c>
      <c r="N9" s="62">
        <v>0.97350000000000003</v>
      </c>
    </row>
    <row r="10" spans="1:19" s="64" customFormat="1" ht="20.100000000000001" customHeight="1" x14ac:dyDescent="0.25">
      <c r="A10" s="10" t="s">
        <v>10</v>
      </c>
      <c r="B10" s="10" t="s">
        <v>7</v>
      </c>
      <c r="C10" s="10" t="s">
        <v>143</v>
      </c>
      <c r="D10" s="10">
        <v>4095876667</v>
      </c>
      <c r="E10" s="60">
        <f>D10/119000000</f>
        <v>34.419131655462188</v>
      </c>
      <c r="F10" s="61">
        <v>0.30429</v>
      </c>
      <c r="G10" s="61">
        <v>0.10979999999999999</v>
      </c>
      <c r="H10" s="61">
        <v>3.4549999999999997E-2</v>
      </c>
      <c r="I10" s="10">
        <v>70206405</v>
      </c>
      <c r="J10" s="10">
        <v>4933413555</v>
      </c>
      <c r="K10" s="10">
        <v>7120</v>
      </c>
      <c r="L10" s="62">
        <v>0.9748</v>
      </c>
      <c r="M10" s="62">
        <v>0.97489999999999999</v>
      </c>
      <c r="N10" s="62">
        <v>0.97409999999999997</v>
      </c>
      <c r="O10"/>
      <c r="P10" s="63"/>
      <c r="Q10" s="63"/>
      <c r="R10" s="63"/>
      <c r="S10"/>
    </row>
    <row r="11" spans="1:19" ht="20.100000000000001" customHeight="1" x14ac:dyDescent="0.25">
      <c r="A11" s="10" t="s">
        <v>32</v>
      </c>
      <c r="B11" s="10" t="s">
        <v>7</v>
      </c>
      <c r="C11" s="10" t="s">
        <v>144</v>
      </c>
      <c r="D11" s="10">
        <v>2296365896</v>
      </c>
      <c r="E11" s="60">
        <f t="shared" si="0"/>
        <v>19.297192403361343</v>
      </c>
      <c r="F11" s="61">
        <v>0.28036</v>
      </c>
      <c r="G11" s="61">
        <v>9.8750000000000004E-2</v>
      </c>
      <c r="H11" s="61">
        <v>2.955E-2</v>
      </c>
      <c r="I11" s="10">
        <v>27183175</v>
      </c>
      <c r="J11" s="10">
        <v>2745500675</v>
      </c>
      <c r="K11" s="10">
        <v>5777</v>
      </c>
      <c r="L11" s="62">
        <v>0.98050000000000004</v>
      </c>
      <c r="M11" s="62">
        <v>0.9798</v>
      </c>
      <c r="N11" s="62">
        <v>0.9788</v>
      </c>
    </row>
    <row r="12" spans="1:19" ht="20.100000000000001" customHeight="1" x14ac:dyDescent="0.25">
      <c r="A12" s="10" t="s">
        <v>34</v>
      </c>
      <c r="B12" s="10" t="s">
        <v>7</v>
      </c>
      <c r="C12" s="10" t="s">
        <v>145</v>
      </c>
      <c r="D12" s="10">
        <v>2176462736</v>
      </c>
      <c r="E12" s="60">
        <f t="shared" si="0"/>
        <v>18.28960282352941</v>
      </c>
      <c r="F12" s="61">
        <v>0.27967999999999998</v>
      </c>
      <c r="G12" s="61">
        <v>9.2359999999999998E-2</v>
      </c>
      <c r="H12" s="61">
        <v>2.8879999999999999E-2</v>
      </c>
      <c r="I12" s="10">
        <v>26119309</v>
      </c>
      <c r="J12" s="10">
        <v>2638050209</v>
      </c>
      <c r="K12" s="10">
        <v>4450</v>
      </c>
      <c r="L12" s="62">
        <v>0.97970000000000002</v>
      </c>
      <c r="M12" s="62">
        <v>0.97899999999999998</v>
      </c>
      <c r="N12" s="62">
        <v>0.97699999999999998</v>
      </c>
      <c r="P12" s="63"/>
      <c r="Q12" s="63"/>
      <c r="R12" s="63"/>
    </row>
    <row r="13" spans="1:19" ht="20.100000000000001" customHeight="1" x14ac:dyDescent="0.25">
      <c r="A13" s="10"/>
      <c r="B13" s="10"/>
      <c r="C13" s="10"/>
      <c r="D13" s="10"/>
      <c r="E13" s="60"/>
      <c r="F13" s="61"/>
      <c r="G13" s="61"/>
      <c r="H13" s="61"/>
      <c r="I13" s="10"/>
      <c r="J13" s="10"/>
      <c r="K13" s="10"/>
      <c r="L13" s="62"/>
      <c r="M13" s="62"/>
      <c r="N13" s="62"/>
    </row>
    <row r="14" spans="1:19" ht="20.100000000000001" customHeight="1" x14ac:dyDescent="0.25">
      <c r="A14" s="10" t="s">
        <v>36</v>
      </c>
      <c r="B14" s="10" t="s">
        <v>7</v>
      </c>
      <c r="C14" s="10" t="s">
        <v>146</v>
      </c>
      <c r="D14" s="10">
        <v>3434959828</v>
      </c>
      <c r="E14" s="60">
        <f t="shared" si="0"/>
        <v>28.865208638655464</v>
      </c>
      <c r="F14" s="61">
        <v>0.29259000000000002</v>
      </c>
      <c r="G14" s="61">
        <v>0.10678</v>
      </c>
      <c r="H14" s="61">
        <v>3.3910000000000003E-2</v>
      </c>
      <c r="I14" s="10">
        <v>58449448</v>
      </c>
      <c r="J14" s="10">
        <v>4158767848</v>
      </c>
      <c r="K14" s="10">
        <v>12682</v>
      </c>
      <c r="L14" s="62">
        <v>0.98299999999999998</v>
      </c>
      <c r="M14" s="62">
        <v>0.98329999999999995</v>
      </c>
      <c r="N14" s="62">
        <v>0.98240000000000005</v>
      </c>
    </row>
    <row r="15" spans="1:19" ht="20.100000000000001" customHeight="1" x14ac:dyDescent="0.25">
      <c r="A15" s="10" t="s">
        <v>38</v>
      </c>
      <c r="B15" s="10" t="s">
        <v>7</v>
      </c>
      <c r="C15" s="10" t="s">
        <v>147</v>
      </c>
      <c r="D15" s="10">
        <v>3800739075</v>
      </c>
      <c r="E15" s="60">
        <f t="shared" si="0"/>
        <v>31.938983823529412</v>
      </c>
      <c r="F15" s="61">
        <v>0.29228999999999999</v>
      </c>
      <c r="G15" s="61">
        <v>0.10246</v>
      </c>
      <c r="H15" s="61">
        <v>3.134E-2</v>
      </c>
      <c r="I15" s="10">
        <v>64156542</v>
      </c>
      <c r="J15" s="10">
        <v>4604035842</v>
      </c>
      <c r="K15" s="10">
        <v>4454</v>
      </c>
      <c r="L15" s="62">
        <v>0.98270000000000002</v>
      </c>
      <c r="M15" s="62">
        <v>0.98280000000000001</v>
      </c>
      <c r="N15" s="62">
        <v>0.98199999999999998</v>
      </c>
    </row>
    <row r="16" spans="1:19" ht="20.100000000000001" customHeight="1" x14ac:dyDescent="0.25">
      <c r="A16" s="10"/>
      <c r="B16" s="10"/>
      <c r="C16" s="10"/>
      <c r="D16" s="10"/>
      <c r="E16" s="60"/>
      <c r="F16" s="61"/>
      <c r="G16" s="61"/>
      <c r="H16" s="61"/>
      <c r="I16" s="10"/>
      <c r="J16" s="10"/>
      <c r="K16" s="10"/>
      <c r="L16" s="62"/>
      <c r="M16" s="62"/>
      <c r="N16" s="62"/>
    </row>
    <row r="17" spans="1:19" s="68" customFormat="1" ht="20.100000000000001" customHeight="1" x14ac:dyDescent="0.25">
      <c r="A17" s="65" t="s">
        <v>148</v>
      </c>
      <c r="B17" s="65" t="s">
        <v>7</v>
      </c>
      <c r="C17" s="65" t="s">
        <v>149</v>
      </c>
      <c r="D17" s="65">
        <v>2106522862</v>
      </c>
      <c r="E17" s="66">
        <f t="shared" si="0"/>
        <v>17.701872789915967</v>
      </c>
      <c r="F17" s="67">
        <v>0.28634999999999999</v>
      </c>
      <c r="G17" s="67">
        <v>9.8080000000000001E-2</v>
      </c>
      <c r="H17" s="67">
        <v>3.0190000000000002E-2</v>
      </c>
      <c r="I17" s="65">
        <v>24558772</v>
      </c>
      <c r="J17" s="65">
        <v>2480435972</v>
      </c>
      <c r="K17" s="65">
        <v>15957</v>
      </c>
      <c r="L17" s="62">
        <v>0.98160000000000003</v>
      </c>
      <c r="M17" s="62">
        <v>0.98089999999999999</v>
      </c>
      <c r="N17" s="62">
        <v>0.97819999999999996</v>
      </c>
      <c r="O17"/>
    </row>
    <row r="18" spans="1:19" s="68" customFormat="1" ht="20.25" customHeight="1" x14ac:dyDescent="0.25">
      <c r="A18" s="10" t="s">
        <v>150</v>
      </c>
      <c r="B18" s="10" t="s">
        <v>7</v>
      </c>
      <c r="C18" s="10" t="s">
        <v>151</v>
      </c>
      <c r="D18" s="10">
        <v>3846003738</v>
      </c>
      <c r="E18" s="60">
        <f>D18/119000000</f>
        <v>32.319359142857145</v>
      </c>
      <c r="F18" s="61">
        <v>0.24332999999999999</v>
      </c>
      <c r="G18" s="61">
        <v>7.4120000000000005E-2</v>
      </c>
      <c r="H18" s="61">
        <v>1.941E-2</v>
      </c>
      <c r="I18" s="10">
        <v>88694406</v>
      </c>
      <c r="J18" s="10">
        <v>4523414706</v>
      </c>
      <c r="K18" s="10">
        <v>24286</v>
      </c>
      <c r="L18" s="62">
        <v>0.97470000000000001</v>
      </c>
      <c r="M18" s="62">
        <v>0.97460000000000002</v>
      </c>
      <c r="N18" s="62">
        <v>0.97699999999999998</v>
      </c>
      <c r="O18"/>
    </row>
    <row r="19" spans="1:19" s="68" customFormat="1" ht="20.25" customHeight="1" x14ac:dyDescent="0.25">
      <c r="A19" s="10" t="s">
        <v>152</v>
      </c>
      <c r="B19" s="10" t="s">
        <v>7</v>
      </c>
      <c r="C19" s="10" t="s">
        <v>153</v>
      </c>
      <c r="D19" s="10">
        <v>4895142606</v>
      </c>
      <c r="E19" s="60">
        <f>D19/119000000</f>
        <v>41.135652151260501</v>
      </c>
      <c r="F19" s="61">
        <v>0.33973999999999999</v>
      </c>
      <c r="G19" s="61">
        <v>0.13449</v>
      </c>
      <c r="H19" s="61">
        <v>4.3990000000000001E-2</v>
      </c>
      <c r="I19" s="10">
        <v>89221343</v>
      </c>
      <c r="J19" s="10">
        <v>5986830943</v>
      </c>
      <c r="K19" s="10">
        <v>6119</v>
      </c>
      <c r="L19" s="62">
        <v>0.97929999999999995</v>
      </c>
      <c r="M19" s="62">
        <v>0.97919999999999996</v>
      </c>
      <c r="N19" s="62">
        <v>0.97870000000000001</v>
      </c>
      <c r="O19"/>
    </row>
    <row r="20" spans="1:19" s="68" customFormat="1" ht="20.100000000000001" customHeight="1" x14ac:dyDescent="0.25">
      <c r="A20" s="69" t="s">
        <v>58</v>
      </c>
      <c r="B20" s="10" t="s">
        <v>7</v>
      </c>
      <c r="C20" s="10" t="s">
        <v>154</v>
      </c>
      <c r="D20" s="10">
        <v>5146171621</v>
      </c>
      <c r="E20" s="60">
        <f t="shared" si="0"/>
        <v>43.245139672268905</v>
      </c>
      <c r="F20" s="61">
        <v>0.38768999999999998</v>
      </c>
      <c r="G20" s="61">
        <v>0.16194</v>
      </c>
      <c r="H20" s="61">
        <v>4.6370000000000001E-2</v>
      </c>
      <c r="I20" s="10">
        <v>93007817</v>
      </c>
      <c r="J20" s="10">
        <v>6313257717</v>
      </c>
      <c r="K20" s="10">
        <v>236</v>
      </c>
      <c r="L20" s="62">
        <v>0.97499999999999998</v>
      </c>
      <c r="M20" s="62">
        <v>0.9748</v>
      </c>
      <c r="N20" s="62">
        <v>0.97450000000000003</v>
      </c>
      <c r="O20"/>
      <c r="P20" s="63"/>
      <c r="Q20" s="63"/>
      <c r="R20" s="63"/>
      <c r="S20"/>
    </row>
    <row r="21" spans="1:19" ht="20.100000000000001" customHeight="1" x14ac:dyDescent="0.25">
      <c r="A21" s="69"/>
      <c r="B21" s="10"/>
      <c r="C21" s="10"/>
      <c r="D21" s="10"/>
      <c r="E21" s="60"/>
      <c r="F21" s="61"/>
      <c r="G21" s="61"/>
      <c r="H21" s="61"/>
      <c r="I21" s="10"/>
      <c r="J21" s="10"/>
      <c r="K21" s="10"/>
      <c r="L21" s="62"/>
      <c r="M21" s="62"/>
      <c r="N21" s="62"/>
      <c r="P21" s="63"/>
      <c r="Q21" s="63"/>
      <c r="R21" s="63"/>
    </row>
    <row r="22" spans="1:19" ht="20.100000000000001" customHeight="1" x14ac:dyDescent="0.25">
      <c r="A22" s="10" t="s">
        <v>13</v>
      </c>
      <c r="B22" s="10" t="s">
        <v>7</v>
      </c>
      <c r="C22" s="10" t="s">
        <v>155</v>
      </c>
      <c r="D22" s="10">
        <v>5008190616</v>
      </c>
      <c r="E22" s="60">
        <f>D22/119000000</f>
        <v>42.085635428571429</v>
      </c>
      <c r="F22" s="61">
        <v>0.21276999999999999</v>
      </c>
      <c r="G22" s="61">
        <v>6.6129999999999994E-2</v>
      </c>
      <c r="H22" s="61">
        <v>2.1409999999999998E-2</v>
      </c>
      <c r="I22" s="10">
        <v>135200444</v>
      </c>
      <c r="J22" s="10">
        <v>6895222644</v>
      </c>
      <c r="K22" s="10">
        <v>7739</v>
      </c>
      <c r="L22" s="62">
        <v>0.97799999999999998</v>
      </c>
      <c r="M22" s="62">
        <v>0.97809999999999997</v>
      </c>
      <c r="N22" s="62">
        <v>0.98029999999999995</v>
      </c>
      <c r="P22" s="63"/>
      <c r="Q22" s="63"/>
      <c r="R22" s="63"/>
    </row>
    <row r="23" spans="1:19" s="68" customFormat="1" ht="20.100000000000001" customHeight="1" x14ac:dyDescent="0.25">
      <c r="A23" s="65" t="s">
        <v>16</v>
      </c>
      <c r="B23" s="65" t="s">
        <v>7</v>
      </c>
      <c r="C23" s="65" t="s">
        <v>156</v>
      </c>
      <c r="D23" s="65">
        <v>5511708210</v>
      </c>
      <c r="E23" s="66">
        <f>D23/119000000</f>
        <v>46.316875714285715</v>
      </c>
      <c r="F23" s="67">
        <v>0.21665000000000001</v>
      </c>
      <c r="G23" s="67">
        <v>6.5869999999999998E-2</v>
      </c>
      <c r="H23" s="67">
        <v>2.2370000000000001E-2</v>
      </c>
      <c r="I23" s="65">
        <v>149972896</v>
      </c>
      <c r="J23" s="65">
        <v>7648617696</v>
      </c>
      <c r="K23" s="65">
        <v>42071</v>
      </c>
      <c r="L23" s="62">
        <v>0.97929999999999995</v>
      </c>
      <c r="M23" s="62">
        <v>0.97929999999999995</v>
      </c>
      <c r="N23" s="62">
        <v>0.98129999999999995</v>
      </c>
      <c r="O23"/>
      <c r="P23" s="63"/>
      <c r="Q23" s="63"/>
      <c r="R23" s="63"/>
      <c r="S23"/>
    </row>
    <row r="24" spans="1:19" ht="20.100000000000001" customHeight="1" x14ac:dyDescent="0.25">
      <c r="A24" s="10" t="s">
        <v>19</v>
      </c>
      <c r="B24" s="10" t="s">
        <v>7</v>
      </c>
      <c r="C24" s="10" t="s">
        <v>157</v>
      </c>
      <c r="D24" s="10">
        <v>4704144273</v>
      </c>
      <c r="E24" s="60">
        <f>D24/119000000</f>
        <v>39.530624142857143</v>
      </c>
      <c r="F24" s="61">
        <v>0.20116999999999999</v>
      </c>
      <c r="G24" s="61">
        <v>5.6259999999999998E-2</v>
      </c>
      <c r="H24" s="61">
        <v>1.8249999999999999E-2</v>
      </c>
      <c r="I24" s="10">
        <v>125105779</v>
      </c>
      <c r="J24" s="10">
        <v>6380394729</v>
      </c>
      <c r="K24" s="10">
        <v>4466</v>
      </c>
      <c r="L24" s="62">
        <v>0.97199999999999998</v>
      </c>
      <c r="M24" s="62">
        <v>0.97199999999999998</v>
      </c>
      <c r="N24" s="62">
        <v>0.97250000000000003</v>
      </c>
    </row>
    <row r="25" spans="1:19" ht="20.100000000000001" customHeight="1" x14ac:dyDescent="0.25">
      <c r="A25" s="69" t="s">
        <v>22</v>
      </c>
      <c r="B25" s="10" t="s">
        <v>7</v>
      </c>
      <c r="C25" s="10" t="s">
        <v>158</v>
      </c>
      <c r="D25" s="10">
        <v>4567833462</v>
      </c>
      <c r="E25" s="60">
        <f>D25/119000000</f>
        <v>38.385155142857144</v>
      </c>
      <c r="F25" s="61">
        <v>0.20527999999999999</v>
      </c>
      <c r="G25" s="61">
        <v>6.1800000000000001E-2</v>
      </c>
      <c r="H25" s="61">
        <v>1.9269999999999999E-2</v>
      </c>
      <c r="I25" s="10">
        <v>121937546</v>
      </c>
      <c r="J25" s="10">
        <v>6218814846</v>
      </c>
      <c r="K25" s="10">
        <v>39938</v>
      </c>
      <c r="L25" s="62">
        <v>0.97360000000000002</v>
      </c>
      <c r="M25" s="62">
        <v>0.97360000000000002</v>
      </c>
      <c r="N25" s="62">
        <v>0.97460000000000002</v>
      </c>
      <c r="P25" s="70"/>
      <c r="Q25" s="70"/>
      <c r="R25" s="70"/>
      <c r="S25" s="70"/>
    </row>
    <row r="26" spans="1:19" ht="20.100000000000001" customHeight="1" x14ac:dyDescent="0.35">
      <c r="A26" s="69" t="s">
        <v>25</v>
      </c>
      <c r="B26" s="10" t="s">
        <v>7</v>
      </c>
      <c r="C26" s="10" t="s">
        <v>159</v>
      </c>
      <c r="D26" s="10">
        <v>4503101202</v>
      </c>
      <c r="E26" s="60">
        <f>D26/119000000</f>
        <v>37.841186571428572</v>
      </c>
      <c r="F26" s="61">
        <v>0.20143</v>
      </c>
      <c r="G26" s="61">
        <v>5.9659999999999998E-2</v>
      </c>
      <c r="H26" s="61">
        <v>1.915E-2</v>
      </c>
      <c r="I26" s="10">
        <v>119956536</v>
      </c>
      <c r="J26" s="10">
        <v>6117783336</v>
      </c>
      <c r="K26" s="10">
        <v>32999</v>
      </c>
      <c r="L26" s="62">
        <v>0.97460000000000002</v>
      </c>
      <c r="M26" s="62">
        <v>0.97460000000000002</v>
      </c>
      <c r="N26" s="62">
        <v>0.97519999999999996</v>
      </c>
      <c r="P26" s="63"/>
      <c r="Q26" s="63"/>
      <c r="R26" s="63"/>
    </row>
    <row r="27" spans="1:19" x14ac:dyDescent="0.25">
      <c r="A27" s="10"/>
      <c r="B27" s="10" t="s">
        <v>160</v>
      </c>
      <c r="C27" s="10"/>
      <c r="D27" s="10"/>
      <c r="E27" s="60"/>
      <c r="F27" s="61"/>
      <c r="G27" s="61"/>
      <c r="H27" s="61"/>
      <c r="I27" s="10"/>
      <c r="J27" s="10"/>
      <c r="K27" s="10"/>
      <c r="L27" s="62"/>
      <c r="M27" s="62"/>
      <c r="N27" s="62"/>
      <c r="P27" s="63"/>
      <c r="Q27" s="63"/>
      <c r="R27" s="63"/>
    </row>
    <row r="28" spans="1:19" s="68" customFormat="1" x14ac:dyDescent="0.25">
      <c r="A28" s="65" t="s">
        <v>161</v>
      </c>
      <c r="B28" s="65" t="s">
        <v>7</v>
      </c>
      <c r="C28" s="65" t="s">
        <v>162</v>
      </c>
      <c r="D28" s="65">
        <v>3872341821</v>
      </c>
      <c r="E28" s="66">
        <f>D28/119000000</f>
        <v>32.54068757142857</v>
      </c>
      <c r="F28" s="67">
        <v>0.24315999999999999</v>
      </c>
      <c r="G28" s="67">
        <v>8.1379999999999994E-2</v>
      </c>
      <c r="H28" s="67">
        <v>2.358E-2</v>
      </c>
      <c r="I28" s="65">
        <v>90818160</v>
      </c>
      <c r="J28" s="65">
        <v>4631726160</v>
      </c>
      <c r="K28" s="65">
        <v>27830</v>
      </c>
      <c r="L28" s="62">
        <v>0.97989999999999999</v>
      </c>
      <c r="M28" s="62">
        <v>0.9798</v>
      </c>
      <c r="N28" s="62">
        <v>0.98250000000000004</v>
      </c>
      <c r="O28"/>
      <c r="P28" s="63"/>
      <c r="Q28" s="63"/>
      <c r="R28" s="63"/>
      <c r="S28"/>
    </row>
    <row r="29" spans="1:19" x14ac:dyDescent="0.25">
      <c r="A29" s="10" t="s">
        <v>163</v>
      </c>
      <c r="B29" s="10" t="s">
        <v>7</v>
      </c>
      <c r="C29" s="10" t="s">
        <v>164</v>
      </c>
      <c r="D29" s="10">
        <v>2690840580</v>
      </c>
      <c r="E29" s="60">
        <f>D29/119000000</f>
        <v>22.612105714285715</v>
      </c>
      <c r="F29" s="61">
        <v>0.26457000000000003</v>
      </c>
      <c r="G29" s="61">
        <v>9.4270000000000007E-2</v>
      </c>
      <c r="H29" s="61">
        <v>2.8590000000000001E-2</v>
      </c>
      <c r="I29" s="10">
        <v>62745303</v>
      </c>
      <c r="J29" s="10">
        <v>3200010453</v>
      </c>
      <c r="K29" s="10">
        <v>26991</v>
      </c>
      <c r="L29" s="62">
        <v>0.98060000000000003</v>
      </c>
      <c r="M29" s="62">
        <v>0.98050000000000004</v>
      </c>
      <c r="N29" s="62">
        <v>0.98260000000000003</v>
      </c>
      <c r="P29" s="63"/>
      <c r="Q29" s="63"/>
      <c r="R29" s="63"/>
    </row>
    <row r="30" spans="1:19" s="70" customFormat="1" ht="18" x14ac:dyDescent="0.35">
      <c r="A30" s="69" t="s">
        <v>165</v>
      </c>
      <c r="B30" s="10" t="s">
        <v>7</v>
      </c>
      <c r="C30" s="10" t="s">
        <v>166</v>
      </c>
      <c r="D30" s="10">
        <v>2997209055</v>
      </c>
      <c r="E30" s="60">
        <f>D30/119000000</f>
        <v>25.186630714285716</v>
      </c>
      <c r="F30" s="61">
        <v>0.24464</v>
      </c>
      <c r="G30" s="61">
        <v>8.2820000000000005E-2</v>
      </c>
      <c r="H30" s="61">
        <v>2.4410000000000001E-2</v>
      </c>
      <c r="I30" s="10">
        <v>69890151</v>
      </c>
      <c r="J30" s="10">
        <v>3564397701</v>
      </c>
      <c r="K30" s="10">
        <v>31180</v>
      </c>
      <c r="L30" s="62">
        <v>0.98070000000000002</v>
      </c>
      <c r="M30" s="62">
        <v>0.98029999999999995</v>
      </c>
      <c r="N30" s="62">
        <v>0.98250000000000004</v>
      </c>
      <c r="O30"/>
      <c r="P30"/>
      <c r="Q30"/>
      <c r="R30"/>
      <c r="S30"/>
    </row>
    <row r="31" spans="1:19" s="70" customFormat="1" ht="18" x14ac:dyDescent="0.35">
      <c r="A31" s="71" t="s">
        <v>167</v>
      </c>
      <c r="B31" s="18" t="s">
        <v>7</v>
      </c>
      <c r="C31" s="18" t="s">
        <v>168</v>
      </c>
      <c r="D31" s="18">
        <v>2906239947</v>
      </c>
      <c r="E31" s="72">
        <f t="shared" ref="E31" si="1">D31/119000000</f>
        <v>24.422184428571427</v>
      </c>
      <c r="F31" s="73">
        <v>0.25295000000000001</v>
      </c>
      <c r="G31" s="73">
        <v>8.5959999999999995E-2</v>
      </c>
      <c r="H31" s="73">
        <v>2.5510000000000001E-2</v>
      </c>
      <c r="I31" s="18">
        <v>67862205</v>
      </c>
      <c r="J31" s="18">
        <v>3460972455</v>
      </c>
      <c r="K31" s="18">
        <v>30206</v>
      </c>
      <c r="L31" s="74">
        <v>0.98080000000000001</v>
      </c>
      <c r="M31" s="74">
        <v>0.98070000000000002</v>
      </c>
      <c r="N31" s="74">
        <v>0.98309999999999997</v>
      </c>
      <c r="O31"/>
      <c r="P31" s="63"/>
      <c r="Q31" s="63"/>
      <c r="R31" s="63"/>
      <c r="S31"/>
    </row>
    <row r="32" spans="1:19" x14ac:dyDescent="0.25">
      <c r="A32" s="75"/>
      <c r="E32" s="76"/>
      <c r="G32" s="77"/>
      <c r="L32" s="78"/>
    </row>
    <row r="34" spans="1:14" x14ac:dyDescent="0.25">
      <c r="A34" s="1" t="s">
        <v>169</v>
      </c>
      <c r="L34" s="77"/>
      <c r="M34" s="77"/>
      <c r="N34" s="77"/>
    </row>
    <row r="35" spans="1:14" x14ac:dyDescent="0.25">
      <c r="A35" s="30" t="s">
        <v>170</v>
      </c>
      <c r="B35" s="30"/>
      <c r="E35" s="76"/>
      <c r="F35" s="77"/>
      <c r="H35" s="77"/>
    </row>
    <row r="36" spans="1:14" ht="17.25" x14ac:dyDescent="0.25">
      <c r="A36" t="s">
        <v>171</v>
      </c>
      <c r="B36" s="30"/>
      <c r="C36" s="32"/>
      <c r="E36" s="79"/>
      <c r="F36" s="77"/>
      <c r="G36" s="77"/>
      <c r="H36" s="77"/>
    </row>
    <row r="37" spans="1:14" x14ac:dyDescent="0.25">
      <c r="G37" s="77"/>
    </row>
    <row r="38" spans="1:14" x14ac:dyDescent="0.25">
      <c r="B38" s="30"/>
      <c r="F38" s="77"/>
      <c r="G38" s="77"/>
      <c r="H38" s="77"/>
    </row>
    <row r="39" spans="1:14" x14ac:dyDescent="0.25">
      <c r="B39" s="30"/>
      <c r="F39" s="77"/>
      <c r="G39" s="77"/>
      <c r="H39" s="77"/>
    </row>
    <row r="40" spans="1:14" x14ac:dyDescent="0.25">
      <c r="B40" s="30"/>
      <c r="F40" s="77"/>
      <c r="G40" s="77"/>
      <c r="H40" s="77"/>
    </row>
    <row r="41" spans="1:14" x14ac:dyDescent="0.25">
      <c r="B41" s="30"/>
      <c r="F41" s="77"/>
      <c r="H41" s="77"/>
    </row>
    <row r="42" spans="1:14" x14ac:dyDescent="0.25">
      <c r="G42" s="77"/>
    </row>
    <row r="43" spans="1:14" x14ac:dyDescent="0.25">
      <c r="B43" s="30"/>
      <c r="F43" s="77"/>
      <c r="G43" s="77"/>
      <c r="H43" s="77"/>
    </row>
    <row r="44" spans="1:14" x14ac:dyDescent="0.25">
      <c r="B44" s="30"/>
      <c r="F44" s="77"/>
      <c r="G44" s="77"/>
      <c r="H44" s="77"/>
    </row>
    <row r="45" spans="1:14" x14ac:dyDescent="0.25">
      <c r="B45" s="30"/>
      <c r="F45" s="77"/>
      <c r="G45" s="77"/>
      <c r="H45" s="77"/>
    </row>
    <row r="46" spans="1:14" x14ac:dyDescent="0.25">
      <c r="B46" s="30"/>
      <c r="F46" s="77"/>
      <c r="H46" s="77"/>
    </row>
    <row r="47" spans="1:14" x14ac:dyDescent="0.25">
      <c r="G47" s="77"/>
    </row>
    <row r="48" spans="1:14" x14ac:dyDescent="0.25">
      <c r="B48" s="30"/>
      <c r="F48" s="77"/>
      <c r="G48" s="77"/>
      <c r="H48" s="77"/>
    </row>
    <row r="49" spans="2:8" x14ac:dyDescent="0.25">
      <c r="B49" s="30"/>
      <c r="F49" s="77"/>
      <c r="G49" s="77"/>
      <c r="H49" s="77"/>
    </row>
    <row r="50" spans="2:8" x14ac:dyDescent="0.25">
      <c r="B50" s="30"/>
      <c r="F50" s="77"/>
      <c r="G50" s="77"/>
      <c r="H50" s="77"/>
    </row>
    <row r="51" spans="2:8" x14ac:dyDescent="0.25">
      <c r="B51" s="30"/>
      <c r="F51" s="77"/>
      <c r="G51" s="77"/>
      <c r="H51" s="77"/>
    </row>
    <row r="52" spans="2:8" x14ac:dyDescent="0.25">
      <c r="B52" s="30"/>
      <c r="F52" s="77"/>
      <c r="G52" s="77"/>
      <c r="H52" s="77"/>
    </row>
    <row r="53" spans="2:8" x14ac:dyDescent="0.25">
      <c r="B53" s="30"/>
      <c r="F53" s="77"/>
      <c r="H53" s="77"/>
    </row>
    <row r="54" spans="2:8" x14ac:dyDescent="0.25">
      <c r="G54" s="77"/>
    </row>
    <row r="55" spans="2:8" x14ac:dyDescent="0.25">
      <c r="B55" s="30"/>
      <c r="F55" s="77"/>
      <c r="G55" s="77"/>
      <c r="H55" s="77"/>
    </row>
    <row r="56" spans="2:8" x14ac:dyDescent="0.25">
      <c r="B56" s="30"/>
      <c r="F56" s="77"/>
      <c r="H56" s="77"/>
    </row>
    <row r="57" spans="2:8" x14ac:dyDescent="0.25">
      <c r="G57" s="77"/>
    </row>
    <row r="58" spans="2:8" x14ac:dyDescent="0.25">
      <c r="B58" s="30"/>
      <c r="F58" s="77"/>
      <c r="G58" s="77"/>
      <c r="H58" s="77"/>
    </row>
    <row r="59" spans="2:8" x14ac:dyDescent="0.25">
      <c r="B59" s="30"/>
      <c r="F59" s="77"/>
      <c r="H59" s="77"/>
    </row>
  </sheetData>
  <mergeCells count="2">
    <mergeCell ref="A1:N1"/>
    <mergeCell ref="A2:N2"/>
  </mergeCells>
  <pageMargins left="0.7" right="0.7" top="0.75" bottom="0.75" header="0.3" footer="0.3"/>
  <pageSetup scale="46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70" zoomScaleNormal="70" workbookViewId="0">
      <selection sqref="A1:D1"/>
    </sheetView>
  </sheetViews>
  <sheetFormatPr defaultRowHeight="15" x14ac:dyDescent="0.25"/>
  <cols>
    <col min="1" max="1" width="62" bestFit="1" customWidth="1"/>
    <col min="2" max="2" width="14.85546875" bestFit="1" customWidth="1"/>
    <col min="4" max="4" width="40.28515625" customWidth="1"/>
  </cols>
  <sheetData>
    <row r="1" spans="1:4" x14ac:dyDescent="0.25">
      <c r="A1" s="97" t="s">
        <v>172</v>
      </c>
      <c r="B1" s="97"/>
      <c r="C1" s="97"/>
      <c r="D1" s="97"/>
    </row>
    <row r="2" spans="1:4" x14ac:dyDescent="0.25">
      <c r="A2" s="52" t="s">
        <v>113</v>
      </c>
      <c r="B2" s="93" t="s">
        <v>114</v>
      </c>
      <c r="C2" s="93"/>
      <c r="D2" s="93"/>
    </row>
    <row r="3" spans="1:4" ht="29.25" customHeight="1" x14ac:dyDescent="0.25">
      <c r="A3" s="80" t="s">
        <v>173</v>
      </c>
      <c r="B3" s="94" t="s">
        <v>174</v>
      </c>
      <c r="C3" s="94"/>
      <c r="D3" s="94"/>
    </row>
    <row r="4" spans="1:4" ht="30" customHeight="1" x14ac:dyDescent="0.25">
      <c r="A4" s="53" t="s">
        <v>175</v>
      </c>
      <c r="B4" s="94" t="s">
        <v>176</v>
      </c>
      <c r="C4" s="94"/>
      <c r="D4" s="94"/>
    </row>
    <row r="11" spans="1:4" ht="29.25" customHeight="1" x14ac:dyDescent="0.25"/>
    <row r="15" spans="1:4" ht="30.75" customHeight="1" x14ac:dyDescent="0.25"/>
    <row r="16" spans="1:4" ht="61.5" customHeight="1" x14ac:dyDescent="0.25"/>
    <row r="17" spans="7:7" x14ac:dyDescent="0.25">
      <c r="G17" t="s">
        <v>160</v>
      </c>
    </row>
  </sheetData>
  <mergeCells count="4">
    <mergeCell ref="A1:D1"/>
    <mergeCell ref="B2:D2"/>
    <mergeCell ref="B3:D3"/>
    <mergeCell ref="B4:D4"/>
  </mergeCells>
  <pageMargins left="0.7" right="0.7" top="0.75" bottom="0.75" header="0.3" footer="0.3"/>
  <pageSetup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S1A YJ_LUCH mC Mapping </vt:lpstr>
      <vt:lpstr>Table S1B YJ_LUCH mC Coverage</vt:lpstr>
      <vt:lpstr>Table S1C YJ_LUCH smRNA</vt:lpstr>
      <vt:lpstr>Table S1D YJ_LUCH suppDataList</vt:lpstr>
      <vt:lpstr>Table S1E mC TAIR10</vt:lpstr>
      <vt:lpstr>Table S1F TAIR10 suppDataList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Law</dc:creator>
  <cp:lastModifiedBy>Julie Law</cp:lastModifiedBy>
  <dcterms:created xsi:type="dcterms:W3CDTF">2017-03-14T20:25:12Z</dcterms:created>
  <dcterms:modified xsi:type="dcterms:W3CDTF">2017-03-20T23:34:53Z</dcterms:modified>
</cp:coreProperties>
</file>