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480" yWindow="480" windowWidth="25120" windowHeight="13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B41" i="1"/>
  <c r="A41" i="1"/>
  <c r="C40" i="1"/>
  <c r="B40" i="1"/>
  <c r="A40" i="1"/>
  <c r="C39" i="1"/>
  <c r="B39" i="1"/>
  <c r="A39" i="1"/>
  <c r="C38" i="1"/>
  <c r="B38" i="1"/>
  <c r="A38" i="1"/>
</calcChain>
</file>

<file path=xl/sharedStrings.xml><?xml version="1.0" encoding="utf-8"?>
<sst xmlns="http://schemas.openxmlformats.org/spreadsheetml/2006/main" count="17" uniqueCount="17">
  <si>
    <t>CV</t>
  </si>
  <si>
    <t>GF</t>
  </si>
  <si>
    <t>GF + 10165</t>
  </si>
  <si>
    <t xml:space="preserve">N </t>
  </si>
  <si>
    <t>mean</t>
  </si>
  <si>
    <t>median</t>
  </si>
  <si>
    <t>SD</t>
  </si>
  <si>
    <t>SEM</t>
  </si>
  <si>
    <t>NA</t>
  </si>
  <si>
    <t>&lt;0.001</t>
  </si>
  <si>
    <t>Tukey p value (against GF)</t>
  </si>
  <si>
    <t>Unit being measured: beta cells per larvae</t>
  </si>
  <si>
    <t>Statistical Test: One way ANOVA with post hoc means testing (Tukey)</t>
  </si>
  <si>
    <t>ANOVA values</t>
  </si>
  <si>
    <t>F</t>
  </si>
  <si>
    <t>DF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</si>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</sst>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9"/>
      <name val="Arial"/>
    </font>
    <font>
      <sz val="12"/>
      <color theme="1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30" workbookViewId="0">
      <selection activeCell="A54" sqref="A54"/>
    </sheetView>
  </sheetViews>
  <sheetFormatPr baseColWidth="10" defaultRowHeight="15" x14ac:dyDescent="0"/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49</v>
      </c>
      <c r="B2" s="2">
        <v>45</v>
      </c>
      <c r="C2" s="2">
        <v>72</v>
      </c>
    </row>
    <row r="3" spans="1:3">
      <c r="A3" s="2">
        <v>54</v>
      </c>
      <c r="B3" s="2">
        <v>41</v>
      </c>
      <c r="C3" s="2">
        <v>43</v>
      </c>
    </row>
    <row r="4" spans="1:3">
      <c r="A4" s="2">
        <v>50</v>
      </c>
      <c r="B4" s="2">
        <v>28</v>
      </c>
      <c r="C4" s="2">
        <v>48</v>
      </c>
    </row>
    <row r="5" spans="1:3">
      <c r="A5" s="2">
        <v>57</v>
      </c>
      <c r="B5" s="2">
        <v>43</v>
      </c>
      <c r="C5" s="2">
        <v>67</v>
      </c>
    </row>
    <row r="6" spans="1:3">
      <c r="A6" s="2">
        <v>20</v>
      </c>
      <c r="B6" s="2">
        <v>31</v>
      </c>
      <c r="C6" s="2">
        <v>70</v>
      </c>
    </row>
    <row r="7" spans="1:3">
      <c r="A7" s="2">
        <v>35</v>
      </c>
      <c r="B7" s="2">
        <v>36</v>
      </c>
      <c r="C7" s="2">
        <v>49</v>
      </c>
    </row>
    <row r="8" spans="1:3">
      <c r="A8" s="2">
        <v>42</v>
      </c>
      <c r="B8" s="2">
        <v>16</v>
      </c>
      <c r="C8" s="2">
        <v>51</v>
      </c>
    </row>
    <row r="9" spans="1:3">
      <c r="A9" s="2">
        <v>62</v>
      </c>
      <c r="B9" s="2">
        <v>30</v>
      </c>
      <c r="C9" s="2">
        <v>29</v>
      </c>
    </row>
    <row r="10" spans="1:3">
      <c r="A10" s="2">
        <v>49</v>
      </c>
      <c r="B10" s="2">
        <v>31</v>
      </c>
      <c r="C10" s="2">
        <v>72</v>
      </c>
    </row>
    <row r="11" spans="1:3">
      <c r="A11" s="2">
        <v>54</v>
      </c>
      <c r="B11" s="2">
        <v>38</v>
      </c>
      <c r="C11" s="2">
        <v>87</v>
      </c>
    </row>
    <row r="12" spans="1:3">
      <c r="A12" s="2">
        <v>50</v>
      </c>
      <c r="B12" s="2">
        <v>35</v>
      </c>
      <c r="C12" s="2">
        <v>33</v>
      </c>
    </row>
    <row r="13" spans="1:3">
      <c r="A13" s="2">
        <v>57</v>
      </c>
      <c r="B13" s="2">
        <v>21</v>
      </c>
      <c r="C13" s="2">
        <v>40</v>
      </c>
    </row>
    <row r="14" spans="1:3">
      <c r="A14" s="2">
        <v>20</v>
      </c>
      <c r="B14" s="2">
        <v>32</v>
      </c>
      <c r="C14" s="2">
        <v>22</v>
      </c>
    </row>
    <row r="15" spans="1:3">
      <c r="A15" s="2">
        <v>35</v>
      </c>
      <c r="B15" s="2">
        <v>37</v>
      </c>
      <c r="C15" s="2">
        <v>40</v>
      </c>
    </row>
    <row r="16" spans="1:3">
      <c r="A16" s="2">
        <v>42</v>
      </c>
      <c r="B16" s="2">
        <v>30</v>
      </c>
      <c r="C16" s="2">
        <v>55</v>
      </c>
    </row>
    <row r="17" spans="1:3">
      <c r="A17" s="2">
        <v>40</v>
      </c>
      <c r="B17" s="2">
        <v>34</v>
      </c>
      <c r="C17" s="2">
        <v>52</v>
      </c>
    </row>
    <row r="18" spans="1:3">
      <c r="A18" s="2">
        <v>33</v>
      </c>
      <c r="B18" s="2">
        <v>25</v>
      </c>
      <c r="C18" s="2">
        <v>46</v>
      </c>
    </row>
    <row r="19" spans="1:3">
      <c r="A19" s="2">
        <v>17</v>
      </c>
      <c r="B19" s="2">
        <v>43</v>
      </c>
      <c r="C19" s="2">
        <v>51</v>
      </c>
    </row>
    <row r="20" spans="1:3">
      <c r="A20" s="2">
        <v>40</v>
      </c>
      <c r="B20" s="2">
        <v>30</v>
      </c>
      <c r="C20" s="2">
        <v>51</v>
      </c>
    </row>
    <row r="21" spans="1:3">
      <c r="A21" s="2">
        <v>35</v>
      </c>
      <c r="B21" s="2">
        <v>27</v>
      </c>
      <c r="C21" s="2">
        <v>49</v>
      </c>
    </row>
    <row r="22" spans="1:3">
      <c r="A22" s="2"/>
      <c r="B22" s="2">
        <v>13</v>
      </c>
      <c r="C22" s="2">
        <v>58</v>
      </c>
    </row>
    <row r="23" spans="1:3">
      <c r="A23" s="2"/>
      <c r="B23" s="2">
        <v>40</v>
      </c>
      <c r="C23" s="2">
        <v>70</v>
      </c>
    </row>
    <row r="24" spans="1:3">
      <c r="A24" s="2"/>
      <c r="B24" s="2">
        <v>32</v>
      </c>
      <c r="C24" s="2">
        <v>54</v>
      </c>
    </row>
    <row r="25" spans="1:3">
      <c r="A25" s="2"/>
      <c r="B25" s="2">
        <v>37</v>
      </c>
      <c r="C25" s="2">
        <v>53</v>
      </c>
    </row>
    <row r="26" spans="1:3">
      <c r="A26" s="2"/>
      <c r="B26" s="2">
        <v>50</v>
      </c>
      <c r="C26" s="2">
        <v>44</v>
      </c>
    </row>
    <row r="27" spans="1:3">
      <c r="A27" s="2"/>
      <c r="B27" s="2">
        <v>32</v>
      </c>
      <c r="C27" s="2">
        <v>46</v>
      </c>
    </row>
    <row r="28" spans="1:3">
      <c r="A28" s="2"/>
      <c r="B28" s="2">
        <v>26</v>
      </c>
      <c r="C28" s="2">
        <v>41</v>
      </c>
    </row>
    <row r="29" spans="1:3">
      <c r="A29" s="2"/>
      <c r="B29" s="2">
        <v>40</v>
      </c>
      <c r="C29" s="2">
        <v>65</v>
      </c>
    </row>
    <row r="30" spans="1:3">
      <c r="A30" s="2"/>
      <c r="B30" s="2">
        <v>36</v>
      </c>
      <c r="C30" s="2">
        <v>36</v>
      </c>
    </row>
    <row r="31" spans="1:3">
      <c r="A31" s="2"/>
      <c r="B31" s="2">
        <v>34</v>
      </c>
      <c r="C31" s="2">
        <v>48</v>
      </c>
    </row>
    <row r="32" spans="1:3">
      <c r="A32" s="2"/>
      <c r="B32" s="2">
        <v>32</v>
      </c>
      <c r="C32" s="2">
        <v>27</v>
      </c>
    </row>
    <row r="33" spans="1:5">
      <c r="A33" s="2"/>
      <c r="B33" s="2"/>
      <c r="C33" s="2">
        <v>49</v>
      </c>
    </row>
    <row r="34" spans="1:5">
      <c r="A34" s="2"/>
      <c r="B34" s="2"/>
      <c r="C34" s="2">
        <v>43</v>
      </c>
    </row>
    <row r="35" spans="1:5">
      <c r="A35" s="2"/>
      <c r="B35" s="2"/>
      <c r="C35" s="2">
        <v>47</v>
      </c>
    </row>
    <row r="37" spans="1:5">
      <c r="A37" s="3">
        <v>20</v>
      </c>
      <c r="B37" s="3">
        <v>31</v>
      </c>
      <c r="C37" s="4">
        <v>34</v>
      </c>
      <c r="D37" s="3"/>
      <c r="E37" s="3" t="s">
        <v>3</v>
      </c>
    </row>
    <row r="38" spans="1:5">
      <c r="A38" s="5">
        <f>AVERAGE(A2:A21)</f>
        <v>42.05</v>
      </c>
      <c r="B38" s="5">
        <f>AVERAGE(B2:B32)</f>
        <v>33.064516129032256</v>
      </c>
      <c r="C38" s="5">
        <f>AVERAGE(C2:C35)</f>
        <v>50.235294117647058</v>
      </c>
      <c r="D38" s="5"/>
      <c r="E38" s="5" t="s">
        <v>4</v>
      </c>
    </row>
    <row r="39" spans="1:5">
      <c r="A39" s="6">
        <f>MEDIAN(A2:A21)</f>
        <v>42</v>
      </c>
      <c r="B39" s="6">
        <f>MEDIAN(B2:B32)</f>
        <v>32</v>
      </c>
      <c r="C39" s="6">
        <f>MEDIAN(C2:C35)</f>
        <v>49</v>
      </c>
      <c r="D39" s="6"/>
      <c r="E39" s="6" t="s">
        <v>5</v>
      </c>
    </row>
    <row r="40" spans="1:5">
      <c r="A40" s="7">
        <f>STDEV(A2:A21)</f>
        <v>12.963410045200293</v>
      </c>
      <c r="B40" s="7">
        <f>STDEV(B2:B32)</f>
        <v>8.0038969003478382</v>
      </c>
      <c r="C40" s="7">
        <f>STDEV(C2:C35)</f>
        <v>14.008782577540879</v>
      </c>
      <c r="D40" s="7"/>
      <c r="E40" s="7" t="s">
        <v>6</v>
      </c>
    </row>
    <row r="41" spans="1:5">
      <c r="A41" s="8">
        <f>STDEV(A2:A21)/(SQRT(COUNT(A2:A21)))</f>
        <v>2.8987066081271475</v>
      </c>
      <c r="B41" s="8">
        <f>STDEV(B2:B32)/(SQRT(COUNT(B2:B32)))</f>
        <v>1.437542320178141</v>
      </c>
      <c r="C41" s="8">
        <f>STDEV(C2:C35)/(SQRT(COUNT(C2:C35)))</f>
        <v>2.4024863916172889</v>
      </c>
      <c r="D41" s="8"/>
      <c r="E41" s="8" t="s">
        <v>7</v>
      </c>
    </row>
    <row r="42" spans="1:5">
      <c r="A42">
        <v>2.6700000000000002E-2</v>
      </c>
      <c r="B42" t="s">
        <v>8</v>
      </c>
      <c r="C42" t="s">
        <v>9</v>
      </c>
      <c r="E42" t="s">
        <v>10</v>
      </c>
    </row>
    <row r="45" spans="1:5">
      <c r="A45" t="s">
        <v>11</v>
      </c>
    </row>
    <row r="46" spans="1:5">
      <c r="A46" t="s">
        <v>12</v>
      </c>
    </row>
    <row r="48" spans="1:5">
      <c r="A48" t="s">
        <v>13</v>
      </c>
    </row>
    <row r="49" spans="1:2">
      <c r="A49" s="9" t="s">
        <v>14</v>
      </c>
      <c r="B49">
        <v>16.91</v>
      </c>
    </row>
    <row r="50" spans="1:2">
      <c r="A50" t="s">
        <v>15</v>
      </c>
      <c r="B50">
        <v>2</v>
      </c>
    </row>
    <row r="51" spans="1:2">
      <c r="A51" t="s">
        <v>16</v>
      </c>
      <c r="B51" s="10">
        <v>7.0900000000000001E-7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Hampton</dc:creator>
  <cp:lastModifiedBy>Jennifer Hampton</cp:lastModifiedBy>
  <dcterms:created xsi:type="dcterms:W3CDTF">2016-10-31T22:15:53Z</dcterms:created>
  <dcterms:modified xsi:type="dcterms:W3CDTF">2016-10-31T22:16:11Z</dcterms:modified>
</cp:coreProperties>
</file>