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240" yWindow="240" windowWidth="24660" windowHeight="15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5" i="1" l="1"/>
  <c r="E14" i="1"/>
  <c r="D14" i="1"/>
  <c r="D27" i="1"/>
  <c r="E27" i="1"/>
  <c r="F27" i="1"/>
  <c r="G27" i="1"/>
  <c r="D28" i="1"/>
  <c r="E28" i="1"/>
  <c r="F28" i="1"/>
  <c r="G28" i="1"/>
  <c r="G15" i="1"/>
  <c r="G17" i="1"/>
  <c r="F15" i="1"/>
  <c r="F17" i="1"/>
  <c r="E17" i="1"/>
  <c r="D15" i="1"/>
  <c r="D17" i="1"/>
  <c r="G14" i="1"/>
  <c r="F14" i="1"/>
</calcChain>
</file>

<file path=xl/sharedStrings.xml><?xml version="1.0" encoding="utf-8"?>
<sst xmlns="http://schemas.openxmlformats.org/spreadsheetml/2006/main" count="82" uniqueCount="36">
  <si>
    <t>Dorsal trunk</t>
  </si>
  <si>
    <t>Larva 1</t>
  </si>
  <si>
    <t>Larva 2</t>
  </si>
  <si>
    <t>Larva 3</t>
  </si>
  <si>
    <t>Average</t>
  </si>
  <si>
    <t>Larva 4</t>
  </si>
  <si>
    <t>Larva 5</t>
  </si>
  <si>
    <t>Ventral trunk</t>
  </si>
  <si>
    <t>Larva 6</t>
  </si>
  <si>
    <t>SD</t>
  </si>
  <si>
    <t>n</t>
  </si>
  <si>
    <t>SE</t>
  </si>
  <si>
    <t>Tukey's multiple comparison test</t>
  </si>
  <si>
    <t>One-way ANOVA followed by Tukey's HSD test</t>
  </si>
  <si>
    <t>significant? P &lt; 0.05?</t>
  </si>
  <si>
    <t>Summary</t>
  </si>
  <si>
    <t>1 vs 2</t>
  </si>
  <si>
    <t>Yes</t>
  </si>
  <si>
    <t>***</t>
  </si>
  <si>
    <t>1 vs 3</t>
  </si>
  <si>
    <t>No</t>
  </si>
  <si>
    <t>ns</t>
  </si>
  <si>
    <t>1 vs 4</t>
  </si>
  <si>
    <t>2 vs 3</t>
  </si>
  <si>
    <t>2 vs 4</t>
  </si>
  <si>
    <t>3 vs 4</t>
  </si>
  <si>
    <t>*** p&lt;0.001</t>
  </si>
  <si>
    <t>P value</t>
  </si>
  <si>
    <t>One-way ANOVA</t>
  </si>
  <si>
    <r>
      <rPr>
        <b/>
        <i/>
        <sz val="12"/>
        <color theme="1"/>
        <rFont val="Calibri"/>
        <scheme val="minor"/>
      </rPr>
      <t>Tg(gfap:NTR)</t>
    </r>
    <r>
      <rPr>
        <b/>
        <sz val="12"/>
        <color theme="1"/>
        <rFont val="Calibri"/>
        <family val="2"/>
        <scheme val="minor"/>
      </rPr>
      <t xml:space="preserve">, 2mM Mtz </t>
    </r>
  </si>
  <si>
    <t xml:space="preserve">Control, 2mM Mtz </t>
  </si>
  <si>
    <r>
      <rPr>
        <b/>
        <i/>
        <sz val="12"/>
        <color theme="1"/>
        <rFont val="Calibri"/>
        <scheme val="minor"/>
      </rPr>
      <t>Tg(gfap:NTR)</t>
    </r>
    <r>
      <rPr>
        <b/>
        <sz val="12"/>
        <color theme="1"/>
        <rFont val="Calibri"/>
        <family val="2"/>
        <scheme val="minor"/>
      </rPr>
      <t>, DMSO</t>
    </r>
  </si>
  <si>
    <r>
      <rPr>
        <b/>
        <i/>
        <sz val="12"/>
        <color theme="1"/>
        <rFont val="Calibri"/>
        <scheme val="minor"/>
      </rPr>
      <t>Tg(elavl3:NTR)</t>
    </r>
    <r>
      <rPr>
        <b/>
        <sz val="12"/>
        <color theme="1"/>
        <rFont val="Calibri"/>
        <family val="2"/>
        <scheme val="minor"/>
      </rPr>
      <t>, 2mM Mtz</t>
    </r>
  </si>
  <si>
    <t>154 hpf</t>
  </si>
  <si>
    <r>
      <rPr>
        <b/>
        <i/>
        <sz val="14"/>
        <color theme="1"/>
        <rFont val="Calibri"/>
        <scheme val="minor"/>
      </rPr>
      <t>Tg(kdrl:nls-EGFP)</t>
    </r>
    <r>
      <rPr>
        <b/>
        <sz val="14"/>
        <color theme="1"/>
        <rFont val="Calibri"/>
        <scheme val="minor"/>
      </rPr>
      <t xml:space="preserve"> fish were crossed into</t>
    </r>
    <r>
      <rPr>
        <b/>
        <i/>
        <sz val="14"/>
        <color theme="1"/>
        <rFont val="Calibri"/>
        <scheme val="minor"/>
      </rPr>
      <t xml:space="preserve"> Tg(gfap:NTR)</t>
    </r>
    <r>
      <rPr>
        <b/>
        <sz val="14"/>
        <color theme="1"/>
        <rFont val="Calibri"/>
        <scheme val="minor"/>
      </rPr>
      <t xml:space="preserve"> or </t>
    </r>
    <r>
      <rPr>
        <b/>
        <i/>
        <sz val="14"/>
        <color theme="1"/>
        <rFont val="Calibri"/>
        <scheme val="minor"/>
      </rPr>
      <t>Tg(elavl3:NTR)</t>
    </r>
    <r>
      <rPr>
        <b/>
        <sz val="14"/>
        <color theme="1"/>
        <rFont val="Calibri"/>
        <scheme val="minor"/>
      </rPr>
      <t xml:space="preserve"> fish, then treated with DMSO or 2 mM Mtz between 30 and 154 hpf.</t>
    </r>
  </si>
  <si>
    <t>The number of ECs in the dorsal and ventral trunk (within 5 ISVs)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</si>
</sst>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rgb="FF000000"/>
      <name val="Calibri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scheme val="minor"/>
    </font>
    <font>
      <b/>
      <sz val="16"/>
      <color theme="1"/>
      <name val="Calibri"/>
      <scheme val="minor"/>
    </font>
    <font>
      <b/>
      <sz val="14"/>
      <color theme="1"/>
      <name val="Calibri"/>
      <scheme val="minor"/>
    </font>
    <font>
      <b/>
      <i/>
      <sz val="14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5" fillId="0" borderId="0" xfId="0" applyFont="1" applyAlignment="1">
      <alignment horizontal="center"/>
    </xf>
  </cellXfs>
  <cellStyles count="1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9"/>
  <sheetViews>
    <sheetView tabSelected="1" workbookViewId="0">
      <selection activeCell="D4" sqref="D4"/>
    </sheetView>
  </sheetViews>
  <sheetFormatPr baseColWidth="10" defaultRowHeight="15" x14ac:dyDescent="0"/>
  <cols>
    <col min="3" max="3" width="13.6640625" customWidth="1"/>
    <col min="4" max="4" width="19" customWidth="1"/>
    <col min="5" max="5" width="21.83203125" customWidth="1"/>
    <col min="6" max="6" width="18.33203125" customWidth="1"/>
    <col min="7" max="7" width="23.33203125" customWidth="1"/>
    <col min="12" max="12" width="19.5" customWidth="1"/>
  </cols>
  <sheetData>
    <row r="2" spans="2:13" ht="20">
      <c r="C2" s="3" t="s">
        <v>35</v>
      </c>
    </row>
    <row r="3" spans="2:13" ht="18">
      <c r="C3" s="4" t="s">
        <v>34</v>
      </c>
    </row>
    <row r="6" spans="2:13" ht="18">
      <c r="B6" s="4" t="s">
        <v>33</v>
      </c>
      <c r="C6" s="2" t="s">
        <v>0</v>
      </c>
      <c r="D6">
        <v>1</v>
      </c>
      <c r="E6">
        <v>2</v>
      </c>
      <c r="F6">
        <v>3</v>
      </c>
      <c r="G6">
        <v>4</v>
      </c>
      <c r="I6" s="2" t="s">
        <v>0</v>
      </c>
    </row>
    <row r="7" spans="2:13">
      <c r="D7" s="5" t="s">
        <v>31</v>
      </c>
      <c r="E7" s="5" t="s">
        <v>29</v>
      </c>
      <c r="F7" s="5" t="s">
        <v>30</v>
      </c>
      <c r="G7" s="5" t="s">
        <v>32</v>
      </c>
      <c r="I7" s="1" t="s">
        <v>13</v>
      </c>
      <c r="M7" t="s">
        <v>26</v>
      </c>
    </row>
    <row r="8" spans="2:13">
      <c r="C8" t="s">
        <v>1</v>
      </c>
      <c r="D8" s="1">
        <v>59</v>
      </c>
      <c r="E8">
        <v>82</v>
      </c>
      <c r="F8" s="1">
        <v>66</v>
      </c>
      <c r="G8" s="1">
        <v>56</v>
      </c>
      <c r="I8" s="1" t="s">
        <v>12</v>
      </c>
      <c r="J8" s="1"/>
      <c r="K8" s="1"/>
      <c r="L8" s="1" t="s">
        <v>14</v>
      </c>
      <c r="M8" s="1" t="s">
        <v>15</v>
      </c>
    </row>
    <row r="9" spans="2:13">
      <c r="C9" t="s">
        <v>2</v>
      </c>
      <c r="D9" s="1">
        <v>60</v>
      </c>
      <c r="E9" s="1">
        <v>75</v>
      </c>
      <c r="F9" s="1">
        <v>53</v>
      </c>
      <c r="G9" s="1">
        <v>55</v>
      </c>
      <c r="I9" s="1" t="s">
        <v>16</v>
      </c>
      <c r="J9" s="1"/>
      <c r="K9" s="1"/>
      <c r="L9" s="1" t="s">
        <v>17</v>
      </c>
      <c r="M9" s="1" t="s">
        <v>18</v>
      </c>
    </row>
    <row r="10" spans="2:13">
      <c r="C10" t="s">
        <v>3</v>
      </c>
      <c r="D10" s="1">
        <v>54</v>
      </c>
      <c r="E10" s="1">
        <v>92</v>
      </c>
      <c r="F10" s="1">
        <v>61</v>
      </c>
      <c r="G10" s="1">
        <v>62</v>
      </c>
      <c r="I10" s="1" t="s">
        <v>19</v>
      </c>
      <c r="J10" s="1"/>
      <c r="K10" s="1"/>
      <c r="L10" s="1" t="s">
        <v>20</v>
      </c>
      <c r="M10" s="1" t="s">
        <v>21</v>
      </c>
    </row>
    <row r="11" spans="2:13">
      <c r="C11" t="s">
        <v>5</v>
      </c>
      <c r="D11" s="1">
        <v>64</v>
      </c>
      <c r="E11">
        <v>70</v>
      </c>
      <c r="F11" s="1">
        <v>59</v>
      </c>
      <c r="G11" s="1">
        <v>51</v>
      </c>
      <c r="I11" s="1" t="s">
        <v>22</v>
      </c>
      <c r="J11" s="1"/>
      <c r="K11" s="1"/>
      <c r="L11" s="1" t="s">
        <v>20</v>
      </c>
      <c r="M11" s="1" t="s">
        <v>21</v>
      </c>
    </row>
    <row r="12" spans="2:13">
      <c r="C12" t="s">
        <v>6</v>
      </c>
      <c r="D12" s="1">
        <v>62</v>
      </c>
      <c r="E12" s="1">
        <v>72</v>
      </c>
      <c r="F12" s="1">
        <v>64</v>
      </c>
      <c r="G12" s="1">
        <v>61</v>
      </c>
      <c r="I12" s="1" t="s">
        <v>23</v>
      </c>
      <c r="J12" s="1"/>
      <c r="K12" s="1"/>
      <c r="L12" s="1" t="s">
        <v>17</v>
      </c>
      <c r="M12" s="1" t="s">
        <v>18</v>
      </c>
    </row>
    <row r="13" spans="2:13">
      <c r="C13" t="s">
        <v>8</v>
      </c>
      <c r="D13">
        <v>52</v>
      </c>
      <c r="E13">
        <v>92</v>
      </c>
      <c r="F13">
        <v>58</v>
      </c>
      <c r="G13">
        <v>56</v>
      </c>
      <c r="I13" s="1" t="s">
        <v>24</v>
      </c>
      <c r="J13" s="1"/>
      <c r="K13" s="1"/>
      <c r="L13" s="1" t="s">
        <v>17</v>
      </c>
      <c r="M13" s="1" t="s">
        <v>18</v>
      </c>
    </row>
    <row r="14" spans="2:13">
      <c r="C14" t="s">
        <v>4</v>
      </c>
      <c r="D14">
        <f>AVERAGE(D8:D13)</f>
        <v>58.5</v>
      </c>
      <c r="E14">
        <f>AVERAGE(E8:E13)</f>
        <v>80.5</v>
      </c>
      <c r="F14">
        <f>AVERAGE(F8:F13)</f>
        <v>60.166666666666664</v>
      </c>
      <c r="G14">
        <f>AVERAGE(G8:G13)</f>
        <v>56.833333333333336</v>
      </c>
      <c r="I14" s="1" t="s">
        <v>25</v>
      </c>
      <c r="J14" s="1"/>
      <c r="K14" s="1"/>
      <c r="L14" s="1" t="s">
        <v>20</v>
      </c>
      <c r="M14" s="1" t="s">
        <v>21</v>
      </c>
    </row>
    <row r="15" spans="2:13">
      <c r="C15" t="s">
        <v>9</v>
      </c>
      <c r="D15">
        <f>STDEV(D8:D13)</f>
        <v>4.636809247747852</v>
      </c>
      <c r="E15">
        <f>STDEV(E8:E13)</f>
        <v>9.7928545378760727</v>
      </c>
      <c r="F15">
        <f>STDEV(F8:F13)</f>
        <v>4.6224091842530193</v>
      </c>
      <c r="G15">
        <f>STDEV(G8:G13)</f>
        <v>4.0702170294305766</v>
      </c>
    </row>
    <row r="16" spans="2:13">
      <c r="C16" t="s">
        <v>10</v>
      </c>
      <c r="D16">
        <v>6</v>
      </c>
      <c r="E16">
        <v>6</v>
      </c>
      <c r="F16">
        <v>6</v>
      </c>
      <c r="G16">
        <v>6</v>
      </c>
    </row>
    <row r="17" spans="2:13">
      <c r="C17" t="s">
        <v>11</v>
      </c>
      <c r="D17">
        <f>D15/SQRT(6)</f>
        <v>1.8929694486000914</v>
      </c>
      <c r="E17">
        <f t="shared" ref="E17:G17" si="0">E15/SQRT(6)</f>
        <v>3.9979161238491905</v>
      </c>
      <c r="F17">
        <f t="shared" si="0"/>
        <v>1.8870906472957549</v>
      </c>
      <c r="G17">
        <f t="shared" si="0"/>
        <v>1.6616591440819359</v>
      </c>
    </row>
    <row r="19" spans="2:13" ht="18">
      <c r="B19" s="4" t="s">
        <v>33</v>
      </c>
      <c r="C19" s="2" t="s">
        <v>7</v>
      </c>
      <c r="D19">
        <v>1</v>
      </c>
      <c r="E19">
        <v>2</v>
      </c>
      <c r="F19">
        <v>3</v>
      </c>
      <c r="G19">
        <v>4</v>
      </c>
      <c r="I19" s="2" t="s">
        <v>7</v>
      </c>
    </row>
    <row r="20" spans="2:13">
      <c r="D20" s="5" t="s">
        <v>31</v>
      </c>
      <c r="E20" s="5" t="s">
        <v>29</v>
      </c>
      <c r="F20" s="5" t="s">
        <v>30</v>
      </c>
      <c r="G20" s="5" t="s">
        <v>32</v>
      </c>
      <c r="I20" s="1" t="s">
        <v>13</v>
      </c>
    </row>
    <row r="21" spans="2:13">
      <c r="C21" t="s">
        <v>1</v>
      </c>
      <c r="D21">
        <v>76</v>
      </c>
      <c r="E21">
        <v>69</v>
      </c>
      <c r="F21">
        <v>80</v>
      </c>
      <c r="G21">
        <v>72</v>
      </c>
      <c r="I21" s="1" t="s">
        <v>12</v>
      </c>
      <c r="J21" s="1"/>
      <c r="K21" s="1"/>
      <c r="L21" s="1" t="s">
        <v>14</v>
      </c>
      <c r="M21" s="1" t="s">
        <v>15</v>
      </c>
    </row>
    <row r="22" spans="2:13">
      <c r="C22" t="s">
        <v>2</v>
      </c>
      <c r="D22">
        <v>69</v>
      </c>
      <c r="E22">
        <v>64</v>
      </c>
      <c r="F22">
        <v>70</v>
      </c>
      <c r="G22">
        <v>72</v>
      </c>
      <c r="I22" s="1" t="s">
        <v>16</v>
      </c>
      <c r="J22" s="1"/>
      <c r="K22" s="1"/>
      <c r="L22" s="1" t="s">
        <v>20</v>
      </c>
      <c r="M22" s="1" t="s">
        <v>21</v>
      </c>
    </row>
    <row r="23" spans="2:13">
      <c r="C23" t="s">
        <v>3</v>
      </c>
      <c r="D23">
        <v>66</v>
      </c>
      <c r="E23">
        <v>73</v>
      </c>
      <c r="F23">
        <v>72</v>
      </c>
      <c r="G23">
        <v>65</v>
      </c>
      <c r="I23" s="1" t="s">
        <v>19</v>
      </c>
      <c r="J23" s="1"/>
      <c r="K23" s="1"/>
      <c r="L23" s="1" t="s">
        <v>20</v>
      </c>
      <c r="M23" s="1" t="s">
        <v>21</v>
      </c>
    </row>
    <row r="24" spans="2:13">
      <c r="C24" t="s">
        <v>5</v>
      </c>
      <c r="D24">
        <v>70</v>
      </c>
      <c r="E24">
        <v>75</v>
      </c>
      <c r="F24">
        <v>74</v>
      </c>
      <c r="G24">
        <v>65</v>
      </c>
      <c r="I24" s="1" t="s">
        <v>22</v>
      </c>
      <c r="J24" s="1"/>
      <c r="K24" s="1"/>
      <c r="L24" s="1" t="s">
        <v>20</v>
      </c>
      <c r="M24" s="1" t="s">
        <v>21</v>
      </c>
    </row>
    <row r="25" spans="2:13">
      <c r="C25" t="s">
        <v>6</v>
      </c>
      <c r="D25">
        <v>68</v>
      </c>
      <c r="E25">
        <v>61</v>
      </c>
      <c r="F25">
        <v>72</v>
      </c>
      <c r="G25">
        <v>65</v>
      </c>
      <c r="I25" s="1" t="s">
        <v>23</v>
      </c>
      <c r="J25" s="1"/>
      <c r="K25" s="1"/>
      <c r="L25" s="1" t="s">
        <v>20</v>
      </c>
      <c r="M25" s="1" t="s">
        <v>21</v>
      </c>
    </row>
    <row r="26" spans="2:13">
      <c r="C26" t="s">
        <v>8</v>
      </c>
      <c r="D26">
        <v>73</v>
      </c>
      <c r="E26">
        <v>84</v>
      </c>
      <c r="F26">
        <v>74</v>
      </c>
      <c r="G26">
        <v>66</v>
      </c>
      <c r="I26" s="1" t="s">
        <v>24</v>
      </c>
      <c r="J26" s="1"/>
      <c r="K26" s="1"/>
      <c r="L26" s="1" t="s">
        <v>20</v>
      </c>
      <c r="M26" s="1" t="s">
        <v>21</v>
      </c>
    </row>
    <row r="27" spans="2:13">
      <c r="C27" t="s">
        <v>4</v>
      </c>
      <c r="D27">
        <f>AVERAGE(D21:D26)</f>
        <v>70.333333333333329</v>
      </c>
      <c r="E27">
        <f>AVERAGE(E21:E26)</f>
        <v>71</v>
      </c>
      <c r="F27">
        <f>AVERAGE(F21:F26)</f>
        <v>73.666666666666671</v>
      </c>
      <c r="G27">
        <f>AVERAGE(G21:G26)</f>
        <v>67.5</v>
      </c>
      <c r="I27" s="1" t="s">
        <v>25</v>
      </c>
      <c r="J27" s="1"/>
      <c r="K27" s="1"/>
      <c r="L27" s="1" t="s">
        <v>20</v>
      </c>
      <c r="M27" s="1" t="s">
        <v>21</v>
      </c>
    </row>
    <row r="28" spans="2:13">
      <c r="C28" t="s">
        <v>9</v>
      </c>
      <c r="D28">
        <f>STDEV(D21:D26)</f>
        <v>3.6147844564602556</v>
      </c>
      <c r="E28">
        <f t="shared" ref="E28:G28" si="1">STDEV(E21:E26)</f>
        <v>8.270429251254134</v>
      </c>
      <c r="F28">
        <f t="shared" si="1"/>
        <v>3.4448028487370168</v>
      </c>
      <c r="G28">
        <f t="shared" si="1"/>
        <v>3.5071355833500366</v>
      </c>
    </row>
    <row r="29" spans="2:13">
      <c r="C29" t="s">
        <v>10</v>
      </c>
      <c r="D29">
        <v>6</v>
      </c>
      <c r="E29">
        <v>6</v>
      </c>
      <c r="F29">
        <v>6</v>
      </c>
      <c r="G29">
        <v>6</v>
      </c>
      <c r="I29" s="1" t="s">
        <v>27</v>
      </c>
      <c r="J29">
        <v>0.1062</v>
      </c>
      <c r="K29" t="s">
        <v>28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UCSF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Ryota Matsuoka</dc:creator>
  <cp:lastModifiedBy>Ryota Matsuoka</cp:lastModifiedBy>
  <dcterms:created xsi:type="dcterms:W3CDTF">2015-01-30T16:52:37Z</dcterms:created>
  <dcterms:modified xsi:type="dcterms:W3CDTF">2016-10-26T21:10:15Z</dcterms:modified>
</cp:coreProperties>
</file>