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240" yWindow="240" windowWidth="24660" windowHeight="15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1" l="1"/>
  <c r="E29" i="1"/>
  <c r="D32" i="1"/>
  <c r="D30" i="1"/>
  <c r="D29" i="1"/>
  <c r="E35" i="1"/>
  <c r="E36" i="1"/>
  <c r="E32" i="1"/>
  <c r="E30" i="1"/>
  <c r="D35" i="1"/>
  <c r="D36" i="1"/>
  <c r="C30" i="1"/>
  <c r="C35" i="1"/>
  <c r="C36" i="1"/>
  <c r="C32" i="1"/>
</calcChain>
</file>

<file path=xl/sharedStrings.xml><?xml version="1.0" encoding="utf-8"?>
<sst xmlns="http://schemas.openxmlformats.org/spreadsheetml/2006/main" count="40" uniqueCount="38">
  <si>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</si>
  <si>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</si>
  <si>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</si>
  <si>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</si>
  <si>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</si>
  <si>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</si>
  <si>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</si>
  <si>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</si>
  <si>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</si>
  <si>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Larva 10</t>
  </si>
  <si>
    <t>Larva 11</t>
  </si>
  <si>
    <t>Larva 12</t>
  </si>
  <si>
    <t>Larva 13</t>
  </si>
  <si>
    <t>Larva 14</t>
  </si>
  <si>
    <t>Larva 15</t>
  </si>
  <si>
    <t>Larva 16</t>
  </si>
  <si>
    <t>Larva 17</t>
  </si>
  <si>
    <t>Larva 18</t>
  </si>
  <si>
    <t>Larva 19</t>
  </si>
  <si>
    <t>Average</t>
  </si>
  <si>
    <t>SD</t>
  </si>
  <si>
    <t>n</t>
  </si>
  <si>
    <t>SE</t>
  </si>
  <si>
    <t>Larva 20</t>
  </si>
  <si>
    <t>%</t>
  </si>
  <si>
    <t>Larva 21</t>
  </si>
  <si>
    <t>Larva 22</t>
  </si>
  <si>
    <t>Larva 23</t>
  </si>
  <si>
    <t>Control with HS</t>
  </si>
  <si>
    <t>vISVs</t>
  </si>
  <si>
    <t>aISVs</t>
  </si>
  <si>
    <t>Percentage</t>
  </si>
  <si>
    <r>
      <rPr>
        <sz val="12"/>
        <color theme="1"/>
        <rFont val="Calibri"/>
        <family val="2"/>
        <scheme val="minor"/>
      </rPr>
      <t xml:space="preserve"> </t>
    </r>
  </si>
  <si>
    <r>
      <rPr>
        <b/>
        <i/>
        <sz val="12"/>
        <color theme="1"/>
        <rFont val="Calibri"/>
        <family val="2"/>
        <scheme val="minor"/>
      </rPr>
      <t>Tg(Hsp70l:sflt4)</t>
    </r>
    <r>
      <rPr>
        <b/>
        <sz val="12"/>
        <color theme="1"/>
        <rFont val="Calibri"/>
        <family val="2"/>
        <scheme val="minor"/>
      </rPr>
      <t xml:space="preserve"> without HS</t>
    </r>
  </si>
  <si>
    <r>
      <rPr>
        <b/>
        <i/>
        <sz val="12"/>
        <color theme="1"/>
        <rFont val="Calibri"/>
        <family val="2"/>
        <scheme val="minor"/>
      </rPr>
      <t>Tg(Hsp70l:sflt4)</t>
    </r>
    <r>
      <rPr>
        <b/>
        <sz val="12"/>
        <color theme="1"/>
        <rFont val="Calibri"/>
        <family val="2"/>
        <scheme val="minor"/>
      </rPr>
      <t xml:space="preserve"> with HS</t>
    </r>
  </si>
  <si>
    <r>
      <rPr>
        <b/>
        <i/>
        <sz val="12"/>
        <color theme="1"/>
        <rFont val="Calibri"/>
        <family val="2"/>
        <scheme val="minor"/>
      </rPr>
      <t>Tg(kdrl:EGFP)</t>
    </r>
    <r>
      <rPr>
        <b/>
        <sz val="12"/>
        <color theme="1"/>
        <rFont val="Calibri"/>
        <family val="2"/>
        <scheme val="minor"/>
      </rPr>
      <t xml:space="preserve"> fish were crossed into </t>
    </r>
    <r>
      <rPr>
        <b/>
        <i/>
        <sz val="12"/>
        <color theme="1"/>
        <rFont val="Calibri"/>
        <family val="2"/>
        <scheme val="minor"/>
      </rPr>
      <t>Tg(hsp70l:sflt4</t>
    </r>
    <r>
      <rPr>
        <b/>
        <sz val="12"/>
        <color theme="1"/>
        <rFont val="Calibri"/>
        <family val="2"/>
        <scheme val="minor"/>
      </rPr>
      <t>) fish, and collected embryos were given no heat shock (HS) or multiple heat shocks at 29, 36, and 43 hpf.</t>
    </r>
  </si>
  <si>
    <t>154 hpf</t>
  </si>
  <si>
    <t xml:space="preserve">The number of vISVs out of total 20 ISVs (10 ISVs on both sides of the body) from the caudal edge of the anal opening.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</si>
</sst>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1" fillId="0" borderId="4" xfId="0" applyFont="1" applyBorder="1" applyAlignment="1">
      <alignment horizontal="center"/>
    </xf>
    <xf numFmtId="0" fontId="0" fillId="0" borderId="0" xfId="0" applyBorder="1"/>
    <xf numFmtId="0" fontId="0" fillId="0" borderId="5" xfId="0" applyBorder="1"/>
    <xf numFmtId="0" fontId="1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4" xfId="0" applyBorder="1"/>
    <xf numFmtId="0" fontId="2" fillId="0" borderId="4" xfId="0" applyFont="1" applyBorder="1"/>
    <xf numFmtId="0" fontId="2" fillId="0" borderId="6" xfId="0" applyFont="1" applyBorder="1"/>
    <xf numFmtId="0" fontId="6" fillId="0" borderId="0" xfId="0" applyFont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  <colors>
    <mruColors>
      <color rgb="FF2107D2"/>
      <color rgb="FF00C7DA"/>
      <color rgb="FF1549D2"/>
      <color rgb="FFDF0A15"/>
      <color rgb="FFD10C16"/>
      <color rgb="FF112ED2"/>
      <color rgb="FF0000D8"/>
      <color rgb="FFE10E18"/>
      <color rgb="FFEB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workbookViewId="0">
      <selection activeCell="C13" sqref="C13"/>
    </sheetView>
  </sheetViews>
  <sheetFormatPr baseColWidth="10" defaultRowHeight="15" x14ac:dyDescent="0"/>
  <cols>
    <col min="3" max="3" width="26" customWidth="1"/>
    <col min="4" max="4" width="22.83203125" customWidth="1"/>
    <col min="5" max="5" width="22" customWidth="1"/>
  </cols>
  <sheetData>
    <row r="1" spans="1:9" ht="18">
      <c r="B1" s="18" t="s">
        <v>37</v>
      </c>
    </row>
    <row r="2" spans="1:9">
      <c r="A2" s="1"/>
      <c r="B2" t="s">
        <v>32</v>
      </c>
    </row>
    <row r="3" spans="1:9">
      <c r="B3" s="2" t="s">
        <v>35</v>
      </c>
    </row>
    <row r="5" spans="1:9">
      <c r="B5" s="11" t="s">
        <v>36</v>
      </c>
      <c r="C5" s="13" t="s">
        <v>33</v>
      </c>
      <c r="D5" s="13" t="s">
        <v>34</v>
      </c>
      <c r="E5" s="14" t="s">
        <v>28</v>
      </c>
    </row>
    <row r="6" spans="1:9">
      <c r="B6" s="15" t="s">
        <v>0</v>
      </c>
      <c r="C6" s="6">
        <v>12</v>
      </c>
      <c r="D6" s="6">
        <v>1</v>
      </c>
      <c r="E6" s="7">
        <v>10</v>
      </c>
    </row>
    <row r="7" spans="1:9">
      <c r="B7" s="15" t="s">
        <v>1</v>
      </c>
      <c r="C7" s="6">
        <v>11</v>
      </c>
      <c r="D7" s="6">
        <v>1</v>
      </c>
      <c r="E7" s="7">
        <v>11</v>
      </c>
    </row>
    <row r="8" spans="1:9">
      <c r="B8" s="16" t="s">
        <v>2</v>
      </c>
      <c r="C8" s="6">
        <v>12</v>
      </c>
      <c r="D8" s="6">
        <v>2</v>
      </c>
      <c r="E8" s="7">
        <v>9</v>
      </c>
    </row>
    <row r="9" spans="1:9">
      <c r="B9" s="16" t="s">
        <v>3</v>
      </c>
      <c r="C9" s="6">
        <v>14</v>
      </c>
      <c r="D9" s="6">
        <v>1</v>
      </c>
      <c r="E9" s="7">
        <v>10</v>
      </c>
      <c r="I9" s="2"/>
    </row>
    <row r="10" spans="1:9">
      <c r="B10" s="16" t="s">
        <v>4</v>
      </c>
      <c r="C10" s="6">
        <v>16</v>
      </c>
      <c r="D10" s="6">
        <v>2</v>
      </c>
      <c r="E10" s="7">
        <v>10</v>
      </c>
    </row>
    <row r="11" spans="1:9">
      <c r="B11" s="16" t="s">
        <v>5</v>
      </c>
      <c r="C11" s="6">
        <v>12</v>
      </c>
      <c r="D11" s="6">
        <v>0</v>
      </c>
      <c r="E11" s="7">
        <v>11</v>
      </c>
    </row>
    <row r="12" spans="1:9">
      <c r="B12" s="16" t="s">
        <v>6</v>
      </c>
      <c r="C12" s="6">
        <v>11</v>
      </c>
      <c r="D12" s="6">
        <v>2</v>
      </c>
      <c r="E12" s="7">
        <v>12</v>
      </c>
    </row>
    <row r="13" spans="1:9">
      <c r="B13" s="16" t="s">
        <v>7</v>
      </c>
      <c r="C13" s="6">
        <v>9</v>
      </c>
      <c r="D13" s="6">
        <v>1</v>
      </c>
      <c r="E13" s="7">
        <v>11</v>
      </c>
    </row>
    <row r="14" spans="1:9">
      <c r="B14" s="16" t="s">
        <v>8</v>
      </c>
      <c r="C14" s="6">
        <v>14</v>
      </c>
      <c r="D14" s="6">
        <v>2</v>
      </c>
      <c r="E14" s="7">
        <v>11</v>
      </c>
    </row>
    <row r="15" spans="1:9">
      <c r="B15" s="16" t="s">
        <v>9</v>
      </c>
      <c r="C15" s="6">
        <v>11</v>
      </c>
      <c r="D15" s="6">
        <v>2</v>
      </c>
      <c r="E15" s="7">
        <v>10</v>
      </c>
    </row>
    <row r="16" spans="1:9">
      <c r="B16" s="16" t="s">
        <v>10</v>
      </c>
      <c r="C16" s="6">
        <v>10</v>
      </c>
      <c r="D16" s="6">
        <v>4</v>
      </c>
      <c r="E16" s="7">
        <v>13</v>
      </c>
    </row>
    <row r="17" spans="2:5">
      <c r="B17" s="16" t="s">
        <v>11</v>
      </c>
      <c r="C17" s="6">
        <v>13</v>
      </c>
      <c r="D17" s="6">
        <v>2</v>
      </c>
      <c r="E17" s="7">
        <v>12</v>
      </c>
    </row>
    <row r="18" spans="2:5">
      <c r="B18" s="16" t="s">
        <v>12</v>
      </c>
      <c r="C18" s="6">
        <v>10</v>
      </c>
      <c r="D18" s="6">
        <v>2</v>
      </c>
      <c r="E18" s="7">
        <v>12</v>
      </c>
    </row>
    <row r="19" spans="2:5">
      <c r="B19" s="16" t="s">
        <v>13</v>
      </c>
      <c r="C19" s="6">
        <v>10</v>
      </c>
      <c r="D19" s="6">
        <v>2</v>
      </c>
      <c r="E19" s="7">
        <v>11</v>
      </c>
    </row>
    <row r="20" spans="2:5">
      <c r="B20" s="16" t="s">
        <v>14</v>
      </c>
      <c r="C20" s="6">
        <v>11</v>
      </c>
      <c r="D20" s="6">
        <v>1</v>
      </c>
      <c r="E20" s="7">
        <v>12</v>
      </c>
    </row>
    <row r="21" spans="2:5">
      <c r="B21" s="16" t="s">
        <v>15</v>
      </c>
      <c r="C21" s="6">
        <v>11</v>
      </c>
      <c r="D21" s="6">
        <v>2</v>
      </c>
      <c r="E21" s="7">
        <v>9</v>
      </c>
    </row>
    <row r="22" spans="2:5">
      <c r="B22" s="16" t="s">
        <v>16</v>
      </c>
      <c r="C22" s="6">
        <v>11</v>
      </c>
      <c r="D22" s="6">
        <v>1</v>
      </c>
      <c r="E22" s="7">
        <v>11</v>
      </c>
    </row>
    <row r="23" spans="2:5">
      <c r="B23" s="16" t="s">
        <v>17</v>
      </c>
      <c r="C23" s="6">
        <v>10</v>
      </c>
      <c r="D23" s="6">
        <v>3</v>
      </c>
      <c r="E23" s="7">
        <v>10</v>
      </c>
    </row>
    <row r="24" spans="2:5">
      <c r="B24" s="16" t="s">
        <v>18</v>
      </c>
      <c r="C24" s="6"/>
      <c r="D24" s="6">
        <v>2</v>
      </c>
      <c r="E24" s="7"/>
    </row>
    <row r="25" spans="2:5">
      <c r="B25" s="16" t="s">
        <v>23</v>
      </c>
      <c r="C25" s="6"/>
      <c r="D25" s="6">
        <v>2</v>
      </c>
      <c r="E25" s="7"/>
    </row>
    <row r="26" spans="2:5">
      <c r="B26" s="16" t="s">
        <v>25</v>
      </c>
      <c r="C26" s="6"/>
      <c r="D26" s="6">
        <v>2</v>
      </c>
      <c r="E26" s="7"/>
    </row>
    <row r="27" spans="2:5">
      <c r="B27" s="16" t="s">
        <v>26</v>
      </c>
      <c r="C27" s="6"/>
      <c r="D27" s="6">
        <v>1</v>
      </c>
      <c r="E27" s="7"/>
    </row>
    <row r="28" spans="2:5">
      <c r="B28" s="16" t="s">
        <v>27</v>
      </c>
      <c r="C28" s="6"/>
      <c r="D28" s="6">
        <v>2</v>
      </c>
      <c r="E28" s="7"/>
    </row>
    <row r="29" spans="2:5">
      <c r="B29" s="16" t="s">
        <v>19</v>
      </c>
      <c r="C29" s="6">
        <f>AVERAGE(C6:C23)</f>
        <v>11.555555555555555</v>
      </c>
      <c r="D29" s="6">
        <f>AVERAGE(D6:D28)</f>
        <v>1.7391304347826086</v>
      </c>
      <c r="E29" s="7">
        <f>AVERAGE(E6:E23)</f>
        <v>10.833333333333334</v>
      </c>
    </row>
    <row r="30" spans="2:5">
      <c r="B30" s="16" t="s">
        <v>20</v>
      </c>
      <c r="C30" s="6">
        <f>STDEV(C6:C23)</f>
        <v>1.7564075040438172</v>
      </c>
      <c r="D30" s="6">
        <f>STDEV(D6:D28)</f>
        <v>0.81001634688038171</v>
      </c>
      <c r="E30" s="7">
        <f>STDEV(E6:E23)</f>
        <v>1.0981267472114395</v>
      </c>
    </row>
    <row r="31" spans="2:5">
      <c r="B31" s="16" t="s">
        <v>21</v>
      </c>
      <c r="C31" s="6">
        <v>18</v>
      </c>
      <c r="D31" s="6">
        <v>23</v>
      </c>
      <c r="E31" s="7">
        <v>18</v>
      </c>
    </row>
    <row r="32" spans="2:5">
      <c r="B32" s="17" t="s">
        <v>22</v>
      </c>
      <c r="C32" s="9">
        <f>C30/SQRT(18)</f>
        <v>0.41398921887877388</v>
      </c>
      <c r="D32" s="9">
        <f>D30/SQRT(23)</f>
        <v>0.16890008394641504</v>
      </c>
      <c r="E32" s="10">
        <f>E30/SQRT(18)</f>
        <v>0.25883095651851157</v>
      </c>
    </row>
    <row r="33" spans="2:5">
      <c r="B33" s="6"/>
      <c r="C33" s="6"/>
      <c r="D33" s="6"/>
      <c r="E33" s="6"/>
    </row>
    <row r="34" spans="2:5">
      <c r="B34" s="12" t="s">
        <v>31</v>
      </c>
      <c r="C34" s="3" t="s">
        <v>24</v>
      </c>
      <c r="D34" s="3" t="s">
        <v>24</v>
      </c>
      <c r="E34" s="4" t="s">
        <v>24</v>
      </c>
    </row>
    <row r="35" spans="2:5">
      <c r="B35" s="5" t="s">
        <v>29</v>
      </c>
      <c r="C35" s="6">
        <f>C29/20*100</f>
        <v>57.777777777777771</v>
      </c>
      <c r="D35" s="6">
        <f>D29/20*100</f>
        <v>8.695652173913043</v>
      </c>
      <c r="E35" s="7">
        <f>E29/20*100</f>
        <v>54.166666666666671</v>
      </c>
    </row>
    <row r="36" spans="2:5">
      <c r="B36" s="8" t="s">
        <v>30</v>
      </c>
      <c r="C36" s="9">
        <f>100-C35</f>
        <v>42.222222222222229</v>
      </c>
      <c r="D36" s="9">
        <f>100-D35</f>
        <v>91.304347826086953</v>
      </c>
      <c r="E36" s="10">
        <f>100-E35</f>
        <v>45.833333333333329</v>
      </c>
    </row>
    <row r="37" spans="2:5">
      <c r="B37" s="6"/>
      <c r="C37" s="6"/>
      <c r="D37" s="6"/>
      <c r="E37" s="6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Ryota Matsuoka</dc:creator>
  <cp:lastModifiedBy>Ryota Matsuoka</cp:lastModifiedBy>
  <dcterms:created xsi:type="dcterms:W3CDTF">2015-10-14T16:30:01Z</dcterms:created>
  <dcterms:modified xsi:type="dcterms:W3CDTF">2016-10-26T21:25:24Z</dcterms:modified>
</cp:coreProperties>
</file>