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515"/>
  <workbookPr autoCompressPictures="0"/>
  <bookViews>
    <workbookView xWindow="360" yWindow="80" windowWidth="45620" windowHeight="23280" tabRatio="766"/>
  </bookViews>
  <sheets>
    <sheet name="Cdx2Braf_Int_p01F13_MS0_dn" sheetId="1" r:id="rId1"/>
    <sheet name="dn_genes" sheetId="4" r:id="rId2"/>
    <sheet name="Cdx2Braf_Int_p01F13_MS0_up" sheetId="2" r:id="rId3"/>
    <sheet name="up_genes" sheetId="3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0" i="2" l="1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DE7" i="2"/>
  <c r="DD7" i="2"/>
  <c r="DC7" i="2"/>
  <c r="DB7" i="2"/>
  <c r="DA7" i="2"/>
  <c r="CZ7" i="2"/>
  <c r="CY7" i="2"/>
  <c r="CX7" i="2"/>
  <c r="CW7" i="2"/>
  <c r="CV7" i="2"/>
  <c r="CU7" i="2"/>
  <c r="CT7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E7" i="2"/>
  <c r="DE6" i="2"/>
  <c r="DD6" i="2"/>
  <c r="DC6" i="2"/>
  <c r="DB6" i="2"/>
  <c r="DA6" i="2"/>
  <c r="CZ6" i="2"/>
  <c r="CY6" i="2"/>
  <c r="CX6" i="2"/>
  <c r="CW6" i="2"/>
  <c r="CV6" i="2"/>
  <c r="CU6" i="2"/>
  <c r="CT6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DF6" i="2"/>
  <c r="E6" i="2"/>
  <c r="DG6" i="2"/>
  <c r="DE5" i="2"/>
  <c r="DD5" i="2"/>
  <c r="DC5" i="2"/>
  <c r="DB5" i="2"/>
  <c r="DA5" i="2"/>
  <c r="CZ5" i="2"/>
  <c r="CY5" i="2"/>
  <c r="CX5" i="2"/>
  <c r="CW5" i="2"/>
  <c r="CV5" i="2"/>
  <c r="CU5" i="2"/>
  <c r="CT5" i="2"/>
  <c r="CS5" i="2"/>
  <c r="CR5" i="2"/>
  <c r="CQ5" i="2"/>
  <c r="CP5" i="2"/>
  <c r="CO5" i="2"/>
  <c r="CN5" i="2"/>
  <c r="CM5" i="2"/>
  <c r="CL5" i="2"/>
  <c r="CK5" i="2"/>
  <c r="CJ5" i="2"/>
  <c r="CI5" i="2"/>
  <c r="CH5" i="2"/>
  <c r="CG5" i="2"/>
  <c r="CF5" i="2"/>
  <c r="CE5" i="2"/>
  <c r="CD5" i="2"/>
  <c r="CC5" i="2"/>
  <c r="CB5" i="2"/>
  <c r="CA5" i="2"/>
  <c r="BZ5" i="2"/>
  <c r="BY5" i="2"/>
  <c r="BX5" i="2"/>
  <c r="BW5" i="2"/>
  <c r="BV5" i="2"/>
  <c r="BU5" i="2"/>
  <c r="BT5" i="2"/>
  <c r="BS5" i="2"/>
  <c r="BR5" i="2"/>
  <c r="BQ5" i="2"/>
  <c r="BP5" i="2"/>
  <c r="BO5" i="2"/>
  <c r="BN5" i="2"/>
  <c r="BM5" i="2"/>
  <c r="BL5" i="2"/>
  <c r="BK5" i="2"/>
  <c r="BJ5" i="2"/>
  <c r="BI5" i="2"/>
  <c r="BH5" i="2"/>
  <c r="BG5" i="2"/>
  <c r="BF5" i="2"/>
  <c r="BE5" i="2"/>
  <c r="BD5" i="2"/>
  <c r="BC5" i="2"/>
  <c r="BB5" i="2"/>
  <c r="BA5" i="2"/>
  <c r="AZ5" i="2"/>
  <c r="AY5" i="2"/>
  <c r="AX5" i="2"/>
  <c r="AW5" i="2"/>
  <c r="AV5" i="2"/>
  <c r="AU5" i="2"/>
  <c r="AT5" i="2"/>
  <c r="AS5" i="2"/>
  <c r="AR5" i="2"/>
  <c r="AQ5" i="2"/>
  <c r="AP5" i="2"/>
  <c r="AO5" i="2"/>
  <c r="AN5" i="2"/>
  <c r="AM5" i="2"/>
  <c r="AL5" i="2"/>
  <c r="AK5" i="2"/>
  <c r="AJ5" i="2"/>
  <c r="AI5" i="2"/>
  <c r="AH5" i="2"/>
  <c r="AG5" i="2"/>
  <c r="AF5" i="2"/>
  <c r="AE5" i="2"/>
  <c r="AD5" i="2"/>
  <c r="AC5" i="2"/>
  <c r="AB5" i="2"/>
  <c r="AA5" i="2"/>
  <c r="Z5" i="2"/>
  <c r="Y5" i="2"/>
  <c r="X5" i="2"/>
  <c r="W5" i="2"/>
  <c r="V5" i="2"/>
  <c r="U5" i="2"/>
  <c r="T5" i="2"/>
  <c r="S5" i="2"/>
  <c r="R5" i="2"/>
  <c r="Q5" i="2"/>
  <c r="P5" i="2"/>
  <c r="O5" i="2"/>
  <c r="N5" i="2"/>
  <c r="M5" i="2"/>
  <c r="L5" i="2"/>
  <c r="K5" i="2"/>
  <c r="J5" i="2"/>
  <c r="E5" i="2"/>
  <c r="DE4" i="2"/>
  <c r="DD4" i="2"/>
  <c r="DC4" i="2"/>
  <c r="DB4" i="2"/>
  <c r="DA4" i="2"/>
  <c r="CZ4" i="2"/>
  <c r="CY4" i="2"/>
  <c r="CX4" i="2"/>
  <c r="CW4" i="2"/>
  <c r="CV4" i="2"/>
  <c r="CU4" i="2"/>
  <c r="CT4" i="2"/>
  <c r="CS4" i="2"/>
  <c r="CR4" i="2"/>
  <c r="CQ4" i="2"/>
  <c r="CP4" i="2"/>
  <c r="CO4" i="2"/>
  <c r="CN4" i="2"/>
  <c r="CM4" i="2"/>
  <c r="CL4" i="2"/>
  <c r="CK4" i="2"/>
  <c r="CJ4" i="2"/>
  <c r="CI4" i="2"/>
  <c r="CH4" i="2"/>
  <c r="CG4" i="2"/>
  <c r="CF4" i="2"/>
  <c r="CE4" i="2"/>
  <c r="CD4" i="2"/>
  <c r="CC4" i="2"/>
  <c r="CB4" i="2"/>
  <c r="CA4" i="2"/>
  <c r="BZ4" i="2"/>
  <c r="BY4" i="2"/>
  <c r="BX4" i="2"/>
  <c r="BW4" i="2"/>
  <c r="BV4" i="2"/>
  <c r="BU4" i="2"/>
  <c r="BT4" i="2"/>
  <c r="BS4" i="2"/>
  <c r="BR4" i="2"/>
  <c r="BQ4" i="2"/>
  <c r="BP4" i="2"/>
  <c r="BO4" i="2"/>
  <c r="BN4" i="2"/>
  <c r="BM4" i="2"/>
  <c r="BL4" i="2"/>
  <c r="BK4" i="2"/>
  <c r="BJ4" i="2"/>
  <c r="BI4" i="2"/>
  <c r="BH4" i="2"/>
  <c r="BG4" i="2"/>
  <c r="BF4" i="2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DF4" i="2"/>
  <c r="E4" i="2"/>
  <c r="DG4" i="2"/>
  <c r="DE3" i="2"/>
  <c r="DD3" i="2"/>
  <c r="DC3" i="2"/>
  <c r="DB3" i="2"/>
  <c r="DA3" i="2"/>
  <c r="CZ3" i="2"/>
  <c r="CY3" i="2"/>
  <c r="CX3" i="2"/>
  <c r="CW3" i="2"/>
  <c r="CV3" i="2"/>
  <c r="CU3" i="2"/>
  <c r="CT3" i="2"/>
  <c r="CS3" i="2"/>
  <c r="CR3" i="2"/>
  <c r="CQ3" i="2"/>
  <c r="CP3" i="2"/>
  <c r="CO3" i="2"/>
  <c r="CN3" i="2"/>
  <c r="CM3" i="2"/>
  <c r="CL3" i="2"/>
  <c r="CK3" i="2"/>
  <c r="CJ3" i="2"/>
  <c r="CI3" i="2"/>
  <c r="CH3" i="2"/>
  <c r="CG3" i="2"/>
  <c r="CF3" i="2"/>
  <c r="CE3" i="2"/>
  <c r="CD3" i="2"/>
  <c r="CC3" i="2"/>
  <c r="CB3" i="2"/>
  <c r="CA3" i="2"/>
  <c r="BZ3" i="2"/>
  <c r="BY3" i="2"/>
  <c r="BX3" i="2"/>
  <c r="BW3" i="2"/>
  <c r="BV3" i="2"/>
  <c r="BU3" i="2"/>
  <c r="BT3" i="2"/>
  <c r="BS3" i="2"/>
  <c r="BR3" i="2"/>
  <c r="BQ3" i="2"/>
  <c r="BP3" i="2"/>
  <c r="BO3" i="2"/>
  <c r="BN3" i="2"/>
  <c r="BM3" i="2"/>
  <c r="BL3" i="2"/>
  <c r="BK3" i="2"/>
  <c r="BJ3" i="2"/>
  <c r="BI3" i="2"/>
  <c r="BH3" i="2"/>
  <c r="BG3" i="2"/>
  <c r="BF3" i="2"/>
  <c r="BE3" i="2"/>
  <c r="BD3" i="2"/>
  <c r="BC3" i="2"/>
  <c r="BB3" i="2"/>
  <c r="BA3" i="2"/>
  <c r="AZ3" i="2"/>
  <c r="AY3" i="2"/>
  <c r="AX3" i="2"/>
  <c r="AW3" i="2"/>
  <c r="AV3" i="2"/>
  <c r="AU3" i="2"/>
  <c r="AT3" i="2"/>
  <c r="AS3" i="2"/>
  <c r="AR3" i="2"/>
  <c r="AQ3" i="2"/>
  <c r="AP3" i="2"/>
  <c r="AO3" i="2"/>
  <c r="AN3" i="2"/>
  <c r="AM3" i="2"/>
  <c r="AL3" i="2"/>
  <c r="AK3" i="2"/>
  <c r="AJ3" i="2"/>
  <c r="AI3" i="2"/>
  <c r="AH3" i="2"/>
  <c r="AG3" i="2"/>
  <c r="AF3" i="2"/>
  <c r="AE3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E3" i="2"/>
  <c r="DE2" i="2"/>
  <c r="DD2" i="2"/>
  <c r="DC2" i="2"/>
  <c r="DB2" i="2"/>
  <c r="DA2" i="2"/>
  <c r="CZ2" i="2"/>
  <c r="CY2" i="2"/>
  <c r="CX2" i="2"/>
  <c r="CW2" i="2"/>
  <c r="CV2" i="2"/>
  <c r="CU2" i="2"/>
  <c r="CT2" i="2"/>
  <c r="CS2" i="2"/>
  <c r="CR2" i="2"/>
  <c r="CQ2" i="2"/>
  <c r="CP2" i="2"/>
  <c r="CO2" i="2"/>
  <c r="CN2" i="2"/>
  <c r="CM2" i="2"/>
  <c r="CL2" i="2"/>
  <c r="CK2" i="2"/>
  <c r="CJ2" i="2"/>
  <c r="CI2" i="2"/>
  <c r="CH2" i="2"/>
  <c r="CG2" i="2"/>
  <c r="CF2" i="2"/>
  <c r="CE2" i="2"/>
  <c r="CD2" i="2"/>
  <c r="CC2" i="2"/>
  <c r="CB2" i="2"/>
  <c r="CA2" i="2"/>
  <c r="BZ2" i="2"/>
  <c r="BY2" i="2"/>
  <c r="BX2" i="2"/>
  <c r="BW2" i="2"/>
  <c r="BV2" i="2"/>
  <c r="BU2" i="2"/>
  <c r="BT2" i="2"/>
  <c r="BS2" i="2"/>
  <c r="BR2" i="2"/>
  <c r="BQ2" i="2"/>
  <c r="BP2" i="2"/>
  <c r="BO2" i="2"/>
  <c r="BN2" i="2"/>
  <c r="BM2" i="2"/>
  <c r="BL2" i="2"/>
  <c r="BK2" i="2"/>
  <c r="BJ2" i="2"/>
  <c r="BI2" i="2"/>
  <c r="BH2" i="2"/>
  <c r="BG2" i="2"/>
  <c r="BF2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DF2" i="2"/>
  <c r="E2" i="2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E7" i="1"/>
  <c r="DD6" i="1"/>
  <c r="DC6" i="1"/>
  <c r="DB6" i="1"/>
  <c r="DA6" i="1"/>
  <c r="CZ6" i="1"/>
  <c r="CY6" i="1"/>
  <c r="CX6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DE6" i="1"/>
  <c r="E6" i="1"/>
  <c r="DF6" i="1"/>
  <c r="DD5" i="1"/>
  <c r="DC5" i="1"/>
  <c r="DB5" i="1"/>
  <c r="DA5" i="1"/>
  <c r="CZ5" i="1"/>
  <c r="CY5" i="1"/>
  <c r="CX5" i="1"/>
  <c r="CW5" i="1"/>
  <c r="CV5" i="1"/>
  <c r="CU5" i="1"/>
  <c r="CT5" i="1"/>
  <c r="CS5" i="1"/>
  <c r="CR5" i="1"/>
  <c r="CQ5" i="1"/>
  <c r="CP5" i="1"/>
  <c r="CO5" i="1"/>
  <c r="CN5" i="1"/>
  <c r="CM5" i="1"/>
  <c r="CL5" i="1"/>
  <c r="CK5" i="1"/>
  <c r="CJ5" i="1"/>
  <c r="CI5" i="1"/>
  <c r="CH5" i="1"/>
  <c r="CG5" i="1"/>
  <c r="CF5" i="1"/>
  <c r="CE5" i="1"/>
  <c r="CD5" i="1"/>
  <c r="CC5" i="1"/>
  <c r="CB5" i="1"/>
  <c r="CA5" i="1"/>
  <c r="BZ5" i="1"/>
  <c r="BY5" i="1"/>
  <c r="BX5" i="1"/>
  <c r="BW5" i="1"/>
  <c r="BV5" i="1"/>
  <c r="BU5" i="1"/>
  <c r="BT5" i="1"/>
  <c r="BS5" i="1"/>
  <c r="BR5" i="1"/>
  <c r="BQ5" i="1"/>
  <c r="BP5" i="1"/>
  <c r="BO5" i="1"/>
  <c r="BN5" i="1"/>
  <c r="BM5" i="1"/>
  <c r="BL5" i="1"/>
  <c r="BK5" i="1"/>
  <c r="BJ5" i="1"/>
  <c r="BI5" i="1"/>
  <c r="BH5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AS5" i="1"/>
  <c r="AR5" i="1"/>
  <c r="AQ5" i="1"/>
  <c r="AP5" i="1"/>
  <c r="AO5" i="1"/>
  <c r="AN5" i="1"/>
  <c r="AM5" i="1"/>
  <c r="AL5" i="1"/>
  <c r="AK5" i="1"/>
  <c r="AJ5" i="1"/>
  <c r="AI5" i="1"/>
  <c r="AH5" i="1"/>
  <c r="AG5" i="1"/>
  <c r="AF5" i="1"/>
  <c r="AE5" i="1"/>
  <c r="AD5" i="1"/>
  <c r="AC5" i="1"/>
  <c r="AB5" i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E5" i="1"/>
  <c r="DD4" i="1"/>
  <c r="DC4" i="1"/>
  <c r="DB4" i="1"/>
  <c r="DA4" i="1"/>
  <c r="CZ4" i="1"/>
  <c r="CY4" i="1"/>
  <c r="CX4" i="1"/>
  <c r="CW4" i="1"/>
  <c r="CV4" i="1"/>
  <c r="CU4" i="1"/>
  <c r="CT4" i="1"/>
  <c r="CS4" i="1"/>
  <c r="CR4" i="1"/>
  <c r="CQ4" i="1"/>
  <c r="CP4" i="1"/>
  <c r="CO4" i="1"/>
  <c r="CN4" i="1"/>
  <c r="CM4" i="1"/>
  <c r="CL4" i="1"/>
  <c r="CK4" i="1"/>
  <c r="CJ4" i="1"/>
  <c r="CI4" i="1"/>
  <c r="CH4" i="1"/>
  <c r="CG4" i="1"/>
  <c r="CF4" i="1"/>
  <c r="CE4" i="1"/>
  <c r="CD4" i="1"/>
  <c r="CC4" i="1"/>
  <c r="CB4" i="1"/>
  <c r="CA4" i="1"/>
  <c r="BZ4" i="1"/>
  <c r="BY4" i="1"/>
  <c r="BX4" i="1"/>
  <c r="BW4" i="1"/>
  <c r="BV4" i="1"/>
  <c r="BU4" i="1"/>
  <c r="BT4" i="1"/>
  <c r="BS4" i="1"/>
  <c r="BR4" i="1"/>
  <c r="BQ4" i="1"/>
  <c r="BP4" i="1"/>
  <c r="BO4" i="1"/>
  <c r="BN4" i="1"/>
  <c r="BM4" i="1"/>
  <c r="BL4" i="1"/>
  <c r="BK4" i="1"/>
  <c r="BJ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DE4" i="1"/>
  <c r="E4" i="1"/>
  <c r="DF4" i="1"/>
  <c r="DD3" i="1"/>
  <c r="DC3" i="1"/>
  <c r="DB3" i="1"/>
  <c r="DA3" i="1"/>
  <c r="CZ3" i="1"/>
  <c r="CY3" i="1"/>
  <c r="CX3" i="1"/>
  <c r="CW3" i="1"/>
  <c r="CV3" i="1"/>
  <c r="CU3" i="1"/>
  <c r="CT3" i="1"/>
  <c r="CS3" i="1"/>
  <c r="CR3" i="1"/>
  <c r="CQ3" i="1"/>
  <c r="CP3" i="1"/>
  <c r="CO3" i="1"/>
  <c r="CN3" i="1"/>
  <c r="CM3" i="1"/>
  <c r="CL3" i="1"/>
  <c r="CK3" i="1"/>
  <c r="CJ3" i="1"/>
  <c r="CI3" i="1"/>
  <c r="CH3" i="1"/>
  <c r="CG3" i="1"/>
  <c r="CF3" i="1"/>
  <c r="CE3" i="1"/>
  <c r="CD3" i="1"/>
  <c r="CC3" i="1"/>
  <c r="CB3" i="1"/>
  <c r="CA3" i="1"/>
  <c r="BZ3" i="1"/>
  <c r="BY3" i="1"/>
  <c r="BX3" i="1"/>
  <c r="BW3" i="1"/>
  <c r="BV3" i="1"/>
  <c r="BU3" i="1"/>
  <c r="BT3" i="1"/>
  <c r="BS3" i="1"/>
  <c r="BR3" i="1"/>
  <c r="BQ3" i="1"/>
  <c r="BP3" i="1"/>
  <c r="BO3" i="1"/>
  <c r="BN3" i="1"/>
  <c r="BM3" i="1"/>
  <c r="BL3" i="1"/>
  <c r="BK3" i="1"/>
  <c r="BJ3" i="1"/>
  <c r="BI3" i="1"/>
  <c r="BH3" i="1"/>
  <c r="BG3" i="1"/>
  <c r="BF3" i="1"/>
  <c r="BE3" i="1"/>
  <c r="BD3" i="1"/>
  <c r="BC3" i="1"/>
  <c r="BB3" i="1"/>
  <c r="BA3" i="1"/>
  <c r="AZ3" i="1"/>
  <c r="AY3" i="1"/>
  <c r="AX3" i="1"/>
  <c r="AW3" i="1"/>
  <c r="AV3" i="1"/>
  <c r="AU3" i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E3" i="1"/>
  <c r="DD2" i="1"/>
  <c r="DC2" i="1"/>
  <c r="DB2" i="1"/>
  <c r="DA2" i="1"/>
  <c r="CZ2" i="1"/>
  <c r="CY2" i="1"/>
  <c r="CX2" i="1"/>
  <c r="CW2" i="1"/>
  <c r="CV2" i="1"/>
  <c r="CU2" i="1"/>
  <c r="CT2" i="1"/>
  <c r="CS2" i="1"/>
  <c r="CR2" i="1"/>
  <c r="CQ2" i="1"/>
  <c r="CP2" i="1"/>
  <c r="CO2" i="1"/>
  <c r="CN2" i="1"/>
  <c r="CM2" i="1"/>
  <c r="CL2" i="1"/>
  <c r="CK2" i="1"/>
  <c r="CJ2" i="1"/>
  <c r="CI2" i="1"/>
  <c r="CH2" i="1"/>
  <c r="CG2" i="1"/>
  <c r="CF2" i="1"/>
  <c r="CE2" i="1"/>
  <c r="CD2" i="1"/>
  <c r="CC2" i="1"/>
  <c r="CB2" i="1"/>
  <c r="CA2" i="1"/>
  <c r="BZ2" i="1"/>
  <c r="BY2" i="1"/>
  <c r="BX2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DE2" i="1"/>
  <c r="E2" i="1"/>
  <c r="DE3" i="1"/>
  <c r="DF3" i="1"/>
  <c r="DE5" i="1"/>
  <c r="DF5" i="1"/>
  <c r="DE7" i="1"/>
  <c r="DF7" i="1"/>
  <c r="DF3" i="2"/>
  <c r="DG3" i="2"/>
  <c r="DF5" i="2"/>
  <c r="DG5" i="2"/>
  <c r="DF7" i="2"/>
  <c r="DG7" i="2"/>
</calcChain>
</file>

<file path=xl/sharedStrings.xml><?xml version="1.0" encoding="utf-8"?>
<sst xmlns="http://schemas.openxmlformats.org/spreadsheetml/2006/main" count="3376" uniqueCount="1452">
  <si>
    <t>Title</t>
  </si>
  <si>
    <t>iteration0</t>
  </si>
  <si>
    <t>iteration1</t>
  </si>
  <si>
    <t>iteration2</t>
  </si>
  <si>
    <t>iteration3</t>
  </si>
  <si>
    <t>iteration4</t>
  </si>
  <si>
    <t>iteration5</t>
  </si>
  <si>
    <t>iteration6</t>
  </si>
  <si>
    <t>iteration7</t>
  </si>
  <si>
    <t>iteration8</t>
  </si>
  <si>
    <t>iteration9</t>
  </si>
  <si>
    <t>iteration10</t>
  </si>
  <si>
    <t>iteration11</t>
  </si>
  <si>
    <t>iteration12</t>
  </si>
  <si>
    <t>iteration13</t>
  </si>
  <si>
    <t>iteration14</t>
  </si>
  <si>
    <t>iteration15</t>
  </si>
  <si>
    <t>iteration16</t>
  </si>
  <si>
    <t>iteration17</t>
  </si>
  <si>
    <t>iteration18</t>
  </si>
  <si>
    <t>iteration19</t>
  </si>
  <si>
    <t>iteration20</t>
  </si>
  <si>
    <t>iteration21</t>
  </si>
  <si>
    <t>iteration22</t>
  </si>
  <si>
    <t>iteration23</t>
  </si>
  <si>
    <t>iteration24</t>
  </si>
  <si>
    <t>iteration25</t>
  </si>
  <si>
    <t>iteration26</t>
  </si>
  <si>
    <t>iteration27</t>
  </si>
  <si>
    <t>iteration28</t>
  </si>
  <si>
    <t>iteration29</t>
  </si>
  <si>
    <t>iteration30</t>
  </si>
  <si>
    <t>iteration31</t>
  </si>
  <si>
    <t>iteration32</t>
  </si>
  <si>
    <t>iteration33</t>
  </si>
  <si>
    <t>iteration34</t>
  </si>
  <si>
    <t>iteration35</t>
  </si>
  <si>
    <t>iteration36</t>
  </si>
  <si>
    <t>iteration37</t>
  </si>
  <si>
    <t>iteration38</t>
  </si>
  <si>
    <t>iteration39</t>
  </si>
  <si>
    <t>iteration40</t>
  </si>
  <si>
    <t>iteration41</t>
  </si>
  <si>
    <t>iteration42</t>
  </si>
  <si>
    <t>iteration43</t>
  </si>
  <si>
    <t>iteration44</t>
  </si>
  <si>
    <t>iteration45</t>
  </si>
  <si>
    <t>iteration46</t>
  </si>
  <si>
    <t>iteration47</t>
  </si>
  <si>
    <t>iteration48</t>
  </si>
  <si>
    <t>iteration49</t>
  </si>
  <si>
    <t>iteration50</t>
  </si>
  <si>
    <t>iteration51</t>
  </si>
  <si>
    <t>iteration52</t>
  </si>
  <si>
    <t>iteration53</t>
  </si>
  <si>
    <t>iteration54</t>
  </si>
  <si>
    <t>iteration55</t>
  </si>
  <si>
    <t>iteration56</t>
  </si>
  <si>
    <t>iteration57</t>
  </si>
  <si>
    <t>iteration58</t>
  </si>
  <si>
    <t>iteration59</t>
  </si>
  <si>
    <t>iteration60</t>
  </si>
  <si>
    <t>iteration61</t>
  </si>
  <si>
    <t>iteration62</t>
  </si>
  <si>
    <t>iteration63</t>
  </si>
  <si>
    <t>iteration64</t>
  </si>
  <si>
    <t>iteration65</t>
  </si>
  <si>
    <t>iteration66</t>
  </si>
  <si>
    <t>iteration67</t>
  </si>
  <si>
    <t>iteration68</t>
  </si>
  <si>
    <t>iteration69</t>
  </si>
  <si>
    <t>iteration70</t>
  </si>
  <si>
    <t>iteration71</t>
  </si>
  <si>
    <t>iteration72</t>
  </si>
  <si>
    <t>iteration73</t>
  </si>
  <si>
    <t>iteration74</t>
  </si>
  <si>
    <t>iteration75</t>
  </si>
  <si>
    <t>iteration76</t>
  </si>
  <si>
    <t>iteration77</t>
  </si>
  <si>
    <t>iteration78</t>
  </si>
  <si>
    <t>iteration79</t>
  </si>
  <si>
    <t>iteration80</t>
  </si>
  <si>
    <t>iteration81</t>
  </si>
  <si>
    <t>iteration82</t>
  </si>
  <si>
    <t>iteration83</t>
  </si>
  <si>
    <t>iteration84</t>
  </si>
  <si>
    <t>iteration85</t>
  </si>
  <si>
    <t>iteration86</t>
  </si>
  <si>
    <t>iteration87</t>
  </si>
  <si>
    <t>iteration88</t>
  </si>
  <si>
    <t>iteration89</t>
  </si>
  <si>
    <t>iteration90</t>
  </si>
  <si>
    <t>iteration91</t>
  </si>
  <si>
    <t>iteration92</t>
  </si>
  <si>
    <t>iteration93</t>
  </si>
  <si>
    <t>iteration94</t>
  </si>
  <si>
    <t>iteration95</t>
  </si>
  <si>
    <t>iteration96</t>
  </si>
  <si>
    <t>iteration97</t>
  </si>
  <si>
    <t>iteration98</t>
  </si>
  <si>
    <t>iteration99</t>
  </si>
  <si>
    <t>HALLMARK_ADIPOGENESIS</t>
  </si>
  <si>
    <t>HALLMARK_ALLOGRAFT_REJECTION</t>
  </si>
  <si>
    <t>HALLMARK_ANDROGEN_RESPONSE</t>
  </si>
  <si>
    <t>HALLMARK_ANGIOGENESIS</t>
  </si>
  <si>
    <t>HALLMARK_APICAL_JUNCTION</t>
  </si>
  <si>
    <t>HALLMARK_APICAL_SURFACE</t>
  </si>
  <si>
    <t>HALLMARK_APOPTOSIS</t>
  </si>
  <si>
    <t>HALLMARK_BILE_ACID_METABOLISM</t>
  </si>
  <si>
    <t>HALLMARK_CHOLESTEROL_HOMEOSTASIS</t>
  </si>
  <si>
    <t>HALLMARK_COAGULATION</t>
  </si>
  <si>
    <t>HALLMARK_COMPLEMENT</t>
  </si>
  <si>
    <t>HALLMARK_DNA_REPAIR</t>
  </si>
  <si>
    <t>HALLMARK_E2F_TARGETS</t>
  </si>
  <si>
    <t>HALLMARK_EPITHELIAL_MESENCHYMAL_TRANSITION</t>
  </si>
  <si>
    <t>HALLMARK_ESTROGEN_RESPONSE_EARLY</t>
  </si>
  <si>
    <t>HALLMARK_ESTROGEN_RESPONSE_LATE</t>
  </si>
  <si>
    <t>HALLMARK_FATTY_ACID_METABOLISM</t>
  </si>
  <si>
    <t>HALLMARK_G2M_CHECKPOINT</t>
  </si>
  <si>
    <t>HALLMARK_GLYCOLYSIS</t>
  </si>
  <si>
    <t>HALLMARK_HEDGEHOG_SIGNALING</t>
  </si>
  <si>
    <t>HALLMARK_HEME_METABOLISM</t>
  </si>
  <si>
    <t>HALLMARK_HYPOXIA</t>
  </si>
  <si>
    <t>HALLMARK_IL2_STAT5_SIGNALING</t>
  </si>
  <si>
    <t>HALLMARK_IL6_JAK_STAT3_SIGNALING</t>
  </si>
  <si>
    <t>HALLMARK_INFLAMMATORY_RESPONSE</t>
  </si>
  <si>
    <t>HALLMARK_INTERFERON_ALPHA_RESPONSE</t>
  </si>
  <si>
    <t>HALLMARK_INTERFERON_GAMMA_RESPONSE</t>
  </si>
  <si>
    <t>HALLMARK_KRAS_SIGNALING_DN</t>
  </si>
  <si>
    <t>HALLMARK_KRAS_SIGNALING_UP</t>
  </si>
  <si>
    <t>HALLMARK_MITOTIC_SPINDLE</t>
  </si>
  <si>
    <t>HALLMARK_MTORC1_SIGNALING</t>
  </si>
  <si>
    <t>HALLMARK_MYC_TARGETS_V1</t>
  </si>
  <si>
    <t>HALLMARK_MYC_TARGETS_V2</t>
  </si>
  <si>
    <t>HALLMARK_MYOGENESIS</t>
  </si>
  <si>
    <t>HALLMARK_NOTCH_SIGNALING</t>
  </si>
  <si>
    <t>HALLMARK_OXIDATIVE_PHOSPHORYLATION</t>
  </si>
  <si>
    <t>HALLMARK_P53_PATHWAY</t>
  </si>
  <si>
    <t>HALLMARK_PANCREAS_BETA_CELLS</t>
  </si>
  <si>
    <t>HALLMARK_PEROXISOME</t>
  </si>
  <si>
    <t>HALLMARK_PI3K_AKT_MTOR_SIGNALING</t>
  </si>
  <si>
    <t>HALLMARK_PROTEIN_SECRETION</t>
  </si>
  <si>
    <t>HALLMARK_REACTIVE_OXIGEN_SPECIES_PATHWAY</t>
  </si>
  <si>
    <t>HALLMARK_SPERMATOGENESIS</t>
  </si>
  <si>
    <t>HALLMARK_TGF_BETA_SIGNALING</t>
  </si>
  <si>
    <t>HALLMARK_TNFA_SIGNALING_VIA_NFKB</t>
  </si>
  <si>
    <t>HALLMARK_UNFOLDED_PROTEIN_RESPONSE</t>
  </si>
  <si>
    <t>HALLMARK_UV_RESPONSE_DN</t>
  </si>
  <si>
    <t>HALLMARK_UV_RESPONSE_UP</t>
  </si>
  <si>
    <t>HALLMARK_WNT_BETA_CATENIN_SIGNALING</t>
  </si>
  <si>
    <t>HALLMARK_XENOBIOTIC_METABOLISM</t>
  </si>
  <si>
    <t>path_num</t>
  </si>
  <si>
    <t>path_term</t>
  </si>
  <si>
    <t>number_of_genes</t>
  </si>
  <si>
    <t>number_hot_genes</t>
  </si>
  <si>
    <t>Pvalue</t>
  </si>
  <si>
    <t>Anxa13</t>
  </si>
  <si>
    <t>annexin A13</t>
  </si>
  <si>
    <t>Cyp51</t>
  </si>
  <si>
    <t>cytochrome P450, family 51</t>
  </si>
  <si>
    <t>Fdps</t>
  </si>
  <si>
    <t>farnesyl diphosphate synthetase</t>
  </si>
  <si>
    <t>Hmgcr</t>
  </si>
  <si>
    <t>3-hydroxy-3-methylglutaryl-Coenzyme A reductase</t>
  </si>
  <si>
    <t>Hmgcs1</t>
  </si>
  <si>
    <t>3-hydroxy-3-methylglutaryl-Coenzyme A synthase 1</t>
  </si>
  <si>
    <t>Idi1</t>
  </si>
  <si>
    <t>isopentenyl-diphosphate delta isomerase</t>
  </si>
  <si>
    <t>Ldlr</t>
  </si>
  <si>
    <t>low density lipoprotein receptor</t>
  </si>
  <si>
    <t>Lpl</t>
  </si>
  <si>
    <t>lipoprotein lipase</t>
  </si>
  <si>
    <t>Lss</t>
  </si>
  <si>
    <t>lanosterol synthase</t>
  </si>
  <si>
    <t>Mvd</t>
  </si>
  <si>
    <t>mevalonate (diphospho) decarboxylase</t>
  </si>
  <si>
    <t>Mvk</t>
  </si>
  <si>
    <t>mevalonate kinase</t>
  </si>
  <si>
    <t>Sqle</t>
  </si>
  <si>
    <t>squalene epoxidase</t>
  </si>
  <si>
    <t>Fads2</t>
  </si>
  <si>
    <t>fatty acid desaturase 2</t>
  </si>
  <si>
    <t>Tmem97</t>
  </si>
  <si>
    <t>transmembrane protein 97</t>
  </si>
  <si>
    <t>Nsdhl</t>
  </si>
  <si>
    <t>NAD(P) dependent steroid dehydrogenase-like</t>
  </si>
  <si>
    <t>Hsd17b7</t>
  </si>
  <si>
    <t>hydroxysteroid (17-beta) dehydrogenase 7</t>
  </si>
  <si>
    <t>Stard4</t>
  </si>
  <si>
    <t>StAR-related lipid transfer (START) domain containing 4</t>
  </si>
  <si>
    <t>Aco2</t>
  </si>
  <si>
    <t>aconitase 2, mitochondrial</t>
  </si>
  <si>
    <t>Acox1</t>
  </si>
  <si>
    <t>acyl-Coenzyme A oxidase 1, palmitoyl</t>
  </si>
  <si>
    <t>Ak2</t>
  </si>
  <si>
    <t>adenylate kinase 2</t>
  </si>
  <si>
    <t>Cat</t>
  </si>
  <si>
    <t>catalase</t>
  </si>
  <si>
    <t>Cpt2</t>
  </si>
  <si>
    <t>carnitine palmitoyltransferase 2</t>
  </si>
  <si>
    <t>Cyc1</t>
  </si>
  <si>
    <t>cytochrome c-1</t>
  </si>
  <si>
    <t>Gadd45a</t>
  </si>
  <si>
    <t>growth arrest and DNA-damage-inducible 45 alpha</t>
  </si>
  <si>
    <t>Hadh</t>
  </si>
  <si>
    <t>hydroxyacyl-Coenzyme A dehydrogenase</t>
  </si>
  <si>
    <t>Mdh2</t>
  </si>
  <si>
    <t>malate dehydrogenase 2, NAD (mitochondrial)</t>
  </si>
  <si>
    <t>Me1</t>
  </si>
  <si>
    <t>malic enzyme 1, NADP(+)-dependent, cytosolic</t>
  </si>
  <si>
    <t>Mgst3</t>
  </si>
  <si>
    <t>microsomal glutathione S-transferase 3</t>
  </si>
  <si>
    <t>Tst</t>
  </si>
  <si>
    <t>thiosulfate sulfurtransferase, mitochondrial</t>
  </si>
  <si>
    <t>Uqcrc1</t>
  </si>
  <si>
    <t>ubiquinol-cytochrome c reductase core protein 1</t>
  </si>
  <si>
    <t>Dgat1</t>
  </si>
  <si>
    <t>diacylglycerol O-acyltransferase 1</t>
  </si>
  <si>
    <t>Lpcat3</t>
  </si>
  <si>
    <t>lysophosphatidylcholine acyltransferase 3</t>
  </si>
  <si>
    <t>Baz2a</t>
  </si>
  <si>
    <t>bromodomain adjacent to zinc finger domain, 2A</t>
  </si>
  <si>
    <t>Elovl6</t>
  </si>
  <si>
    <t>ELOVL family member 6, elongation of long chain fatty acids (yeast)</t>
  </si>
  <si>
    <t>Adipor2</t>
  </si>
  <si>
    <t>adiponectin receptor 2</t>
  </si>
  <si>
    <t>Coq5</t>
  </si>
  <si>
    <t>coenzyme Q5 homolog, methyltransferase (yeast)</t>
  </si>
  <si>
    <t>Fam73b</t>
  </si>
  <si>
    <t>family with sequence similarity 73, member B</t>
  </si>
  <si>
    <t>Chchd10</t>
  </si>
  <si>
    <t>coiled-coil-helix-coiled-coil-helix domain containing 10</t>
  </si>
  <si>
    <t>Alas1</t>
  </si>
  <si>
    <t>aminolevulinic acid synthase 1</t>
  </si>
  <si>
    <t>Aldh9a1</t>
  </si>
  <si>
    <t>aldehyde dehydrogenase 9, subfamily A1</t>
  </si>
  <si>
    <t>Entpd5</t>
  </si>
  <si>
    <t>ectonucleoside triphosphate diphosphohydrolase 5</t>
  </si>
  <si>
    <t>Cdo1</t>
  </si>
  <si>
    <t>cysteine dioxygenase 1, cytosolic</t>
  </si>
  <si>
    <t>Cyp2c55</t>
  </si>
  <si>
    <t>cytochrome P450, family 2, subfamily c, polypeptide 55</t>
  </si>
  <si>
    <t>Ddc</t>
  </si>
  <si>
    <t>dopa decarboxylase</t>
  </si>
  <si>
    <t>Gart</t>
  </si>
  <si>
    <t>phosphoribosylglycinamide formyltransferase</t>
  </si>
  <si>
    <t>Gss</t>
  </si>
  <si>
    <t>glutathione synthetase</t>
  </si>
  <si>
    <t>Hnf4a</t>
  </si>
  <si>
    <t>hepatic nuclear factor 4, alpha</t>
  </si>
  <si>
    <t>Ccl25</t>
  </si>
  <si>
    <t>chemokine (C-C motif) ligand 25</t>
  </si>
  <si>
    <t>Shmt2</t>
  </si>
  <si>
    <t>serine hydroxymethyltransferase 2 (mitochondrial)</t>
  </si>
  <si>
    <t>Slc22a1</t>
  </si>
  <si>
    <t>solute carrier family 22 (organic cation transporter), member 1</t>
  </si>
  <si>
    <t>Acox2</t>
  </si>
  <si>
    <t>acyl-Coenzyme A oxidase 2, branched chain</t>
  </si>
  <si>
    <t>Abcc3</t>
  </si>
  <si>
    <t>ATP-binding cassette, sub-family C (CFTR/MRP), member 3</t>
  </si>
  <si>
    <t>Lpin2</t>
  </si>
  <si>
    <t>lipin 2</t>
  </si>
  <si>
    <t>Dak</t>
  </si>
  <si>
    <t>dihydroxyacetone kinase 2 homolog (yeast)</t>
  </si>
  <si>
    <t>Cyfip2</t>
  </si>
  <si>
    <t>cytoplasmic FMR1 interacting protein 2</t>
  </si>
  <si>
    <t>Cyp2s1</t>
  </si>
  <si>
    <t>cytochrome P450, family 2, subfamily s, polypeptide 1</t>
  </si>
  <si>
    <t>Ckb</t>
  </si>
  <si>
    <t>creatine kinase, brain</t>
  </si>
  <si>
    <t>Gale</t>
  </si>
  <si>
    <t>galactose-4-epimerase, UDP</t>
  </si>
  <si>
    <t>Itpk1</t>
  </si>
  <si>
    <t>inositol 1,3,4-triphosphate 5/6 kinase</t>
  </si>
  <si>
    <t>Krt19</t>
  </si>
  <si>
    <t>keratin 19</t>
  </si>
  <si>
    <t>Mapt</t>
  </si>
  <si>
    <t>microtubule-associated protein tau</t>
  </si>
  <si>
    <t>Myb</t>
  </si>
  <si>
    <t>myeloblastosis oncogene</t>
  </si>
  <si>
    <t>Mapk13</t>
  </si>
  <si>
    <t>mitogen-activated protein kinase 13</t>
  </si>
  <si>
    <t>Prlr</t>
  </si>
  <si>
    <t>prolactin receptor</t>
  </si>
  <si>
    <t>Slc1a4</t>
  </si>
  <si>
    <t>solute carrier family 1 (glutamate/neutral amino acid transporter), member 4</t>
  </si>
  <si>
    <t>Sult2b1</t>
  </si>
  <si>
    <t>sulfotransferase family, cytosolic, 2B, member 1</t>
  </si>
  <si>
    <t>Tff3</t>
  </si>
  <si>
    <t>trefoil factor 3, intestinal</t>
  </si>
  <si>
    <t>Xrcc3</t>
  </si>
  <si>
    <t>X-ray repair complementing defective repair in Chinese hamster cells 3</t>
  </si>
  <si>
    <t>Slc9a3r1</t>
  </si>
  <si>
    <t>solute carrier family 9 (sodium/hydrogen exchanger), member 3 regulator 1</t>
  </si>
  <si>
    <t>St6galnac2</t>
  </si>
  <si>
    <t>ST6 (alpha-N-acetyl-neuraminyl-2,3-beta-galactosyl-1,3)-N-acetylgalactosaminide alpha-2,6-sialyltransferase 2</t>
  </si>
  <si>
    <t>Plac1</t>
  </si>
  <si>
    <t>placental specific protein 1</t>
  </si>
  <si>
    <t>Slc27a2</t>
  </si>
  <si>
    <t>solute carrier family 27 (fatty acid transporter), member 2</t>
  </si>
  <si>
    <t>Il17rb</t>
  </si>
  <si>
    <t>interleukin 17 receptor B</t>
  </si>
  <si>
    <t>Hr</t>
  </si>
  <si>
    <t>hairless</t>
  </si>
  <si>
    <t>Cyp4f40</t>
  </si>
  <si>
    <t>cytochrome P450, family 4, subfamily f, polypeptide 40</t>
  </si>
  <si>
    <t>Cdc25a</t>
  </si>
  <si>
    <t>cell division cycle 25A</t>
  </si>
  <si>
    <t>Hk2</t>
  </si>
  <si>
    <t>hexokinase 2</t>
  </si>
  <si>
    <t>Insig1</t>
  </si>
  <si>
    <t>insulin induced gene 1</t>
  </si>
  <si>
    <t>Plk1</t>
  </si>
  <si>
    <t>polo-like kinase 1</t>
  </si>
  <si>
    <t>Tomm40</t>
  </si>
  <si>
    <t>translocase of outer mitochondrial membrane 40 homolog (yeast)</t>
  </si>
  <si>
    <t>Egln3</t>
  </si>
  <si>
    <t>egl-9 family hypoxia-inducible factor 3</t>
  </si>
  <si>
    <t>Slc22a18</t>
  </si>
  <si>
    <t>solute carrier family 22 (organic cation transporter), member 18</t>
  </si>
  <si>
    <t>Ttr</t>
  </si>
  <si>
    <t>transthyretin</t>
  </si>
  <si>
    <t>Hsd17b6</t>
  </si>
  <si>
    <t>hydroxysteroid (17-beta) dehydrogenase 6</t>
  </si>
  <si>
    <t>Nr1i2</t>
  </si>
  <si>
    <t>nuclear receptor subfamily 1, group I, member 2</t>
  </si>
  <si>
    <t>Optn</t>
  </si>
  <si>
    <t>optineurin</t>
  </si>
  <si>
    <t>Pipox</t>
  </si>
  <si>
    <t>pipecolic acid oxidase</t>
  </si>
  <si>
    <t>Acsl5</t>
  </si>
  <si>
    <t>acyl-CoA synthetase long-chain family member 5</t>
  </si>
  <si>
    <t>Abcg8</t>
  </si>
  <si>
    <t>ATP-binding cassette, sub-family G (WHITE), member 8</t>
  </si>
  <si>
    <t>Car4</t>
  </si>
  <si>
    <t>carbonic anhydrase 4</t>
  </si>
  <si>
    <t>Ehhadh</t>
  </si>
  <si>
    <t>enoyl-Coenzyme A, hydratase/3-hydroxyacyl Coenzyme A dehydrogenase</t>
  </si>
  <si>
    <t>Gpd1</t>
  </si>
  <si>
    <t>glycerol-3-phosphate dehydrogenase 1 (soluble)</t>
  </si>
  <si>
    <t>Abcb1a</t>
  </si>
  <si>
    <t>ATP-binding cassette, sub-family B (MDR/TAP), member 1A</t>
  </si>
  <si>
    <t>Aldob</t>
  </si>
  <si>
    <t>aldolase B, fructose-bisphosphate</t>
  </si>
  <si>
    <t>Cldn3</t>
  </si>
  <si>
    <t>claudin 3</t>
  </si>
  <si>
    <t>Dsc2</t>
  </si>
  <si>
    <t>desmocollin 2</t>
  </si>
  <si>
    <t>Got2</t>
  </si>
  <si>
    <t>glutamate oxaloacetate transaminase 2, mitochondrial</t>
  </si>
  <si>
    <t>Mxi1</t>
  </si>
  <si>
    <t>Max interacting protein 1</t>
  </si>
  <si>
    <t>Pfkp</t>
  </si>
  <si>
    <t>phosphofructokinase, platelet</t>
  </si>
  <si>
    <t>Pmm2</t>
  </si>
  <si>
    <t>phosphomannomutase 2</t>
  </si>
  <si>
    <t>Txn1</t>
  </si>
  <si>
    <t>thioredoxin 1</t>
  </si>
  <si>
    <t>Cacna1h</t>
  </si>
  <si>
    <t>calcium channel, voltage-dependent, T type, alpha 1H subunit</t>
  </si>
  <si>
    <t>Rbck1</t>
  </si>
  <si>
    <t>RanBP-type and C3HC4-type zinc finger containing 1</t>
  </si>
  <si>
    <t>Abat</t>
  </si>
  <si>
    <t>4-aminobutyrate aminotransferase</t>
  </si>
  <si>
    <t>Cldn7</t>
  </si>
  <si>
    <t>claudin 7</t>
  </si>
  <si>
    <t>Krt8</t>
  </si>
  <si>
    <t>keratin 8</t>
  </si>
  <si>
    <t>Lad1</t>
  </si>
  <si>
    <t>ladinin</t>
  </si>
  <si>
    <t>Sec14l2</t>
  </si>
  <si>
    <t>SEC14-like 2 (S. cerevisiae)</t>
  </si>
  <si>
    <t>Mreg</t>
  </si>
  <si>
    <t>melanoregulin</t>
  </si>
  <si>
    <t>Casp1</t>
  </si>
  <si>
    <t>caspase 1</t>
  </si>
  <si>
    <t>Casp7</t>
  </si>
  <si>
    <t>caspase 7</t>
  </si>
  <si>
    <t>Irf4</t>
  </si>
  <si>
    <t>interferon regulatory factor 4</t>
  </si>
  <si>
    <t>Nfkbia</t>
  </si>
  <si>
    <t>nuclear factor of kappa light polypeptide gene enhancer in B cells inhibitor, alpha</t>
  </si>
  <si>
    <t>Oas2</t>
  </si>
  <si>
    <t>2'-5' oligoadenylate synthetase 2</t>
  </si>
  <si>
    <t>Trim25</t>
  </si>
  <si>
    <t>tripartite motif-containing 25</t>
  </si>
  <si>
    <t>Oasl1</t>
  </si>
  <si>
    <t>2'-5' oligoadenylate synthetase-like 1</t>
  </si>
  <si>
    <t>Ddx58</t>
  </si>
  <si>
    <t>DEAD (Asp-Glu-Ala-Asp) box polypeptide 58</t>
  </si>
  <si>
    <t>Ddx60</t>
  </si>
  <si>
    <t>DEAD (Asp-Glu-Ala-Asp) box polypeptide 60</t>
  </si>
  <si>
    <t>Rnf213</t>
  </si>
  <si>
    <t>ring finger protein 213</t>
  </si>
  <si>
    <t>Ifih1</t>
  </si>
  <si>
    <t>interferon induced with helicase C domain 1</t>
  </si>
  <si>
    <t>Parp12</t>
  </si>
  <si>
    <t>poly (ADP-ribose) polymerase family, member 12</t>
  </si>
  <si>
    <t>Cmpk2</t>
  </si>
  <si>
    <t>cytidine monophosphate (UMP-CMP) kinase 2, mitochondrial</t>
  </si>
  <si>
    <t>Mettl7b</t>
  </si>
  <si>
    <t>methyltransferase like 7B</t>
  </si>
  <si>
    <t>Atp5a1</t>
  </si>
  <si>
    <t>ATP synthase, H+ transporting, mitochondrial F1 complex, alpha subunit 1</t>
  </si>
  <si>
    <t>Atp5g3</t>
  </si>
  <si>
    <t>ATP synthase, H+ transporting, mitochondrial F0 complex, subunit C3 (subunit 9)</t>
  </si>
  <si>
    <t>Slc25a20</t>
  </si>
  <si>
    <t>solute carrier family 25 (mitochondrial carnitine/acylcarnitine translocase), member 20</t>
  </si>
  <si>
    <t>Cox10</t>
  </si>
  <si>
    <t>cytochrome c oxidase assembly protein 10</t>
  </si>
  <si>
    <t>Ogdh</t>
  </si>
  <si>
    <t>oxoglutarate (alpha-ketoglutarate) dehydrogenase (lipoamide)</t>
  </si>
  <si>
    <t>Pmpca</t>
  </si>
  <si>
    <t>peptidase (mitochondrial processing) alpha</t>
  </si>
  <si>
    <t>Htra2</t>
  </si>
  <si>
    <t>HtrA serine peptidase 2</t>
  </si>
  <si>
    <t>Mgst1</t>
  </si>
  <si>
    <t>microsomal glutathione S-transferase 1</t>
  </si>
  <si>
    <t>Txnrd2</t>
  </si>
  <si>
    <t>thioredoxin reductase 2</t>
  </si>
  <si>
    <t>Srxn1</t>
  </si>
  <si>
    <t>sulfiredoxin 1 homolog (S. cerevisiae)</t>
  </si>
  <si>
    <t>Mcm5</t>
  </si>
  <si>
    <t>minichromosome maintenance deficient 5, cell division cycle 46 (S. cerevisiae)</t>
  </si>
  <si>
    <t>Mybl2</t>
  </si>
  <si>
    <t>myeloblastosis oncogene-like 2</t>
  </si>
  <si>
    <t>Pold1</t>
  </si>
  <si>
    <t>polymerase (DNA directed), delta 1, catalytic subunit</t>
  </si>
  <si>
    <t>Pold2</t>
  </si>
  <si>
    <t>polymerase (DNA directed), delta 2, regulatory subunit</t>
  </si>
  <si>
    <t>Pole</t>
  </si>
  <si>
    <t>polymerase (DNA directed), epsilon</t>
  </si>
  <si>
    <t>Shmt1</t>
  </si>
  <si>
    <t>serine hydroxymethyltransferase 1 (soluble)</t>
  </si>
  <si>
    <t>Tk1</t>
  </si>
  <si>
    <t>thymidine kinase 1</t>
  </si>
  <si>
    <t>Pttg1</t>
  </si>
  <si>
    <t>pituitary tumor-transforming gene 1</t>
  </si>
  <si>
    <t>Trip13</t>
  </si>
  <si>
    <t>thyroid hormone receptor interactor 13</t>
  </si>
  <si>
    <t>Hn1</t>
  </si>
  <si>
    <t>hematological and neurological expressed sequence 1</t>
  </si>
  <si>
    <t>Lyar</t>
  </si>
  <si>
    <t>Ly1 antibody reactive clone</t>
  </si>
  <si>
    <t>E2f8</t>
  </si>
  <si>
    <t>E2F transcription factor 8</t>
  </si>
  <si>
    <t>Maf</t>
  </si>
  <si>
    <t>avian musculoaponeurotic fibrosarcoma (v-maf) AS42 oncogene homolog</t>
  </si>
  <si>
    <t>Cdc14b</t>
  </si>
  <si>
    <t>CDC14 cell division cycle 14B</t>
  </si>
  <si>
    <t>Zbtb10</t>
  </si>
  <si>
    <t>zinc finger and BTB domain containing 10</t>
  </si>
  <si>
    <t>Mov10</t>
  </si>
  <si>
    <t>Moloney leukemia virus 10</t>
  </si>
  <si>
    <t>Pklr</t>
  </si>
  <si>
    <t>pyruvate kinase liver and red blood cell</t>
  </si>
  <si>
    <t>Sst</t>
  </si>
  <si>
    <t>somatostatin</t>
  </si>
  <si>
    <t>Hnf1a</t>
  </si>
  <si>
    <t>HNF1 homeobox A</t>
  </si>
  <si>
    <t>Vdr</t>
  </si>
  <si>
    <t>vitamin D receptor</t>
  </si>
  <si>
    <t>Mafb</t>
  </si>
  <si>
    <t>v-maf musculoaponeurotic fibrosarcoma oncogene family, protein B (avian)</t>
  </si>
  <si>
    <t>Tcof1</t>
  </si>
  <si>
    <t>Treacher Collins Franceschetti syndrome 1, homolog</t>
  </si>
  <si>
    <t>Adam10</t>
  </si>
  <si>
    <t>a disintegrin and metallopeptidase domain 10</t>
  </si>
  <si>
    <t>Ntng1</t>
  </si>
  <si>
    <t>netrin G1</t>
  </si>
  <si>
    <t>Pcsk9</t>
  </si>
  <si>
    <t>proprotein convertase subtilisin/kexin type 9</t>
  </si>
  <si>
    <t>E2f2</t>
  </si>
  <si>
    <t>E2F transcription factor 2</t>
  </si>
  <si>
    <t>Epb4.1</t>
  </si>
  <si>
    <t>erythrocyte protein band 4.1</t>
  </si>
  <si>
    <t>Slc6a8</t>
  </si>
  <si>
    <t>solute carrier family 6 (neurotransmitter transporter, creatine), member 8</t>
  </si>
  <si>
    <t>Top1</t>
  </si>
  <si>
    <t>topoisomerase (DNA) I</t>
  </si>
  <si>
    <t>Fam46c</t>
  </si>
  <si>
    <t>family with sequence similarity 46, member C</t>
  </si>
  <si>
    <t>Rbl1</t>
  </si>
  <si>
    <t>retinoblastoma-like 1 (p107)</t>
  </si>
  <si>
    <t>Anxa4</t>
  </si>
  <si>
    <t>annexin A4</t>
  </si>
  <si>
    <t>Dbp</t>
  </si>
  <si>
    <t>D site albumin promoter binding protein</t>
  </si>
  <si>
    <t>Id1</t>
  </si>
  <si>
    <t>inhibitor of DNA binding 1</t>
  </si>
  <si>
    <t>Plcb4</t>
  </si>
  <si>
    <t>phospholipase C, beta 4</t>
  </si>
  <si>
    <t>Ddah1</t>
  </si>
  <si>
    <t>dimethylarginine dimethylaminohydrolase 1</t>
  </si>
  <si>
    <t>Bak1</t>
  </si>
  <si>
    <t>BCL2-antagonist/killer 1</t>
  </si>
  <si>
    <t>Dmp1</t>
  </si>
  <si>
    <t>dentin matrix protein 1</t>
  </si>
  <si>
    <t>Cldn15</t>
  </si>
  <si>
    <t>claudin 15</t>
  </si>
  <si>
    <t>Lima1</t>
  </si>
  <si>
    <t>LIM domain and actin binding 1</t>
  </si>
  <si>
    <t>Pdzd3</t>
  </si>
  <si>
    <t>PDZ domain containing 3</t>
  </si>
  <si>
    <t>Sirpa</t>
  </si>
  <si>
    <t>signal-regulatory protein alpha</t>
  </si>
  <si>
    <t>Apoc2</t>
  </si>
  <si>
    <t>apolipoprotein C-II</t>
  </si>
  <si>
    <t>Mmp7</t>
  </si>
  <si>
    <t>matrix metallopeptidase 7</t>
  </si>
  <si>
    <t>Proc</t>
  </si>
  <si>
    <t>protein C</t>
  </si>
  <si>
    <t>Proz</t>
  </si>
  <si>
    <t>protein Z, vitamin K-dependent plasma glycoprotein</t>
  </si>
  <si>
    <t>Gng12</t>
  </si>
  <si>
    <t>guanine nucleotide binding protein (G protein), gamma 12</t>
  </si>
  <si>
    <t>Tcf7l2</t>
  </si>
  <si>
    <t>transcription factor 7 like 2, T cell specific, HMG box</t>
  </si>
  <si>
    <t>Fzd7</t>
  </si>
  <si>
    <t>frizzled homolog 7 (Drosophila)</t>
  </si>
  <si>
    <t>Relb</t>
  </si>
  <si>
    <t>avian reticuloendotheliosis viral (v-rel) oncogene related B</t>
  </si>
  <si>
    <t>Tnip1</t>
  </si>
  <si>
    <t>TNFAIP3 interacting protein 1</t>
  </si>
  <si>
    <t>Zc3h12a</t>
  </si>
  <si>
    <t>zinc finger CCCH type containing 12A</t>
  </si>
  <si>
    <t>Myl1</t>
  </si>
  <si>
    <t>myosin, light polypeptide 1</t>
  </si>
  <si>
    <t>Rb1</t>
  </si>
  <si>
    <t>retinoblastoma 1</t>
  </si>
  <si>
    <t>Ldb3</t>
  </si>
  <si>
    <t>LIM domain binding 3</t>
  </si>
  <si>
    <t>Dapk2</t>
  </si>
  <si>
    <t>death-associated protein kinase 2</t>
  </si>
  <si>
    <t>Plxnb2</t>
  </si>
  <si>
    <t>plexin B2</t>
  </si>
  <si>
    <t>Eps8l2</t>
  </si>
  <si>
    <t>EPS8-like 2</t>
  </si>
  <si>
    <t>Plac8</t>
  </si>
  <si>
    <t>placenta-specific 8</t>
  </si>
  <si>
    <t>B4galnt2</t>
  </si>
  <si>
    <t>beta-1,4-N-acetyl-galactosaminyl transferase 2</t>
  </si>
  <si>
    <t>Aplp1</t>
  </si>
  <si>
    <t>amyloid beta (A4) precursor-like protein 1</t>
  </si>
  <si>
    <t>Tnfrsf8</t>
  </si>
  <si>
    <t>tumor necrosis factor receptor superfamily, member 8</t>
  </si>
  <si>
    <t>Myo1e</t>
  </si>
  <si>
    <t>myosin IE</t>
  </si>
  <si>
    <t>Drc1</t>
  </si>
  <si>
    <t>dynein regulatory complex subunit 1</t>
  </si>
  <si>
    <t>Thrb</t>
  </si>
  <si>
    <t>thyroid hormone receptor beta</t>
  </si>
  <si>
    <t>Capn9</t>
  </si>
  <si>
    <t>calpain 9</t>
  </si>
  <si>
    <t>Mfsd6</t>
  </si>
  <si>
    <t>major facilitator superfamily domain containing 6</t>
  </si>
  <si>
    <t>Sphk2</t>
  </si>
  <si>
    <t>sphingosine kinase 2</t>
  </si>
  <si>
    <t>Akr1b8</t>
  </si>
  <si>
    <t>aldo-keto reductase family 1, member B8</t>
  </si>
  <si>
    <t>Camk1d</t>
  </si>
  <si>
    <t>calcium/calmodulin-dependent protein kinase ID</t>
  </si>
  <si>
    <t>Phex</t>
  </si>
  <si>
    <t>phosphate regulating endopeptidase homolog, X-linked</t>
  </si>
  <si>
    <t>Pik3r5</t>
  </si>
  <si>
    <t>phosphoinositide-3-kinase, regulatory subunit 5, p101</t>
  </si>
  <si>
    <t>Prkaa2</t>
  </si>
  <si>
    <t>protein kinase, AMP-activated, alpha 2 catalytic subunit</t>
  </si>
  <si>
    <t>Prkar2a</t>
  </si>
  <si>
    <t>protein kinase, cAMP dependent regulatory, type II alpha</t>
  </si>
  <si>
    <t>Ecsit</t>
  </si>
  <si>
    <t>ECSIT homolog (Drosophila)</t>
  </si>
  <si>
    <t>Pla2g12a</t>
  </si>
  <si>
    <t>phospholipase A2, group XIIA</t>
  </si>
  <si>
    <t>Id3</t>
  </si>
  <si>
    <t>inhibitor of DNA binding 3</t>
  </si>
  <si>
    <t>Hist1h2bb</t>
  </si>
  <si>
    <t>histone cluster 1, H2bb</t>
  </si>
  <si>
    <t>Ush1c</t>
  </si>
  <si>
    <t>Usher syndrome 1C</t>
  </si>
  <si>
    <t>Epb4.1l3</t>
  </si>
  <si>
    <t>erythrocyte protein band 4.1-like 3</t>
  </si>
  <si>
    <t>Hkdc1</t>
  </si>
  <si>
    <t>hexokinase domain containing 1</t>
  </si>
  <si>
    <t>Usp12</t>
  </si>
  <si>
    <t>ubiquitin specific peptidase 12</t>
  </si>
  <si>
    <t>Abr</t>
  </si>
  <si>
    <t>active BCR-related gene</t>
  </si>
  <si>
    <t>Arhgef11</t>
  </si>
  <si>
    <t>Rho guanine nucleotide exchange factor (GEF) 11</t>
  </si>
  <si>
    <t>Mid1ip1</t>
  </si>
  <si>
    <t>Mid1 interacting protein 1 (gastrulation specific G12-like (zebrafish))</t>
  </si>
  <si>
    <t>Sass6</t>
  </si>
  <si>
    <t>spindle assembly 6 homolog (C. elegans)</t>
  </si>
  <si>
    <t>Mep1b</t>
  </si>
  <si>
    <t>meprin 1 beta</t>
  </si>
  <si>
    <t>Nefh</t>
  </si>
  <si>
    <t>neurofilament, heavy polypeptide</t>
  </si>
  <si>
    <t>Strbp</t>
  </si>
  <si>
    <t>spermatid perinuclear RNA binding protein</t>
  </si>
  <si>
    <t>Tufm</t>
  </si>
  <si>
    <t>Tu translation elongation factor, mitochondrial</t>
  </si>
  <si>
    <t>Rfc5</t>
  </si>
  <si>
    <t>replication factor C (activator 1) 5</t>
  </si>
  <si>
    <t>Anpep</t>
  </si>
  <si>
    <t>alanyl (membrane) aminopeptidase</t>
  </si>
  <si>
    <t>Cd7</t>
  </si>
  <si>
    <t>CD7 antigen</t>
  </si>
  <si>
    <t>budding uninhibited by benzimidazoles 3 homolog (S. cerevisiae)</t>
  </si>
  <si>
    <t>Bub3</t>
  </si>
  <si>
    <t>von Hippel-Lindau binding protein 1</t>
  </si>
  <si>
    <t>Vbp1</t>
  </si>
  <si>
    <t>ribosomal protein L18</t>
  </si>
  <si>
    <t>Rpl18</t>
  </si>
  <si>
    <t>proteasome (prosome, macropain) 26S subunit, non-ATPase, 8</t>
  </si>
  <si>
    <t>Psmd8</t>
  </si>
  <si>
    <t>nucleosome assembly protein 1-like 1</t>
  </si>
  <si>
    <t>Nap1l1</t>
  </si>
  <si>
    <t>FGGY carbohydrate kinase domain containing</t>
  </si>
  <si>
    <t>Fggy</t>
  </si>
  <si>
    <t>RIB43A domain with coiled-coils 2</t>
  </si>
  <si>
    <t>Ribc2</t>
  </si>
  <si>
    <t>B cell translocation gene 2, anti-proliferative</t>
  </si>
  <si>
    <t>Btg2</t>
  </si>
  <si>
    <t>serum/glucocorticoid regulated kinase 1</t>
  </si>
  <si>
    <t>Sgk1</t>
  </si>
  <si>
    <t>nuclear receptor subfamily 4, group A, member 2</t>
  </si>
  <si>
    <t>Nr4a2</t>
  </si>
  <si>
    <t>endothelin 1</t>
  </si>
  <si>
    <t>Edn1</t>
  </si>
  <si>
    <t>junction adhesion molecule 3</t>
  </si>
  <si>
    <t>Jam3</t>
  </si>
  <si>
    <t>spermatogenesis associated 6</t>
  </si>
  <si>
    <t>Spata6</t>
  </si>
  <si>
    <t>RAD17 homolog (S. pombe)</t>
  </si>
  <si>
    <t>Rad17</t>
  </si>
  <si>
    <t>breast cancer metastasis-suppressor 1-like</t>
  </si>
  <si>
    <t>Brms1l</t>
  </si>
  <si>
    <t>phosphoribosylaminoimidazole carboxylase, phosphoribosylaminoribosylaminoimidazole, succinocarboxamide synthetase</t>
  </si>
  <si>
    <t>Paics</t>
  </si>
  <si>
    <t>ribonuclease H2, large subunit</t>
  </si>
  <si>
    <t>Rnaseh2a</t>
  </si>
  <si>
    <t>protein phosphatase 1D magnesium-dependent, delta isoform</t>
  </si>
  <si>
    <t>Ppm1d</t>
  </si>
  <si>
    <t>cyclin-dependent kinase inhibitor 2C (p18, inhibits CDK4)</t>
  </si>
  <si>
    <t>Cdkn2c</t>
  </si>
  <si>
    <t>cyclin-dependent kinase inhibitor 2A</t>
  </si>
  <si>
    <t>Cdkn2a</t>
  </si>
  <si>
    <t>sin3 associated polypeptide</t>
  </si>
  <si>
    <t>Sap30</t>
  </si>
  <si>
    <t>transducin-like enhancer of split 3, homolog of Drosophila E(spl)</t>
  </si>
  <si>
    <t>Tle3</t>
  </si>
  <si>
    <t>origin recognition complex, subunit 5</t>
  </si>
  <si>
    <t>Orc5</t>
  </si>
  <si>
    <t>ephrin A5</t>
  </si>
  <si>
    <t>Efna5</t>
  </si>
  <si>
    <t>cyclin D1</t>
  </si>
  <si>
    <t>Ccnd1</t>
  </si>
  <si>
    <t>ATPase, H+ transporting, lysosomal V1 subunit D</t>
  </si>
  <si>
    <t>Atp6v1d</t>
  </si>
  <si>
    <t>IscU iron-sulfur cluster scaffold homolog (E. coli)</t>
  </si>
  <si>
    <t>Iscu</t>
  </si>
  <si>
    <t>ornithine aminotransferase</t>
  </si>
  <si>
    <t>Oat</t>
  </si>
  <si>
    <t>glutathione peroxidase 4</t>
  </si>
  <si>
    <t>Gpx4</t>
  </si>
  <si>
    <t>BCL2-associated X protein</t>
  </si>
  <si>
    <t>Bax</t>
  </si>
  <si>
    <t>ATPase, H+ transporting, lysosomal V1 subunit E1</t>
  </si>
  <si>
    <t>Atp6v1e1</t>
  </si>
  <si>
    <t>solute carrier family 25 (mitochondrial carrier, adenine nucleotide translocator), member 4</t>
  </si>
  <si>
    <t>Slc25a4</t>
  </si>
  <si>
    <t>LAS1-like (S. cerevisiae)</t>
  </si>
  <si>
    <t>Las1l</t>
  </si>
  <si>
    <t>RAB GTPase activating protein 1</t>
  </si>
  <si>
    <t>Rabgap1</t>
  </si>
  <si>
    <t>RAB3 GTPase activating protein subunit 1</t>
  </si>
  <si>
    <t>Rab3gap1</t>
  </si>
  <si>
    <t>kinesin-associated protein 3</t>
  </si>
  <si>
    <t>Kifap3</t>
  </si>
  <si>
    <t>dedicator of cytokinesis 4</t>
  </si>
  <si>
    <t>Dock4</t>
  </si>
  <si>
    <t>CDC42 binding protein kinase alpha</t>
  </si>
  <si>
    <t>Cdc42bpa</t>
  </si>
  <si>
    <t>sorbin and SH3 domain containing 2</t>
  </si>
  <si>
    <t>Sorbs2</t>
  </si>
  <si>
    <t>RAS p21 protein activator 1</t>
  </si>
  <si>
    <t>Rasa1</t>
  </si>
  <si>
    <t>polycystic kidney disease 2</t>
  </si>
  <si>
    <t>Pkd2</t>
  </si>
  <si>
    <t>phospholipase C, beta 1</t>
  </si>
  <si>
    <t>Plcb1</t>
  </si>
  <si>
    <t>phosphatidylinositol 3 kinase, regulatory subunit, polypeptide 3 (p55)</t>
  </si>
  <si>
    <t>Pik3r3</t>
  </si>
  <si>
    <t>phospholipase C, gamma 1</t>
  </si>
  <si>
    <t>Plcg1</t>
  </si>
  <si>
    <t>SMAD family member 2</t>
  </si>
  <si>
    <t>Smad2</t>
  </si>
  <si>
    <t>nuclear receptor coactivator 7</t>
  </si>
  <si>
    <t>Ncoa7</t>
  </si>
  <si>
    <t>interferon induced transmembrane protein 2</t>
  </si>
  <si>
    <t>Ifitm2</t>
  </si>
  <si>
    <t>lysophosphatidic acid receptor 6</t>
  </si>
  <si>
    <t>Lpar6</t>
  </si>
  <si>
    <t>interleukin 4 receptor, alpha</t>
  </si>
  <si>
    <t>Il4ra</t>
  </si>
  <si>
    <t>large tumor suppressor 2</t>
  </si>
  <si>
    <t>Lats2</t>
  </si>
  <si>
    <t>vesicle-associated membrane protein 5</t>
  </si>
  <si>
    <t>Vamp5</t>
  </si>
  <si>
    <t>vesicle-associated membrane protein 8</t>
  </si>
  <si>
    <t>Vamp8</t>
  </si>
  <si>
    <t>tumor necrosis factor alpha induced protein 6</t>
  </si>
  <si>
    <t>Tnfaip6</t>
  </si>
  <si>
    <t>selectin, platelet</t>
  </si>
  <si>
    <t>Selp</t>
  </si>
  <si>
    <t>prostaglandin-endoperoxide synthase 2</t>
  </si>
  <si>
    <t>Ptgs2</t>
  </si>
  <si>
    <t>interleukin 6</t>
  </si>
  <si>
    <t>Il6</t>
  </si>
  <si>
    <t>complement component factor h</t>
  </si>
  <si>
    <t>Cfh</t>
  </si>
  <si>
    <t>caspase 3</t>
  </si>
  <si>
    <t>Casp3</t>
  </si>
  <si>
    <t>SEC11 homolog A (S. cerevisiae)</t>
  </si>
  <si>
    <t>Sec11a</t>
  </si>
  <si>
    <t>signal recognition particle 9</t>
  </si>
  <si>
    <t>Srp9</t>
  </si>
  <si>
    <t>serine incorporator 1</t>
  </si>
  <si>
    <t>Serinc1</t>
  </si>
  <si>
    <t>G0/G1 switch gene 2</t>
  </si>
  <si>
    <t>G0s2</t>
  </si>
  <si>
    <t>enoyl-Coenzyme A delta isomerase 2</t>
  </si>
  <si>
    <t>Eci2</t>
  </si>
  <si>
    <t>uroporphyrinogen decarboxylase</t>
  </si>
  <si>
    <t>Urod</t>
  </si>
  <si>
    <t>acyl-CoA synthetase medium-chain family member 3</t>
  </si>
  <si>
    <t>Acsm3</t>
  </si>
  <si>
    <t>6-pyruvoyl-tetrahydropterin synthase</t>
  </si>
  <si>
    <t>Pts</t>
  </si>
  <si>
    <t>lectin, galactose binding, soluble 1</t>
  </si>
  <si>
    <t>Lgals1</t>
  </si>
  <si>
    <t>acyl-CoA synthetase long-chain family member 4</t>
  </si>
  <si>
    <t>Acsl4</t>
  </si>
  <si>
    <t>cell death-inducing DNA fragmentation factor, alpha subunit-like effector A</t>
  </si>
  <si>
    <t>Cidea</t>
  </si>
  <si>
    <t>carbonic anhydrase 2</t>
  </si>
  <si>
    <t>Car2</t>
  </si>
  <si>
    <t>TSPY-like 2</t>
  </si>
  <si>
    <t>Tspyl2</t>
  </si>
  <si>
    <t>DnaJ (Hsp40) homolog, subfamily A, member 4</t>
  </si>
  <si>
    <t>Dnaja4</t>
  </si>
  <si>
    <t>FK506 binding protein 14</t>
  </si>
  <si>
    <t>Fkbp14</t>
  </si>
  <si>
    <t>polyadenylate binding protein-interacting protein 1</t>
  </si>
  <si>
    <t>Paip1</t>
  </si>
  <si>
    <t>src homology 2 domain-containing transforming protein C1</t>
  </si>
  <si>
    <t>Shc1</t>
  </si>
  <si>
    <t>DEAD (Asp-Glu-Ala-Asp) box polypeptide 10</t>
  </si>
  <si>
    <t>Ddx10</t>
  </si>
  <si>
    <t>ATP-binding cassette, sub-family C (CFTR/MRP), member 1</t>
  </si>
  <si>
    <t>Abcc1</t>
  </si>
  <si>
    <t>glutamate-cysteine ligase, catalytic subunit</t>
  </si>
  <si>
    <t>Gclc</t>
  </si>
  <si>
    <t>polyamine oxidase (exo-N4-amino)</t>
  </si>
  <si>
    <t>Paox</t>
  </si>
  <si>
    <t>peroxisomal biogenesis factor 26</t>
  </si>
  <si>
    <t>Pex26</t>
  </si>
  <si>
    <t>peroxiredoxin 5</t>
  </si>
  <si>
    <t>Prdx5</t>
  </si>
  <si>
    <t>ATP-binding cassette, sub-family A (ABC1), member 5</t>
  </si>
  <si>
    <t>Abca5</t>
  </si>
  <si>
    <t>cytochrome P450, family 7, subfamily b, polypeptide 1</t>
  </si>
  <si>
    <t>Cyp7b1</t>
  </si>
  <si>
    <t>retinol binding protein 1, cellular</t>
  </si>
  <si>
    <t>Rbp1</t>
  </si>
  <si>
    <t>epoxide hydrolase 2, cytoplasmic</t>
  </si>
  <si>
    <t>Ephx2</t>
  </si>
  <si>
    <t>deiodinase, iodothyronine, type II</t>
  </si>
  <si>
    <t>Dio2</t>
  </si>
  <si>
    <t>polymerase I and transcript release factor</t>
  </si>
  <si>
    <t>Ptrf</t>
  </si>
  <si>
    <t>RAB34, member RAS oncogene family</t>
  </si>
  <si>
    <t>Rab34</t>
  </si>
  <si>
    <t>melanocortin 2 receptor accessory protein</t>
  </si>
  <si>
    <t>Mrap</t>
  </si>
  <si>
    <t>mitochondrial amidoxime reducing component 2</t>
  </si>
  <si>
    <t>angiopoietin-like 4</t>
  </si>
  <si>
    <t>Angptl4</t>
  </si>
  <si>
    <t>serum deprivation response</t>
  </si>
  <si>
    <t>Sdpr</t>
  </si>
  <si>
    <t>SPARC-like 1</t>
  </si>
  <si>
    <t>Sparcl1</t>
  </si>
  <si>
    <t>ectonucleotide pyrophosphatase/phosphodiesterase 2</t>
  </si>
  <si>
    <t>Enpp2</t>
  </si>
  <si>
    <t>glucan (1,4-alpha-), branching enzyme 1</t>
  </si>
  <si>
    <t>Gbe1</t>
  </si>
  <si>
    <t>collagen, type IV, alpha 1</t>
  </si>
  <si>
    <t>Col4a1</t>
  </si>
  <si>
    <t>ATPase, Na+/K+ transporting, beta 3 polypeptide</t>
  </si>
  <si>
    <t>Atp1b3</t>
  </si>
  <si>
    <t>5'-nucleotidase, cytosolic III</t>
  </si>
  <si>
    <t>Nt5c3</t>
  </si>
  <si>
    <t>ribonucleotide reductase M2 B (TP53 inducible)</t>
  </si>
  <si>
    <t>Rrm2b</t>
  </si>
  <si>
    <t>ZW10 interactor</t>
  </si>
  <si>
    <t>Zwint</t>
  </si>
  <si>
    <t>polymerase (RNA) I polypeptide C</t>
  </si>
  <si>
    <t>Polr1c</t>
  </si>
  <si>
    <t>RNA (guanine-7-) methyltransferase</t>
  </si>
  <si>
    <t>Rnmt</t>
  </si>
  <si>
    <t>xeroderma pigmentosum, complementation group C</t>
  </si>
  <si>
    <t>Xpc</t>
  </si>
  <si>
    <t>TAF13 RNA polymerase II, TATA box binding protein (TBP)-associated factor</t>
  </si>
  <si>
    <t>Taf13</t>
  </si>
  <si>
    <t>polymerase (RNA) II (DNA directed) polypeptide G</t>
  </si>
  <si>
    <t>Polr2g</t>
  </si>
  <si>
    <t>polymerase (RNA) II (DNA directed) polypeptide D</t>
  </si>
  <si>
    <t>Polr2d</t>
  </si>
  <si>
    <t>basal cell adhesion molecule</t>
  </si>
  <si>
    <t>Bcam</t>
  </si>
  <si>
    <t>frizzled homolog 1 (Drosophila)</t>
  </si>
  <si>
    <t>Fzd1</t>
  </si>
  <si>
    <t>notch 1</t>
  </si>
  <si>
    <t>Notch1</t>
  </si>
  <si>
    <t>guanine nucleotide binding protein (G protein), alpha inhibiting 1</t>
  </si>
  <si>
    <t>Gnai1</t>
  </si>
  <si>
    <t>catenin (cadherin associated protein), beta 1</t>
  </si>
  <si>
    <t>Ctnnb1</t>
  </si>
  <si>
    <t>dehydrogenase/reductase (SDR family) member 1</t>
  </si>
  <si>
    <t>Dhrs1</t>
  </si>
  <si>
    <t>dicarbonyl L-xylulose reductase</t>
  </si>
  <si>
    <t>Dcxr</t>
  </si>
  <si>
    <t>fetuin beta</t>
  </si>
  <si>
    <t>Fetub</t>
  </si>
  <si>
    <t>progesterone receptor membrane component 1</t>
  </si>
  <si>
    <t>Pgrmc1</t>
  </si>
  <si>
    <t>prostaglandin E synthase</t>
  </si>
  <si>
    <t>Ptges</t>
  </si>
  <si>
    <t>glutathione S-transferase omega 1</t>
  </si>
  <si>
    <t>Gsto1</t>
  </si>
  <si>
    <t>phosphomannomutase 1</t>
  </si>
  <si>
    <t>Pmm1</t>
  </si>
  <si>
    <t>serine (or cysteine) peptidase inhibitor, clade E, member 1</t>
  </si>
  <si>
    <t>Serpine1</t>
  </si>
  <si>
    <t>interleukin 1 receptor, type I</t>
  </si>
  <si>
    <t>Il1r1</t>
  </si>
  <si>
    <t>insulin-like growth factor 1</t>
  </si>
  <si>
    <t>Igf1</t>
  </si>
  <si>
    <t>hydroxysteroid 11-beta dehydrogenase 1</t>
  </si>
  <si>
    <t>Hsd11b1</t>
  </si>
  <si>
    <t>carboxylesterase 1D</t>
  </si>
  <si>
    <t>Ces1d</t>
  </si>
  <si>
    <t>arginase, liver</t>
  </si>
  <si>
    <t>Arg1</t>
  </si>
  <si>
    <t>aldehyde oxidase 1</t>
  </si>
  <si>
    <t>Aox1</t>
  </si>
  <si>
    <t>alcohol dehydrogenase 5 (class III), chi polypeptide</t>
  </si>
  <si>
    <t>Adh5</t>
  </si>
  <si>
    <t>NIMA (never in mitosis gene a)-related expressed kinase 7</t>
  </si>
  <si>
    <t>Nek7</t>
  </si>
  <si>
    <t>trafficking protein, kinesin binding 2</t>
  </si>
  <si>
    <t>Trak2</t>
  </si>
  <si>
    <t>motile sperm domain containing 1</t>
  </si>
  <si>
    <t>Mospd1</t>
  </si>
  <si>
    <t>solute carrier family 25, member 38</t>
  </si>
  <si>
    <t>Slc25a38</t>
  </si>
  <si>
    <t>glycerophosphodiester phosphodiesterase 1</t>
  </si>
  <si>
    <t>Gde1</t>
  </si>
  <si>
    <t>glutaredoxin 5 homolog (S. cerevisiae)</t>
  </si>
  <si>
    <t>Glrx5</t>
  </si>
  <si>
    <t>corepressor interacting with RBPJ, 1</t>
  </si>
  <si>
    <t>Cir1</t>
  </si>
  <si>
    <t>procollagen-proline, 2-oxoglutarate 4-dioxygenase (proline 4-hydroxylase), alpha II polypeptide</t>
  </si>
  <si>
    <t>P4ha2</t>
  </si>
  <si>
    <t>transcription elongation factor A (SII) 1</t>
  </si>
  <si>
    <t>Tcea1</t>
  </si>
  <si>
    <t>cathepsin E</t>
  </si>
  <si>
    <t>Ctse</t>
  </si>
  <si>
    <t>aquaporin 3</t>
  </si>
  <si>
    <t>Aqp3</t>
  </si>
  <si>
    <t>adducin 2 (beta)</t>
  </si>
  <si>
    <t>Add2</t>
  </si>
  <si>
    <t>polymerase (RNA) III (DNA directed) polypeptide G</t>
  </si>
  <si>
    <t>Polr3g</t>
  </si>
  <si>
    <t>eukaryotic translation elongation factor 1 epsilon 1</t>
  </si>
  <si>
    <t>Eef1e1</t>
  </si>
  <si>
    <t>stanniocalcin 1</t>
  </si>
  <si>
    <t>Stc1</t>
  </si>
  <si>
    <t>steroid 5 alpha-reductase 1</t>
  </si>
  <si>
    <t>Srd5a1</t>
  </si>
  <si>
    <t>procollagen lysine, 2-oxoglutarate 5-dioxygenase 2</t>
  </si>
  <si>
    <t>Plod2</t>
  </si>
  <si>
    <t>procollagen-proline, 2-oxoglutarate 4-dioxygenase (proline 4-hydroxylase), alpha 1 polypeptide</t>
  </si>
  <si>
    <t>P4ha1</t>
  </si>
  <si>
    <t>nuclear factor, interleukin 3, regulated</t>
  </si>
  <si>
    <t>Nfil3</t>
  </si>
  <si>
    <t>insulin-like growth factor binding protein 5</t>
  </si>
  <si>
    <t>Igfbp5</t>
  </si>
  <si>
    <t>CD9 antigen</t>
  </si>
  <si>
    <t>Cd9</t>
  </si>
  <si>
    <t>cyclin G1</t>
  </si>
  <si>
    <t>Ccng1</t>
  </si>
  <si>
    <t>serine (or cysteine) peptidase inhibitor, clade H, member 1</t>
  </si>
  <si>
    <t>Serpinh1</t>
  </si>
  <si>
    <t>family with sequence similarity 134, member B</t>
  </si>
  <si>
    <t>Fam134b</t>
  </si>
  <si>
    <t>myoferlin</t>
  </si>
  <si>
    <t>Myof</t>
  </si>
  <si>
    <t>TCDD-inducible poly(ADP-ribose) polymerase</t>
  </si>
  <si>
    <t>Tiparp</t>
  </si>
  <si>
    <t>solute carrier family 19 (thiamine transporter), member 2</t>
  </si>
  <si>
    <t>Slc19a2</t>
  </si>
  <si>
    <t>dehydrogenase/reductase (SDR family) member 3</t>
  </si>
  <si>
    <t>Dhrs3</t>
  </si>
  <si>
    <t>nuclear receptor interacting protein 1</t>
  </si>
  <si>
    <t>Nrip1</t>
  </si>
  <si>
    <t>trefoil factor 1</t>
  </si>
  <si>
    <t>Tff1</t>
  </si>
  <si>
    <t>dynein light chain Tctex-type 3</t>
  </si>
  <si>
    <t>Dynlt3</t>
  </si>
  <si>
    <t>actin-binding LIM protein 1</t>
  </si>
  <si>
    <t>Ablim1</t>
  </si>
  <si>
    <t>hairy and enhancer of split 1 (Drosophila)</t>
  </si>
  <si>
    <t>Hes1</t>
  </si>
  <si>
    <t>gap junction protein, alpha 1</t>
  </si>
  <si>
    <t>Gja1</t>
  </si>
  <si>
    <t>forkhead box C1</t>
  </si>
  <si>
    <t>Foxc1</t>
  </si>
  <si>
    <t>CD44 antigen</t>
  </si>
  <si>
    <t>Cd44</t>
  </si>
  <si>
    <t>BCL2-associated athanogene 1</t>
  </si>
  <si>
    <t>Bag1</t>
  </si>
  <si>
    <t>amphiregulin</t>
  </si>
  <si>
    <t>Areg</t>
  </si>
  <si>
    <t>suppressor of cytokine signaling 5</t>
  </si>
  <si>
    <t>Socs5</t>
  </si>
  <si>
    <t>interleukin 18 receptor accessory protein</t>
  </si>
  <si>
    <t>Il18rap</t>
  </si>
  <si>
    <t>degenerative spermatocyte homolog 1 (Drosophila)</t>
  </si>
  <si>
    <t>Degs1</t>
  </si>
  <si>
    <t>tissue inhibitor of metalloproteinase 1</t>
  </si>
  <si>
    <t>Timp1</t>
  </si>
  <si>
    <t>thymus cell antigen 1, theta</t>
  </si>
  <si>
    <t>Thy1</t>
  </si>
  <si>
    <t>chemokine (C-C motif) ligand 2</t>
  </si>
  <si>
    <t>Ccl2</t>
  </si>
  <si>
    <t>chemokine (C-C motif) ligand 11</t>
  </si>
  <si>
    <t>Ccl11</t>
  </si>
  <si>
    <t>platelet factor 4</t>
  </si>
  <si>
    <t>Pf4</t>
  </si>
  <si>
    <t>matrix metallopeptidase 9</t>
  </si>
  <si>
    <t>Mmp9</t>
  </si>
  <si>
    <t>interleukin 11</t>
  </si>
  <si>
    <t>Il11</t>
  </si>
  <si>
    <t>interleukin 1 beta</t>
  </si>
  <si>
    <t>Il1b</t>
  </si>
  <si>
    <t>glucosaminyl (N-acetyl) transferase 1, core 2</t>
  </si>
  <si>
    <t>Gcnt1</t>
  </si>
  <si>
    <t>coagulation factor II (thrombin) receptor</t>
  </si>
  <si>
    <t>F2r</t>
  </si>
  <si>
    <t>epiregulin</t>
  </si>
  <si>
    <t>Ereg</t>
  </si>
  <si>
    <t>chemokine (C-C motif) receptor 1</t>
  </si>
  <si>
    <t>Ccr1</t>
  </si>
  <si>
    <t>cell adhesion molecule 1</t>
  </si>
  <si>
    <t>Cadm1</t>
  </si>
  <si>
    <t>sema domain, immunoglobulin domain (Ig), short basic domain, secreted, (semaphorin) 3C</t>
  </si>
  <si>
    <t>Sema3c</t>
  </si>
  <si>
    <t>solute carrier family 25 (mitochondrial carrier, peroxisomal membrane protein), member 17</t>
  </si>
  <si>
    <t>Slc25a17</t>
  </si>
  <si>
    <t>vacuolar protein sorting 4b (yeast)</t>
  </si>
  <si>
    <t>Vps4b</t>
  </si>
  <si>
    <t>integrin beta 1 binding protein 1</t>
  </si>
  <si>
    <t>Itgb1bp1</t>
  </si>
  <si>
    <t>LIM domain binding 1</t>
  </si>
  <si>
    <t>Ldb1</t>
  </si>
  <si>
    <t>cyclin-dependent kinase 6</t>
  </si>
  <si>
    <t>Cdk6</t>
  </si>
  <si>
    <t>zinc finger protein 292</t>
  </si>
  <si>
    <t>Zfp292</t>
  </si>
  <si>
    <t>heparan sulfate 2-O-sulfotransferase 1</t>
  </si>
  <si>
    <t>Hs2st1</t>
  </si>
  <si>
    <t>syndecan 2</t>
  </si>
  <si>
    <t>Sdc2</t>
  </si>
  <si>
    <t>liver glycogen phosphorylase</t>
  </si>
  <si>
    <t>Pygl</t>
  </si>
  <si>
    <t>quiescin Q6 sulfhydryl oxidase 1</t>
  </si>
  <si>
    <t>Qsox1</t>
  </si>
  <si>
    <t>peptidylglycine alpha-amidating monooxygenase</t>
  </si>
  <si>
    <t>Pam</t>
  </si>
  <si>
    <t>5' nucleotidase, ecto</t>
  </si>
  <si>
    <t>Nt5e</t>
  </si>
  <si>
    <t>insulin-like growth factor binding protein 3</t>
  </si>
  <si>
    <t>Igfbp3</t>
  </si>
  <si>
    <t>exostoses (multiple) 2</t>
  </si>
  <si>
    <t>Ext2</t>
  </si>
  <si>
    <t>ephrin A3</t>
  </si>
  <si>
    <t>Efna3</t>
  </si>
  <si>
    <t>decorin</t>
  </si>
  <si>
    <t>Dcn</t>
  </si>
  <si>
    <t>versican</t>
  </si>
  <si>
    <t>Vcan</t>
  </si>
  <si>
    <t>transmembrane protein 50A</t>
  </si>
  <si>
    <t>Tmem50a</t>
  </si>
  <si>
    <t>glycerol-3-phosphate dehydrogenase 1-like</t>
  </si>
  <si>
    <t>Gpd1l</t>
  </si>
  <si>
    <t>ATP-binding cassette, sub-family C (CFTR/MRP), member 4</t>
  </si>
  <si>
    <t>Abcc4</t>
  </si>
  <si>
    <t>a disintegrin-like and metallopeptidase (reprolysin type) with thrombospondin type 1 motif, 1</t>
  </si>
  <si>
    <t>Adamts1</t>
  </si>
  <si>
    <t>TSC22 domain family, member 1</t>
  </si>
  <si>
    <t>Tsc22d1</t>
  </si>
  <si>
    <t>spermidine/spermine N1-acetyl transferase 1</t>
  </si>
  <si>
    <t>Sat1</t>
  </si>
  <si>
    <t>alpha-2-glycoprotein 1, zinc</t>
  </si>
  <si>
    <t>Azgp1</t>
  </si>
  <si>
    <t>aldehyde dehydrogenase family 1, subfamily A3</t>
  </si>
  <si>
    <t>Aldh1a3</t>
  </si>
  <si>
    <t>S100 calcium binding protein A9 (calgranulin B)</t>
  </si>
  <si>
    <t>S100a9</t>
  </si>
  <si>
    <t>protein kinase, cAMP dependent regulatory, type II beta</t>
  </si>
  <si>
    <t>Prkar2b</t>
  </si>
  <si>
    <t>lactotransferrin</t>
  </si>
  <si>
    <t>Ltf</t>
  </si>
  <si>
    <t>laminin, gamma 2</t>
  </si>
  <si>
    <t>Lamc2</t>
  </si>
  <si>
    <t>carboxypeptidase E</t>
  </si>
  <si>
    <t>Cpe</t>
  </si>
  <si>
    <t>sphingomyelin synthase 1</t>
  </si>
  <si>
    <t>Sgms1</t>
  </si>
  <si>
    <t>thioredoxin-related transmembrane protein 1</t>
  </si>
  <si>
    <t>Tmx1</t>
  </si>
  <si>
    <t>ADP-ribosylation factor interacting protein 1</t>
  </si>
  <si>
    <t>Arfip1</t>
  </si>
  <si>
    <t>secretory carrier membrane protein 1</t>
  </si>
  <si>
    <t>Scamp1</t>
  </si>
  <si>
    <t>RAB5A, member RAS oncogene family</t>
  </si>
  <si>
    <t>Rab5a</t>
  </si>
  <si>
    <t>RAB2A, member RAS oncogene family</t>
  </si>
  <si>
    <t>Rab2a</t>
  </si>
  <si>
    <t>galactosylceramidase</t>
  </si>
  <si>
    <t>Galc</t>
  </si>
  <si>
    <t>CD63 antigen</t>
  </si>
  <si>
    <t>Cd63</t>
  </si>
  <si>
    <t>caveolin 2</t>
  </si>
  <si>
    <t>Cav2</t>
  </si>
  <si>
    <t>signal peptide, CUB domain, EGF-like 1</t>
  </si>
  <si>
    <t>Scube1</t>
  </si>
  <si>
    <t>plasminogen activator, urokinase receptor</t>
  </si>
  <si>
    <t>Plaur</t>
  </si>
  <si>
    <t>myelin and lymphocyte protein, T cell differentiation protein</t>
  </si>
  <si>
    <t>Mal</t>
  </si>
  <si>
    <t>flotillin 2</t>
  </si>
  <si>
    <t>Flot2</t>
  </si>
  <si>
    <t>gamma-glutamyl hydrolase</t>
  </si>
  <si>
    <t>Ggh</t>
  </si>
  <si>
    <t>heat shock protein 70 family, member 13</t>
  </si>
  <si>
    <t>Hspa13</t>
  </si>
  <si>
    <t>protein phosphatase 1, regulatory (inhibitor) subunit 2</t>
  </si>
  <si>
    <t>Ppp1r2</t>
  </si>
  <si>
    <t>phosphoribosyl pyrophosphate amidotransferase</t>
  </si>
  <si>
    <t>Ppat</t>
  </si>
  <si>
    <t>furin (paired basic amino acid cleaving enzyme)</t>
  </si>
  <si>
    <t>Furin</t>
  </si>
  <si>
    <t>matrix metallopeptidase 14 (membrane-inserted)</t>
  </si>
  <si>
    <t>Mmp14</t>
  </si>
  <si>
    <t>chemokine (C-X-C motif) ligand 1</t>
  </si>
  <si>
    <t>Cxcl1</t>
  </si>
  <si>
    <t>E2F transcription factor 5</t>
  </si>
  <si>
    <t>E2f5</t>
  </si>
  <si>
    <t>cathepsin L</t>
  </si>
  <si>
    <t>Ctsl</t>
  </si>
  <si>
    <t>choline kinase alpha</t>
  </si>
  <si>
    <t>Chka</t>
  </si>
  <si>
    <t>WW domain containing transcription regulator 1</t>
  </si>
  <si>
    <t>Wwtr1</t>
  </si>
  <si>
    <t>thrombospondin 1</t>
  </si>
  <si>
    <t>Thbs1</t>
  </si>
  <si>
    <t>farnesyltransferase, CAAX box, alpha</t>
  </si>
  <si>
    <t>Fnta</t>
  </si>
  <si>
    <t>FK506 binding protein 1a</t>
  </si>
  <si>
    <t>Fkbp1a</t>
  </si>
  <si>
    <t>activin A receptor, type 1</t>
  </si>
  <si>
    <t>Acvr1</t>
  </si>
  <si>
    <t>tumor necrosis factor receptor superfamily, member 12a</t>
  </si>
  <si>
    <t>Tnfrsf12a</t>
  </si>
  <si>
    <t>phosphoprotein enriched in astrocytes 15A</t>
  </si>
  <si>
    <t>Pea15a</t>
  </si>
  <si>
    <t>matrix metallopeptidase 2</t>
  </si>
  <si>
    <t>Mmp2</t>
  </si>
  <si>
    <t>interleukin 1 alpha</t>
  </si>
  <si>
    <t>Il1a</t>
  </si>
  <si>
    <t>hepatocyte growth factor</t>
  </si>
  <si>
    <t>Hgf</t>
  </si>
  <si>
    <t>muscle and microspikes RAS</t>
  </si>
  <si>
    <t>Mras</t>
  </si>
  <si>
    <t>follistatin</t>
  </si>
  <si>
    <t>Fst</t>
  </si>
  <si>
    <t>sorbin and SH3 domain containing 3</t>
  </si>
  <si>
    <t>Sorbs3</t>
  </si>
  <si>
    <t>PDZ and LIM domain 7</t>
  </si>
  <si>
    <t>Pdlim7</t>
  </si>
  <si>
    <t>secreted acidic cysteine rich glycoprotein</t>
  </si>
  <si>
    <t>Sparc</t>
  </si>
  <si>
    <t>protein phosphatase 1, regulatory (inhibitor) subunit 3C</t>
  </si>
  <si>
    <t>Ppp1r3c</t>
  </si>
  <si>
    <t>forkhead box O4</t>
  </si>
  <si>
    <t>Foxo4</t>
  </si>
  <si>
    <t>laminin, alpha 2</t>
  </si>
  <si>
    <t>Lama2</t>
  </si>
  <si>
    <t>integrin beta 1 (fibronectin receptor beta)</t>
  </si>
  <si>
    <t>Itgb1</t>
  </si>
  <si>
    <t>insulin-like growth factor binding protein 7</t>
  </si>
  <si>
    <t>Igfbp7</t>
  </si>
  <si>
    <t>four and a half LIM domains 1</t>
  </si>
  <si>
    <t>Fhl1</t>
  </si>
  <si>
    <t>fibroblast growth factor 2</t>
  </si>
  <si>
    <t>Fgf2</t>
  </si>
  <si>
    <t>collagen, type IV, alpha 2</t>
  </si>
  <si>
    <t>Col4a2</t>
  </si>
  <si>
    <t>collagen, type III, alpha 1</t>
  </si>
  <si>
    <t>Col3a1</t>
  </si>
  <si>
    <t>calponin 3, acidic</t>
  </si>
  <si>
    <t>Cnn3</t>
  </si>
  <si>
    <t>cholinergic receptor, nicotinic, beta polypeptide 1 (muscle)</t>
  </si>
  <si>
    <t>Chrnb1</t>
  </si>
  <si>
    <t>cadherin 13</t>
  </si>
  <si>
    <t>Cdh13</t>
  </si>
  <si>
    <t>glutathione peroxidase 8 (putative)</t>
  </si>
  <si>
    <t>Gpx8</t>
  </si>
  <si>
    <t>ERBB receptor feedback inhibitor 1</t>
  </si>
  <si>
    <t>Errfi1</t>
  </si>
  <si>
    <t>annexin A5</t>
  </si>
  <si>
    <t>Anxa5</t>
  </si>
  <si>
    <t>activated leukocyte cell adhesion molecule</t>
  </si>
  <si>
    <t>Alcam</t>
  </si>
  <si>
    <t>tumor necrosis factor receptor superfamily, member 21</t>
  </si>
  <si>
    <t>Tnfrsf21</t>
  </si>
  <si>
    <t>oncostatin M receptor</t>
  </si>
  <si>
    <t>Osmr</t>
  </si>
  <si>
    <t>interleukin 18 receptor 1</t>
  </si>
  <si>
    <t>Il18r1</t>
  </si>
  <si>
    <t>interleukin 1 receptor, type II</t>
  </si>
  <si>
    <t>Il1r2</t>
  </si>
  <si>
    <t>leptin receptor</t>
  </si>
  <si>
    <t>Lepr</t>
  </si>
  <si>
    <t>chemokine (C-X-C motif) ligand 2</t>
  </si>
  <si>
    <t>Cxcl2</t>
  </si>
  <si>
    <t>zinc finger matrin type 3</t>
  </si>
  <si>
    <t>Zmat3</t>
  </si>
  <si>
    <t>inositol hexaphosphate kinase 2</t>
  </si>
  <si>
    <t>Ip6k2</t>
  </si>
  <si>
    <t>pleckstrin homology-like domain, family A, member 3</t>
  </si>
  <si>
    <t>Phlda3</t>
  </si>
  <si>
    <t>WW domain containing E3 ubiquitin protein ligase 1</t>
  </si>
  <si>
    <t>Wwp1</t>
  </si>
  <si>
    <t>cathepsin F</t>
  </si>
  <si>
    <t>Ctsf</t>
  </si>
  <si>
    <t>regulator of G-protein signaling 16</t>
  </si>
  <si>
    <t>Rgs16</t>
  </si>
  <si>
    <t>serine (or cysteine) peptidase inhibitor, clade B, member 5</t>
  </si>
  <si>
    <t>Serpinb5</t>
  </si>
  <si>
    <t>transmembrane 4 superfamily member 1</t>
  </si>
  <si>
    <t>Tm4sf1</t>
  </si>
  <si>
    <t>cathepsin D</t>
  </si>
  <si>
    <t>Ctsd</t>
  </si>
  <si>
    <t>a disintegrin and metallopeptidase domain 9 (meltrin gamma)</t>
  </si>
  <si>
    <t>Adam9</t>
  </si>
  <si>
    <t>phospholipase A2, group VII (platelet-activating factor acetylhydrolase, plasma)</t>
  </si>
  <si>
    <t>Pla2g7</t>
  </si>
  <si>
    <t>S100 calcium binding protein A13</t>
  </si>
  <si>
    <t>S100a13</t>
  </si>
  <si>
    <t>prolylcarboxypeptidase (angiotensinase C)</t>
  </si>
  <si>
    <t>Prcp</t>
  </si>
  <si>
    <t>matrix metallopeptidase 13</t>
  </si>
  <si>
    <t>Mmp13</t>
  </si>
  <si>
    <t>matrix metallopeptidase 8</t>
  </si>
  <si>
    <t>Mmp8</t>
  </si>
  <si>
    <t>coagulation factor V</t>
  </si>
  <si>
    <t>F5</t>
  </si>
  <si>
    <t>coagulation factor III</t>
  </si>
  <si>
    <t>F3</t>
  </si>
  <si>
    <t>cathepsin H</t>
  </si>
  <si>
    <t>Ctsh</t>
  </si>
  <si>
    <t>ceruloplasmin</t>
  </si>
  <si>
    <t>Cp</t>
  </si>
  <si>
    <t>layilin</t>
  </si>
  <si>
    <t>Layn</t>
  </si>
  <si>
    <t>nexilin</t>
  </si>
  <si>
    <t>Nexn</t>
  </si>
  <si>
    <t>claudin 18</t>
  </si>
  <si>
    <t>Cldn18</t>
  </si>
  <si>
    <t>myelin protein zero-like 1</t>
  </si>
  <si>
    <t>Mpzl1</t>
  </si>
  <si>
    <t>tetraspanin 4</t>
  </si>
  <si>
    <t>Tspan4</t>
  </si>
  <si>
    <t>Ras suppressor protein 1</t>
  </si>
  <si>
    <t>Rsu1</t>
  </si>
  <si>
    <t>platelet/endothelial cell adhesion molecule 1</t>
  </si>
  <si>
    <t>Pecam1</t>
  </si>
  <si>
    <t>tumor necrosis factor receptor superfamily, member 11b (osteoprotegerin)</t>
  </si>
  <si>
    <t>Tnfrsf11b</t>
  </si>
  <si>
    <t>laminin, alpha 3</t>
  </si>
  <si>
    <t>Lama3</t>
  </si>
  <si>
    <t>integrin alpha 3</t>
  </si>
  <si>
    <t>Itga3</t>
  </si>
  <si>
    <t>fibrillin 1</t>
  </si>
  <si>
    <t>Fbn1</t>
  </si>
  <si>
    <t>calponin 2</t>
  </si>
  <si>
    <t>Cnn2</t>
  </si>
  <si>
    <t>cadherin 11</t>
  </si>
  <si>
    <t>Cdh11</t>
  </si>
  <si>
    <t>CD34 antigen</t>
  </si>
  <si>
    <t>Cd34</t>
  </si>
  <si>
    <t>bone morphogenetic protein 1</t>
  </si>
  <si>
    <t>Bmp1</t>
  </si>
  <si>
    <t>methyltransferase like 20</t>
  </si>
  <si>
    <t>Mettl20</t>
  </si>
  <si>
    <t>N-6 adenine-specific DNA methyltransferase 2 (putative)</t>
  </si>
  <si>
    <t>N6amt2</t>
  </si>
  <si>
    <t>sprouty-related, EVH1 domain containing 2</t>
  </si>
  <si>
    <t>Spred2</t>
  </si>
  <si>
    <t>GLI pathogenesis-related 2</t>
  </si>
  <si>
    <t>Glipr2</t>
  </si>
  <si>
    <t>wntless homolog (Drosophila)</t>
  </si>
  <si>
    <t>Wls</t>
  </si>
  <si>
    <t>twisted gastrulation homolog 1 (Drosophila)</t>
  </si>
  <si>
    <t>Twsg1</t>
  </si>
  <si>
    <t>A kinase (PRKA) anchor protein 2</t>
  </si>
  <si>
    <t>Akap2</t>
  </si>
  <si>
    <t>interleukin 1 receptor-like 1</t>
  </si>
  <si>
    <t>Il1rl1</t>
  </si>
  <si>
    <t>tumor necrosis factor (ligand) superfamily, member 11</t>
  </si>
  <si>
    <t>Tnfsf11</t>
  </si>
  <si>
    <t>S100 calcium binding protein A1</t>
  </si>
  <si>
    <t>S100a1</t>
  </si>
  <si>
    <t>purinergic receptor P2X, ligand-gated ion channel 4</t>
  </si>
  <si>
    <t>P2rx4</t>
  </si>
  <si>
    <t>tumor necrosis factor receptor superfamily, member 9</t>
  </si>
  <si>
    <t>Tnfrsf9</t>
  </si>
  <si>
    <t>extracellular matrix protein 1</t>
  </si>
  <si>
    <t>Ecm1</t>
  </si>
  <si>
    <t>ring finger protein 144B</t>
  </si>
  <si>
    <t>Rnf144b</t>
  </si>
  <si>
    <t>prokineticin 2</t>
  </si>
  <si>
    <t>Prok2</t>
  </si>
  <si>
    <t>podoplanin</t>
  </si>
  <si>
    <t>Pdpn</t>
  </si>
  <si>
    <t>calcitonin receptor-like</t>
  </si>
  <si>
    <t>Calcrl</t>
  </si>
  <si>
    <t>chemokine (C-X-C motif) ligand 5</t>
  </si>
  <si>
    <t>Cxcl5</t>
  </si>
  <si>
    <t>Ros1 proto-oncogene</t>
  </si>
  <si>
    <t>Ros1</t>
  </si>
  <si>
    <t>oncostatin M</t>
  </si>
  <si>
    <t>Osm</t>
  </si>
  <si>
    <t>Norrie disease (pseudoglioma) (human)</t>
  </si>
  <si>
    <t>Ndp</t>
  </si>
  <si>
    <t>integrin alpha 5 (fibronectin receptor alpha)</t>
  </si>
  <si>
    <t>Itga5</t>
  </si>
  <si>
    <t>hepsin</t>
  </si>
  <si>
    <t>Hpn</t>
  </si>
  <si>
    <t>gamma-aminobutyric acid (GABA) B receptor, 1</t>
  </si>
  <si>
    <t>Gabbr1</t>
  </si>
  <si>
    <t>bradykinin receptor, beta 1</t>
  </si>
  <si>
    <t>Bdkrb1</t>
  </si>
  <si>
    <t>follistatin-like 1</t>
  </si>
  <si>
    <t>Fstl1</t>
  </si>
  <si>
    <t>low density lipoprotein receptor-related protein associated protein 1</t>
  </si>
  <si>
    <t>Lrpap1</t>
  </si>
  <si>
    <t>potassium inwardly-rectifying channel, subfamily J, member 8</t>
  </si>
  <si>
    <t>Kcnj8</t>
  </si>
  <si>
    <t>fibroblast growth factor receptor 1</t>
  </si>
  <si>
    <t>Fgfr1</t>
  </si>
  <si>
    <t>collagen, type V, alpha 2</t>
  </si>
  <si>
    <t>Col5a2</t>
  </si>
  <si>
    <t>missing oocyte, meiosis regulator, homolog (Drosophila)</t>
  </si>
  <si>
    <t>Mios</t>
  </si>
  <si>
    <t>RNA binding protein gene with multiple splicing</t>
  </si>
  <si>
    <t>Rbpms</t>
  </si>
  <si>
    <t>fibulin 5</t>
  </si>
  <si>
    <t>Fbln5</t>
  </si>
  <si>
    <t>protein inhibitor of activated STAT 3</t>
  </si>
  <si>
    <t>Pias3</t>
  </si>
  <si>
    <t>tissue factor pathway inhibitor</t>
  </si>
  <si>
    <t>Tfpi</t>
  </si>
  <si>
    <t>regulator of G-protein signaling 4</t>
  </si>
  <si>
    <t>Rgs4</t>
  </si>
  <si>
    <t>nuclear factor I/B</t>
  </si>
  <si>
    <t>Nfib</t>
  </si>
  <si>
    <t>microtubule-associated protein 1B</t>
  </si>
  <si>
    <t>Map1b</t>
  </si>
  <si>
    <t>latent transforming growth factor beta binding protein 1</t>
  </si>
  <si>
    <t>Ltbp1</t>
  </si>
  <si>
    <t>cysteine rich protein 61</t>
  </si>
  <si>
    <t>Cyr61</t>
  </si>
  <si>
    <t>G protein-coupled receptor kinase 5</t>
  </si>
  <si>
    <t>Grk5</t>
  </si>
  <si>
    <t>epidermal growth factor-containing fibulin-like extracellular matrix protein 1</t>
  </si>
  <si>
    <t>Efemp1</t>
  </si>
  <si>
    <t>collagen, type I, alpha 2</t>
  </si>
  <si>
    <t>Col1a2</t>
  </si>
  <si>
    <t>brain derived neurotrophic factor</t>
  </si>
  <si>
    <t>Bdnf</t>
  </si>
  <si>
    <t>amphiphysin</t>
  </si>
  <si>
    <t>Amph</t>
  </si>
  <si>
    <t>splA/ryanodine receptor domain and SOCS box containing 1</t>
  </si>
  <si>
    <t>Spsb1</t>
  </si>
  <si>
    <t>atypical chemokine receptor 3</t>
  </si>
  <si>
    <t>Ackr3</t>
  </si>
  <si>
    <t>cardiotrophin-like cytokine factor 1</t>
  </si>
  <si>
    <t>Clcf1</t>
  </si>
  <si>
    <t>DnaJ (Hsp40) homolog, subfamily B, member 4</t>
  </si>
  <si>
    <t>Dnajb4</t>
  </si>
  <si>
    <t>fos-like antigen 1</t>
  </si>
  <si>
    <t>Fosl1</t>
  </si>
  <si>
    <t>syndecan 4</t>
  </si>
  <si>
    <t>Sdc4</t>
  </si>
  <si>
    <t>serine (or cysteine) peptidase inhibitor, clade B, member 8</t>
  </si>
  <si>
    <t>Serpinb8</t>
  </si>
  <si>
    <t>tenascin C</t>
  </si>
  <si>
    <t>Tnc</t>
  </si>
  <si>
    <t>CCAAT/enhancer binding protein (C/EBP), delta</t>
  </si>
  <si>
    <t>Cebpd</t>
  </si>
  <si>
    <t>matrix metallopeptidase 10</t>
  </si>
  <si>
    <t>Mmp10</t>
  </si>
  <si>
    <t>matrix metallopeptidase 3</t>
  </si>
  <si>
    <t>Mmp3</t>
  </si>
  <si>
    <t>cathepsin K</t>
  </si>
  <si>
    <t>Ctsk</t>
  </si>
  <si>
    <t>protein kinase C, delta binding protein</t>
  </si>
  <si>
    <t>Prkcdbp</t>
  </si>
  <si>
    <t>latexin</t>
  </si>
  <si>
    <t>Lxn</t>
  </si>
  <si>
    <t>transmembrane protein 45a</t>
  </si>
  <si>
    <t>Tmem45a</t>
  </si>
  <si>
    <t>kelch-like 24</t>
  </si>
  <si>
    <t>Klhl24</t>
  </si>
  <si>
    <t>WD repeat and SOCS box-containing 1</t>
  </si>
  <si>
    <t>Wsb1</t>
  </si>
  <si>
    <t>heparan sulfate (glucosamine) 3-O-sulfotransferase 1</t>
  </si>
  <si>
    <t>Hs3st1</t>
  </si>
  <si>
    <t>placental growth factor</t>
  </si>
  <si>
    <t>Pgf</t>
  </si>
  <si>
    <t>lysyl oxidase</t>
  </si>
  <si>
    <t>Lox</t>
  </si>
  <si>
    <t>homeobox B9</t>
  </si>
  <si>
    <t>Hoxb9</t>
  </si>
  <si>
    <t>connective tissue growth factor</t>
  </si>
  <si>
    <t>Ctgf</t>
  </si>
  <si>
    <t>interleukin 33</t>
  </si>
  <si>
    <t>Il33</t>
  </si>
  <si>
    <t>carbonyl reductase 4</t>
  </si>
  <si>
    <t>Cbr4</t>
  </si>
  <si>
    <t>EGF, latrophilin seven transmembrane domain containing 1</t>
  </si>
  <si>
    <t>Eltd1</t>
  </si>
  <si>
    <t>myotubularin related protein 10</t>
  </si>
  <si>
    <t>Mtmr10</t>
  </si>
  <si>
    <t>coiled-coil serine rich 2</t>
  </si>
  <si>
    <t>Ccser2</t>
  </si>
  <si>
    <t>G protein-coupled receptor, family C, group 5, member B</t>
  </si>
  <si>
    <t>Gprc5b</t>
  </si>
  <si>
    <t>zinc finger protein 639</t>
  </si>
  <si>
    <t>Zfp639</t>
  </si>
  <si>
    <t>ADAM-like, decysin 1</t>
  </si>
  <si>
    <t>Adamdec1</t>
  </si>
  <si>
    <t>BTB (POZ) domain containing 3</t>
  </si>
  <si>
    <t>Btbd3</t>
  </si>
  <si>
    <t>annexin A10</t>
  </si>
  <si>
    <t>Anxa10</t>
  </si>
  <si>
    <t>serologically defined colon cancer antigen 8</t>
  </si>
  <si>
    <t>Sdccag8</t>
  </si>
  <si>
    <t>spondin 1, (f-spondin) extracellular matrix protein</t>
  </si>
  <si>
    <t>Spon1</t>
  </si>
  <si>
    <t>Alport syndrome, mental retardation, midface hypoplasia and elliptocytosis chromosomal region gene 1</t>
  </si>
  <si>
    <t>Ammecr1</t>
  </si>
  <si>
    <t>aldehyde dehydrogenase family 1, subfamily A2</t>
  </si>
  <si>
    <t>Aldh1a2</t>
  </si>
  <si>
    <t>interleukin 1 receptor-like 2</t>
  </si>
  <si>
    <t>Il1rl2</t>
  </si>
  <si>
    <t>paired related homeobox 1</t>
  </si>
  <si>
    <t>Prrx1</t>
  </si>
  <si>
    <t>kinesin family member 5C</t>
  </si>
  <si>
    <t>Kif5c</t>
  </si>
  <si>
    <t>gamma-aminobutyric acid (GABA) A receptor, subunit alpha 3</t>
  </si>
  <si>
    <t>Gabra3</t>
  </si>
  <si>
    <t>coagulation factor XIII, A1 subunit</t>
  </si>
  <si>
    <t>F13a1</t>
  </si>
  <si>
    <t>betacellulin, epidermal growth factor family member</t>
  </si>
  <si>
    <t>Btc</t>
  </si>
  <si>
    <t>a disintegrin and metallopeptidase domain 8</t>
  </si>
  <si>
    <t>Adam8</t>
  </si>
  <si>
    <t>laminin, alpha 1</t>
  </si>
  <si>
    <t>Lama1</t>
  </si>
  <si>
    <t>leprecan 1</t>
  </si>
  <si>
    <t>Lepre1</t>
  </si>
  <si>
    <t>epidermal growth factor-containing fibulin-like extracellular matrix protein 2</t>
  </si>
  <si>
    <t>Efemp2</t>
  </si>
  <si>
    <t>gremlin 1</t>
  </si>
  <si>
    <t>Grem1</t>
  </si>
  <si>
    <t>fermitin family homolog 2 (Drosophila)</t>
  </si>
  <si>
    <t>Fermt2</t>
  </si>
  <si>
    <t>brain abundant, membrane attached signal protein 1</t>
  </si>
  <si>
    <t>Basp1</t>
  </si>
  <si>
    <t>EGF-like repeats and discoidin I-like domains 3</t>
  </si>
  <si>
    <t>Edil3</t>
  </si>
  <si>
    <t>PDZ and LIM domain 4</t>
  </si>
  <si>
    <t>Pdlim4</t>
  </si>
  <si>
    <t>thrombospondin 2</t>
  </si>
  <si>
    <t>Thbs2</t>
  </si>
  <si>
    <t>slit homolog 3 (Drosophila)</t>
  </si>
  <si>
    <t>Slit3</t>
  </si>
  <si>
    <t>secreted frizzled-related protein 1</t>
  </si>
  <si>
    <t>Sfrp1</t>
  </si>
  <si>
    <t>serine (or cysteine) peptidase inhibitor, clade E, member 2</t>
  </si>
  <si>
    <t>Serpine2</t>
  </si>
  <si>
    <t>profilin 2</t>
  </si>
  <si>
    <t>Pfn2</t>
  </si>
  <si>
    <t>matrilin 2</t>
  </si>
  <si>
    <t>Matn2</t>
  </si>
  <si>
    <t>glutathione peroxidase 7</t>
  </si>
  <si>
    <t>Gpx7</t>
  </si>
  <si>
    <t>fibulin 2</t>
  </si>
  <si>
    <t>Fbln2</t>
  </si>
  <si>
    <t>collagen, type XII, alpha 1</t>
  </si>
  <si>
    <t>Col12a1</t>
  </si>
  <si>
    <t>calumenin</t>
  </si>
  <si>
    <t>Calu</t>
  </si>
  <si>
    <t>average of permuted data-sets</t>
  </si>
  <si>
    <t>15735 human homologs</t>
  </si>
  <si>
    <t>p&lt;.00001</t>
  </si>
  <si>
    <t>50 Hallmark gene sets from MSigDB</t>
  </si>
  <si>
    <t>p&lt;.0001</t>
  </si>
  <si>
    <t>http://www.broadinstitute.org/gsea/msigdb/index.jsp</t>
  </si>
  <si>
    <t>p&lt;.001</t>
  </si>
  <si>
    <t>p&lt;.005</t>
  </si>
  <si>
    <t>p&lt;.01</t>
  </si>
  <si>
    <t>p&lt;.05</t>
  </si>
  <si>
    <t>Path_ID</t>
  </si>
  <si>
    <t>number of genes on list</t>
  </si>
  <si>
    <t>number of those genes we selected</t>
  </si>
  <si>
    <t>number of categories  that good in our data</t>
  </si>
  <si>
    <t>estimated FDR, based on perms (Q-value)</t>
  </si>
  <si>
    <t>observed/expected</t>
  </si>
  <si>
    <t>rank</t>
  </si>
  <si>
    <t>634 down genes for Braf by Cdx2 interaction, p&lt;.01, and ratio-of-ratios &gt;1.3</t>
  </si>
  <si>
    <t>rank on down list</t>
  </si>
  <si>
    <t>1277 up genes for Braf by Cdx2 interaction, p&lt;.01, and ratio-of-ratios &gt;1.3</t>
  </si>
  <si>
    <t>Results (p-values) from 100 permuted data-sets in which the gene labels of our selected genes were randomly permuted.</t>
  </si>
  <si>
    <t>actual pvalue (One-sided Fisher Exact test)</t>
  </si>
  <si>
    <t>Most significant paths, Individual gene entries show symbol, title, Entrez_gene_ID, fold_change (Symbol is for mouse, but gene ID is for human).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</si>
</sst>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8"/>
      <color theme="1"/>
      <name val="Arial"/>
      <family val="2"/>
    </font>
    <font>
      <sz val="8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8"/>
      <color rgb="FF006100"/>
      <name val="Arial"/>
      <family val="2"/>
    </font>
    <font>
      <sz val="8"/>
      <color rgb="FF9C0006"/>
      <name val="Arial"/>
      <family val="2"/>
    </font>
    <font>
      <sz val="8"/>
      <color rgb="FF9C6500"/>
      <name val="Arial"/>
      <family val="2"/>
    </font>
    <font>
      <sz val="8"/>
      <color rgb="FF3F3F76"/>
      <name val="Arial"/>
      <family val="2"/>
    </font>
    <font>
      <b/>
      <sz val="8"/>
      <color rgb="FF3F3F3F"/>
      <name val="Arial"/>
      <family val="2"/>
    </font>
    <font>
      <b/>
      <sz val="8"/>
      <color rgb="FFFA7D00"/>
      <name val="Arial"/>
      <family val="2"/>
    </font>
    <font>
      <sz val="8"/>
      <color rgb="FFFA7D00"/>
      <name val="Arial"/>
      <family val="2"/>
    </font>
    <font>
      <b/>
      <sz val="8"/>
      <color theme="0"/>
      <name val="Arial"/>
      <family val="2"/>
    </font>
    <font>
      <sz val="8"/>
      <color rgb="FFFF0000"/>
      <name val="Arial"/>
      <family val="2"/>
    </font>
    <font>
      <i/>
      <sz val="8"/>
      <color rgb="FF7F7F7F"/>
      <name val="Arial"/>
      <family val="2"/>
    </font>
    <font>
      <b/>
      <sz val="8"/>
      <color theme="1"/>
      <name val="Arial"/>
      <family val="2"/>
    </font>
    <font>
      <sz val="8"/>
      <color theme="0"/>
      <name val="Arial"/>
      <family val="2"/>
    </font>
    <font>
      <u/>
      <sz val="8"/>
      <color indexed="12"/>
      <name val="Arial"/>
      <family val="2"/>
    </font>
    <font>
      <sz val="12"/>
      <color theme="1"/>
      <name val="Cambria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11" fontId="0" fillId="0" borderId="0" xfId="0" applyNumberFormat="1"/>
    <xf numFmtId="16" fontId="0" fillId="0" borderId="0" xfId="0" applyNumberFormat="1"/>
    <xf numFmtId="0" fontId="0" fillId="33" borderId="0" xfId="0" applyFill="1"/>
    <xf numFmtId="0" fontId="0" fillId="34" borderId="0" xfId="0" applyFill="1"/>
    <xf numFmtId="0" fontId="18" fillId="0" borderId="0" xfId="42" applyAlignment="1" applyProtection="1"/>
    <xf numFmtId="0" fontId="0" fillId="0" borderId="0" xfId="0" applyAlignment="1">
      <alignment wrapText="1"/>
    </xf>
    <xf numFmtId="0" fontId="0" fillId="33" borderId="0" xfId="0" applyFill="1" applyAlignment="1">
      <alignment wrapText="1"/>
    </xf>
    <xf numFmtId="0" fontId="0" fillId="35" borderId="0" xfId="0" applyFill="1" applyAlignment="1">
      <alignment wrapText="1"/>
    </xf>
    <xf numFmtId="0" fontId="0" fillId="33" borderId="0" xfId="0" applyNumberFormat="1" applyFill="1"/>
    <xf numFmtId="2" fontId="0" fillId="35" borderId="0" xfId="0" applyNumberFormat="1" applyFill="1"/>
    <xf numFmtId="0" fontId="0" fillId="36" borderId="0" xfId="0" applyFill="1"/>
    <xf numFmtId="0" fontId="0" fillId="36" borderId="0" xfId="0" applyFill="1" applyAlignment="1">
      <alignment wrapText="1"/>
    </xf>
    <xf numFmtId="1" fontId="0" fillId="36" borderId="0" xfId="0" applyNumberFormat="1" applyFill="1"/>
    <xf numFmtId="0" fontId="19" fillId="0" borderId="0" xfId="0" applyFo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broadinstitute.org/gsea/msigdb/index.jsp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broadinstitute.org/gsea/msigdb/index.js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G61"/>
  <sheetViews>
    <sheetView tabSelected="1" workbookViewId="0">
      <pane xSplit="8" ySplit="8" topLeftCell="CF9" activePane="bottomRight" state="frozen"/>
      <selection pane="topRight" activeCell="I1" sqref="I1"/>
      <selection pane="bottomLeft" activeCell="A9" sqref="A9"/>
      <selection pane="bottomRight" activeCell="CP68" sqref="CP68"/>
    </sheetView>
  </sheetViews>
  <sheetFormatPr baseColWidth="10" defaultColWidth="9" defaultRowHeight="10" x14ac:dyDescent="0"/>
  <cols>
    <col min="2" max="2" width="40" customWidth="1"/>
    <col min="3" max="3" width="7.3984375" customWidth="1"/>
  </cols>
  <sheetData>
    <row r="1" spans="1:111">
      <c r="A1" t="s">
        <v>1446</v>
      </c>
      <c r="F1" s="3"/>
      <c r="G1" s="3"/>
      <c r="H1" s="3"/>
      <c r="I1" t="s">
        <v>1449</v>
      </c>
      <c r="DE1" s="4" t="s">
        <v>1429</v>
      </c>
      <c r="DF1" s="4"/>
      <c r="DG1" s="4"/>
    </row>
    <row r="2" spans="1:111">
      <c r="A2" t="s">
        <v>1430</v>
      </c>
      <c r="D2" t="s">
        <v>1431</v>
      </c>
      <c r="E2">
        <f>COUNTIF(E9:E40001,"&lt;1E-5")</f>
        <v>2</v>
      </c>
      <c r="F2" s="3"/>
      <c r="G2" s="3"/>
      <c r="H2" s="3"/>
      <c r="I2">
        <f t="shared" ref="I2:BT2" si="0">COUNTIF(I9:I40001,"&lt;1E-5")</f>
        <v>0</v>
      </c>
      <c r="J2">
        <f t="shared" si="0"/>
        <v>0</v>
      </c>
      <c r="K2">
        <f t="shared" si="0"/>
        <v>0</v>
      </c>
      <c r="L2">
        <f t="shared" si="0"/>
        <v>0</v>
      </c>
      <c r="M2">
        <f t="shared" si="0"/>
        <v>0</v>
      </c>
      <c r="N2">
        <f t="shared" si="0"/>
        <v>0</v>
      </c>
      <c r="O2">
        <f t="shared" si="0"/>
        <v>0</v>
      </c>
      <c r="P2">
        <f t="shared" si="0"/>
        <v>0</v>
      </c>
      <c r="Q2">
        <f t="shared" si="0"/>
        <v>0</v>
      </c>
      <c r="R2">
        <f t="shared" si="0"/>
        <v>0</v>
      </c>
      <c r="S2">
        <f t="shared" si="0"/>
        <v>0</v>
      </c>
      <c r="T2">
        <f t="shared" si="0"/>
        <v>0</v>
      </c>
      <c r="U2">
        <f t="shared" si="0"/>
        <v>0</v>
      </c>
      <c r="V2">
        <f t="shared" si="0"/>
        <v>0</v>
      </c>
      <c r="W2">
        <f t="shared" si="0"/>
        <v>0</v>
      </c>
      <c r="X2">
        <f t="shared" si="0"/>
        <v>0</v>
      </c>
      <c r="Y2">
        <f t="shared" si="0"/>
        <v>0</v>
      </c>
      <c r="Z2">
        <f t="shared" si="0"/>
        <v>0</v>
      </c>
      <c r="AA2">
        <f t="shared" si="0"/>
        <v>0</v>
      </c>
      <c r="AB2">
        <f t="shared" si="0"/>
        <v>0</v>
      </c>
      <c r="AC2">
        <f t="shared" si="0"/>
        <v>0</v>
      </c>
      <c r="AD2">
        <f t="shared" si="0"/>
        <v>0</v>
      </c>
      <c r="AE2">
        <f t="shared" si="0"/>
        <v>0</v>
      </c>
      <c r="AF2">
        <f t="shared" si="0"/>
        <v>0</v>
      </c>
      <c r="AG2">
        <f t="shared" si="0"/>
        <v>0</v>
      </c>
      <c r="AH2">
        <f t="shared" si="0"/>
        <v>0</v>
      </c>
      <c r="AI2">
        <f t="shared" si="0"/>
        <v>0</v>
      </c>
      <c r="AJ2">
        <f t="shared" si="0"/>
        <v>0</v>
      </c>
      <c r="AK2">
        <f t="shared" si="0"/>
        <v>0</v>
      </c>
      <c r="AL2">
        <f t="shared" si="0"/>
        <v>0</v>
      </c>
      <c r="AM2">
        <f t="shared" si="0"/>
        <v>0</v>
      </c>
      <c r="AN2">
        <f t="shared" si="0"/>
        <v>0</v>
      </c>
      <c r="AO2">
        <f t="shared" si="0"/>
        <v>0</v>
      </c>
      <c r="AP2">
        <f t="shared" si="0"/>
        <v>0</v>
      </c>
      <c r="AQ2">
        <f t="shared" si="0"/>
        <v>0</v>
      </c>
      <c r="AR2">
        <f t="shared" si="0"/>
        <v>0</v>
      </c>
      <c r="AS2">
        <f t="shared" si="0"/>
        <v>0</v>
      </c>
      <c r="AT2">
        <f t="shared" si="0"/>
        <v>0</v>
      </c>
      <c r="AU2">
        <f t="shared" si="0"/>
        <v>0</v>
      </c>
      <c r="AV2">
        <f t="shared" si="0"/>
        <v>0</v>
      </c>
      <c r="AW2">
        <f t="shared" si="0"/>
        <v>0</v>
      </c>
      <c r="AX2">
        <f t="shared" si="0"/>
        <v>0</v>
      </c>
      <c r="AY2">
        <f t="shared" si="0"/>
        <v>0</v>
      </c>
      <c r="AZ2">
        <f t="shared" si="0"/>
        <v>0</v>
      </c>
      <c r="BA2">
        <f t="shared" si="0"/>
        <v>0</v>
      </c>
      <c r="BB2">
        <f t="shared" si="0"/>
        <v>0</v>
      </c>
      <c r="BC2">
        <f t="shared" si="0"/>
        <v>0</v>
      </c>
      <c r="BD2">
        <f t="shared" si="0"/>
        <v>0</v>
      </c>
      <c r="BE2">
        <f t="shared" si="0"/>
        <v>0</v>
      </c>
      <c r="BF2">
        <f t="shared" si="0"/>
        <v>0</v>
      </c>
      <c r="BG2">
        <f t="shared" si="0"/>
        <v>0</v>
      </c>
      <c r="BH2">
        <f t="shared" si="0"/>
        <v>0</v>
      </c>
      <c r="BI2">
        <f t="shared" si="0"/>
        <v>0</v>
      </c>
      <c r="BJ2">
        <f t="shared" si="0"/>
        <v>0</v>
      </c>
      <c r="BK2">
        <f t="shared" si="0"/>
        <v>0</v>
      </c>
      <c r="BL2">
        <f t="shared" si="0"/>
        <v>0</v>
      </c>
      <c r="BM2">
        <f t="shared" si="0"/>
        <v>0</v>
      </c>
      <c r="BN2">
        <f t="shared" si="0"/>
        <v>0</v>
      </c>
      <c r="BO2">
        <f t="shared" si="0"/>
        <v>0</v>
      </c>
      <c r="BP2">
        <f t="shared" si="0"/>
        <v>0</v>
      </c>
      <c r="BQ2">
        <f t="shared" si="0"/>
        <v>0</v>
      </c>
      <c r="BR2">
        <f t="shared" si="0"/>
        <v>0</v>
      </c>
      <c r="BS2">
        <f t="shared" si="0"/>
        <v>0</v>
      </c>
      <c r="BT2">
        <f t="shared" si="0"/>
        <v>0</v>
      </c>
      <c r="BU2">
        <f t="shared" ref="BU2:DD2" si="1">COUNTIF(BU9:BU40001,"&lt;1E-5")</f>
        <v>0</v>
      </c>
      <c r="BV2">
        <f t="shared" si="1"/>
        <v>0</v>
      </c>
      <c r="BW2">
        <f t="shared" si="1"/>
        <v>0</v>
      </c>
      <c r="BX2">
        <f t="shared" si="1"/>
        <v>0</v>
      </c>
      <c r="BY2">
        <f t="shared" si="1"/>
        <v>0</v>
      </c>
      <c r="BZ2">
        <f t="shared" si="1"/>
        <v>0</v>
      </c>
      <c r="CA2">
        <f t="shared" si="1"/>
        <v>0</v>
      </c>
      <c r="CB2">
        <f t="shared" si="1"/>
        <v>0</v>
      </c>
      <c r="CC2">
        <f t="shared" si="1"/>
        <v>0</v>
      </c>
      <c r="CD2">
        <f t="shared" si="1"/>
        <v>0</v>
      </c>
      <c r="CE2">
        <f t="shared" si="1"/>
        <v>0</v>
      </c>
      <c r="CF2">
        <f t="shared" si="1"/>
        <v>0</v>
      </c>
      <c r="CG2">
        <f t="shared" si="1"/>
        <v>0</v>
      </c>
      <c r="CH2">
        <f t="shared" si="1"/>
        <v>0</v>
      </c>
      <c r="CI2">
        <f t="shared" si="1"/>
        <v>0</v>
      </c>
      <c r="CJ2">
        <f t="shared" si="1"/>
        <v>0</v>
      </c>
      <c r="CK2">
        <f t="shared" si="1"/>
        <v>0</v>
      </c>
      <c r="CL2">
        <f t="shared" si="1"/>
        <v>0</v>
      </c>
      <c r="CM2">
        <f t="shared" si="1"/>
        <v>0</v>
      </c>
      <c r="CN2">
        <f t="shared" si="1"/>
        <v>0</v>
      </c>
      <c r="CO2">
        <f t="shared" si="1"/>
        <v>0</v>
      </c>
      <c r="CP2">
        <f t="shared" si="1"/>
        <v>0</v>
      </c>
      <c r="CQ2">
        <f t="shared" si="1"/>
        <v>0</v>
      </c>
      <c r="CR2">
        <f t="shared" si="1"/>
        <v>0</v>
      </c>
      <c r="CS2">
        <f t="shared" si="1"/>
        <v>0</v>
      </c>
      <c r="CT2">
        <f t="shared" si="1"/>
        <v>0</v>
      </c>
      <c r="CU2">
        <f t="shared" si="1"/>
        <v>0</v>
      </c>
      <c r="CV2">
        <f t="shared" si="1"/>
        <v>0</v>
      </c>
      <c r="CW2">
        <f t="shared" si="1"/>
        <v>0</v>
      </c>
      <c r="CX2">
        <f t="shared" si="1"/>
        <v>0</v>
      </c>
      <c r="CY2">
        <f t="shared" si="1"/>
        <v>0</v>
      </c>
      <c r="CZ2">
        <f t="shared" si="1"/>
        <v>0</v>
      </c>
      <c r="DA2">
        <f t="shared" si="1"/>
        <v>0</v>
      </c>
      <c r="DB2">
        <f t="shared" si="1"/>
        <v>0</v>
      </c>
      <c r="DC2">
        <f t="shared" si="1"/>
        <v>0</v>
      </c>
      <c r="DD2">
        <f t="shared" si="1"/>
        <v>0</v>
      </c>
      <c r="DE2" s="4">
        <f t="shared" ref="DE2:DE7" si="2">AVERAGE(I2:DD2)</f>
        <v>0</v>
      </c>
      <c r="DF2" s="4"/>
      <c r="DG2" s="4"/>
    </row>
    <row r="3" spans="1:111">
      <c r="A3" t="s">
        <v>1432</v>
      </c>
      <c r="D3" t="s">
        <v>1433</v>
      </c>
      <c r="E3">
        <f>COUNTIF(E9:E40001,"&lt;1E-4")</f>
        <v>5</v>
      </c>
      <c r="F3" s="3"/>
      <c r="G3" s="3"/>
      <c r="H3" s="3"/>
      <c r="I3">
        <f t="shared" ref="I3:BT3" si="3">COUNTIF(I9:I40001,"&lt;1E-4")</f>
        <v>0</v>
      </c>
      <c r="J3">
        <f t="shared" si="3"/>
        <v>0</v>
      </c>
      <c r="K3">
        <f t="shared" si="3"/>
        <v>0</v>
      </c>
      <c r="L3">
        <f t="shared" si="3"/>
        <v>0</v>
      </c>
      <c r="M3">
        <f t="shared" si="3"/>
        <v>0</v>
      </c>
      <c r="N3">
        <f t="shared" si="3"/>
        <v>0</v>
      </c>
      <c r="O3">
        <f t="shared" si="3"/>
        <v>0</v>
      </c>
      <c r="P3">
        <f t="shared" si="3"/>
        <v>0</v>
      </c>
      <c r="Q3">
        <f t="shared" si="3"/>
        <v>0</v>
      </c>
      <c r="R3">
        <f t="shared" si="3"/>
        <v>0</v>
      </c>
      <c r="S3">
        <f t="shared" si="3"/>
        <v>0</v>
      </c>
      <c r="T3">
        <f t="shared" si="3"/>
        <v>0</v>
      </c>
      <c r="U3">
        <f t="shared" si="3"/>
        <v>0</v>
      </c>
      <c r="V3">
        <f t="shared" si="3"/>
        <v>0</v>
      </c>
      <c r="W3">
        <f t="shared" si="3"/>
        <v>0</v>
      </c>
      <c r="X3">
        <f t="shared" si="3"/>
        <v>0</v>
      </c>
      <c r="Y3">
        <f t="shared" si="3"/>
        <v>0</v>
      </c>
      <c r="Z3">
        <f t="shared" si="3"/>
        <v>0</v>
      </c>
      <c r="AA3">
        <f t="shared" si="3"/>
        <v>0</v>
      </c>
      <c r="AB3">
        <f t="shared" si="3"/>
        <v>0</v>
      </c>
      <c r="AC3">
        <f t="shared" si="3"/>
        <v>0</v>
      </c>
      <c r="AD3">
        <f t="shared" si="3"/>
        <v>0</v>
      </c>
      <c r="AE3">
        <f t="shared" si="3"/>
        <v>0</v>
      </c>
      <c r="AF3">
        <f t="shared" si="3"/>
        <v>0</v>
      </c>
      <c r="AG3">
        <f t="shared" si="3"/>
        <v>0</v>
      </c>
      <c r="AH3">
        <f t="shared" si="3"/>
        <v>0</v>
      </c>
      <c r="AI3">
        <f t="shared" si="3"/>
        <v>0</v>
      </c>
      <c r="AJ3">
        <f t="shared" si="3"/>
        <v>0</v>
      </c>
      <c r="AK3">
        <f t="shared" si="3"/>
        <v>0</v>
      </c>
      <c r="AL3">
        <f t="shared" si="3"/>
        <v>0</v>
      </c>
      <c r="AM3">
        <f t="shared" si="3"/>
        <v>0</v>
      </c>
      <c r="AN3">
        <f t="shared" si="3"/>
        <v>0</v>
      </c>
      <c r="AO3">
        <f t="shared" si="3"/>
        <v>0</v>
      </c>
      <c r="AP3">
        <f t="shared" si="3"/>
        <v>0</v>
      </c>
      <c r="AQ3">
        <f t="shared" si="3"/>
        <v>0</v>
      </c>
      <c r="AR3">
        <f t="shared" si="3"/>
        <v>0</v>
      </c>
      <c r="AS3">
        <f t="shared" si="3"/>
        <v>0</v>
      </c>
      <c r="AT3">
        <f t="shared" si="3"/>
        <v>0</v>
      </c>
      <c r="AU3">
        <f t="shared" si="3"/>
        <v>0</v>
      </c>
      <c r="AV3">
        <f t="shared" si="3"/>
        <v>0</v>
      </c>
      <c r="AW3">
        <f t="shared" si="3"/>
        <v>0</v>
      </c>
      <c r="AX3">
        <f t="shared" si="3"/>
        <v>0</v>
      </c>
      <c r="AY3">
        <f t="shared" si="3"/>
        <v>0</v>
      </c>
      <c r="AZ3">
        <f t="shared" si="3"/>
        <v>0</v>
      </c>
      <c r="BA3">
        <f t="shared" si="3"/>
        <v>0</v>
      </c>
      <c r="BB3">
        <f t="shared" si="3"/>
        <v>0</v>
      </c>
      <c r="BC3">
        <f t="shared" si="3"/>
        <v>0</v>
      </c>
      <c r="BD3">
        <f t="shared" si="3"/>
        <v>0</v>
      </c>
      <c r="BE3">
        <f t="shared" si="3"/>
        <v>0</v>
      </c>
      <c r="BF3">
        <f t="shared" si="3"/>
        <v>0</v>
      </c>
      <c r="BG3">
        <f t="shared" si="3"/>
        <v>0</v>
      </c>
      <c r="BH3">
        <f t="shared" si="3"/>
        <v>0</v>
      </c>
      <c r="BI3">
        <f t="shared" si="3"/>
        <v>0</v>
      </c>
      <c r="BJ3">
        <f t="shared" si="3"/>
        <v>0</v>
      </c>
      <c r="BK3">
        <f t="shared" si="3"/>
        <v>0</v>
      </c>
      <c r="BL3">
        <f t="shared" si="3"/>
        <v>0</v>
      </c>
      <c r="BM3">
        <f t="shared" si="3"/>
        <v>0</v>
      </c>
      <c r="BN3">
        <f t="shared" si="3"/>
        <v>0</v>
      </c>
      <c r="BO3">
        <f t="shared" si="3"/>
        <v>0</v>
      </c>
      <c r="BP3">
        <f t="shared" si="3"/>
        <v>0</v>
      </c>
      <c r="BQ3">
        <f t="shared" si="3"/>
        <v>0</v>
      </c>
      <c r="BR3">
        <f t="shared" si="3"/>
        <v>0</v>
      </c>
      <c r="BS3">
        <f t="shared" si="3"/>
        <v>0</v>
      </c>
      <c r="BT3">
        <f t="shared" si="3"/>
        <v>0</v>
      </c>
      <c r="BU3">
        <f t="shared" ref="BU3:DD3" si="4">COUNTIF(BU9:BU40001,"&lt;1E-4")</f>
        <v>0</v>
      </c>
      <c r="BV3">
        <f t="shared" si="4"/>
        <v>0</v>
      </c>
      <c r="BW3">
        <f t="shared" si="4"/>
        <v>0</v>
      </c>
      <c r="BX3">
        <f t="shared" si="4"/>
        <v>0</v>
      </c>
      <c r="BY3">
        <f t="shared" si="4"/>
        <v>0</v>
      </c>
      <c r="BZ3">
        <f t="shared" si="4"/>
        <v>0</v>
      </c>
      <c r="CA3">
        <f t="shared" si="4"/>
        <v>0</v>
      </c>
      <c r="CB3">
        <f t="shared" si="4"/>
        <v>0</v>
      </c>
      <c r="CC3">
        <f t="shared" si="4"/>
        <v>0</v>
      </c>
      <c r="CD3">
        <f t="shared" si="4"/>
        <v>0</v>
      </c>
      <c r="CE3">
        <f t="shared" si="4"/>
        <v>0</v>
      </c>
      <c r="CF3">
        <f t="shared" si="4"/>
        <v>0</v>
      </c>
      <c r="CG3">
        <f t="shared" si="4"/>
        <v>0</v>
      </c>
      <c r="CH3">
        <f t="shared" si="4"/>
        <v>0</v>
      </c>
      <c r="CI3">
        <f t="shared" si="4"/>
        <v>0</v>
      </c>
      <c r="CJ3">
        <f t="shared" si="4"/>
        <v>0</v>
      </c>
      <c r="CK3">
        <f t="shared" si="4"/>
        <v>0</v>
      </c>
      <c r="CL3">
        <f t="shared" si="4"/>
        <v>0</v>
      </c>
      <c r="CM3">
        <f t="shared" si="4"/>
        <v>0</v>
      </c>
      <c r="CN3">
        <f t="shared" si="4"/>
        <v>0</v>
      </c>
      <c r="CO3">
        <f t="shared" si="4"/>
        <v>0</v>
      </c>
      <c r="CP3">
        <f t="shared" si="4"/>
        <v>0</v>
      </c>
      <c r="CQ3">
        <f t="shared" si="4"/>
        <v>0</v>
      </c>
      <c r="CR3">
        <f t="shared" si="4"/>
        <v>0</v>
      </c>
      <c r="CS3">
        <f t="shared" si="4"/>
        <v>0</v>
      </c>
      <c r="CT3">
        <f t="shared" si="4"/>
        <v>0</v>
      </c>
      <c r="CU3">
        <f t="shared" si="4"/>
        <v>0</v>
      </c>
      <c r="CV3">
        <f t="shared" si="4"/>
        <v>0</v>
      </c>
      <c r="CW3">
        <f t="shared" si="4"/>
        <v>0</v>
      </c>
      <c r="CX3">
        <f t="shared" si="4"/>
        <v>0</v>
      </c>
      <c r="CY3">
        <f t="shared" si="4"/>
        <v>0</v>
      </c>
      <c r="CZ3">
        <f t="shared" si="4"/>
        <v>0</v>
      </c>
      <c r="DA3">
        <f t="shared" si="4"/>
        <v>0</v>
      </c>
      <c r="DB3">
        <f t="shared" si="4"/>
        <v>0</v>
      </c>
      <c r="DC3">
        <f t="shared" si="4"/>
        <v>0</v>
      </c>
      <c r="DD3">
        <f t="shared" si="4"/>
        <v>0</v>
      </c>
      <c r="DE3" s="4">
        <f t="shared" si="2"/>
        <v>0</v>
      </c>
      <c r="DF3" s="4">
        <f>DE3/E3</f>
        <v>0</v>
      </c>
      <c r="DG3" s="4"/>
    </row>
    <row r="4" spans="1:111">
      <c r="A4" s="5" t="s">
        <v>1434</v>
      </c>
      <c r="D4" t="s">
        <v>1435</v>
      </c>
      <c r="E4">
        <f>COUNTIF(E9:E40001,"&lt;1E-3")</f>
        <v>9</v>
      </c>
      <c r="F4" s="3"/>
      <c r="G4" s="3"/>
      <c r="H4" s="3"/>
      <c r="I4">
        <f t="shared" ref="I4:BT4" si="5">COUNTIF(I9:I40001,"&lt;1E-3")</f>
        <v>0</v>
      </c>
      <c r="J4">
        <f t="shared" si="5"/>
        <v>0</v>
      </c>
      <c r="K4">
        <f t="shared" si="5"/>
        <v>0</v>
      </c>
      <c r="L4">
        <f t="shared" si="5"/>
        <v>0</v>
      </c>
      <c r="M4">
        <f t="shared" si="5"/>
        <v>0</v>
      </c>
      <c r="N4">
        <f t="shared" si="5"/>
        <v>0</v>
      </c>
      <c r="O4">
        <f t="shared" si="5"/>
        <v>0</v>
      </c>
      <c r="P4">
        <f t="shared" si="5"/>
        <v>0</v>
      </c>
      <c r="Q4">
        <f t="shared" si="5"/>
        <v>0</v>
      </c>
      <c r="R4">
        <f t="shared" si="5"/>
        <v>0</v>
      </c>
      <c r="S4">
        <f t="shared" si="5"/>
        <v>0</v>
      </c>
      <c r="T4">
        <f t="shared" si="5"/>
        <v>0</v>
      </c>
      <c r="U4">
        <f t="shared" si="5"/>
        <v>0</v>
      </c>
      <c r="V4">
        <f t="shared" si="5"/>
        <v>0</v>
      </c>
      <c r="W4">
        <f t="shared" si="5"/>
        <v>0</v>
      </c>
      <c r="X4">
        <f t="shared" si="5"/>
        <v>0</v>
      </c>
      <c r="Y4">
        <f t="shared" si="5"/>
        <v>0</v>
      </c>
      <c r="Z4">
        <f t="shared" si="5"/>
        <v>0</v>
      </c>
      <c r="AA4">
        <f t="shared" si="5"/>
        <v>0</v>
      </c>
      <c r="AB4">
        <f t="shared" si="5"/>
        <v>0</v>
      </c>
      <c r="AC4">
        <f t="shared" si="5"/>
        <v>0</v>
      </c>
      <c r="AD4">
        <f t="shared" si="5"/>
        <v>0</v>
      </c>
      <c r="AE4">
        <f t="shared" si="5"/>
        <v>0</v>
      </c>
      <c r="AF4">
        <f t="shared" si="5"/>
        <v>0</v>
      </c>
      <c r="AG4">
        <f t="shared" si="5"/>
        <v>0</v>
      </c>
      <c r="AH4">
        <f t="shared" si="5"/>
        <v>1</v>
      </c>
      <c r="AI4">
        <f t="shared" si="5"/>
        <v>0</v>
      </c>
      <c r="AJ4">
        <f t="shared" si="5"/>
        <v>0</v>
      </c>
      <c r="AK4">
        <f t="shared" si="5"/>
        <v>0</v>
      </c>
      <c r="AL4">
        <f t="shared" si="5"/>
        <v>0</v>
      </c>
      <c r="AM4">
        <f t="shared" si="5"/>
        <v>0</v>
      </c>
      <c r="AN4">
        <f t="shared" si="5"/>
        <v>0</v>
      </c>
      <c r="AO4">
        <f t="shared" si="5"/>
        <v>0</v>
      </c>
      <c r="AP4">
        <f t="shared" si="5"/>
        <v>0</v>
      </c>
      <c r="AQ4">
        <f t="shared" si="5"/>
        <v>0</v>
      </c>
      <c r="AR4">
        <f t="shared" si="5"/>
        <v>0</v>
      </c>
      <c r="AS4">
        <f t="shared" si="5"/>
        <v>0</v>
      </c>
      <c r="AT4">
        <f t="shared" si="5"/>
        <v>0</v>
      </c>
      <c r="AU4">
        <f t="shared" si="5"/>
        <v>0</v>
      </c>
      <c r="AV4">
        <f t="shared" si="5"/>
        <v>0</v>
      </c>
      <c r="AW4">
        <f t="shared" si="5"/>
        <v>0</v>
      </c>
      <c r="AX4">
        <f t="shared" si="5"/>
        <v>0</v>
      </c>
      <c r="AY4">
        <f t="shared" si="5"/>
        <v>0</v>
      </c>
      <c r="AZ4">
        <f t="shared" si="5"/>
        <v>0</v>
      </c>
      <c r="BA4">
        <f t="shared" si="5"/>
        <v>0</v>
      </c>
      <c r="BB4">
        <f t="shared" si="5"/>
        <v>0</v>
      </c>
      <c r="BC4">
        <f t="shared" si="5"/>
        <v>1</v>
      </c>
      <c r="BD4">
        <f t="shared" si="5"/>
        <v>0</v>
      </c>
      <c r="BE4">
        <f t="shared" si="5"/>
        <v>0</v>
      </c>
      <c r="BF4">
        <f t="shared" si="5"/>
        <v>0</v>
      </c>
      <c r="BG4">
        <f t="shared" si="5"/>
        <v>0</v>
      </c>
      <c r="BH4">
        <f t="shared" si="5"/>
        <v>0</v>
      </c>
      <c r="BI4">
        <f t="shared" si="5"/>
        <v>0</v>
      </c>
      <c r="BJ4">
        <f t="shared" si="5"/>
        <v>0</v>
      </c>
      <c r="BK4">
        <f t="shared" si="5"/>
        <v>0</v>
      </c>
      <c r="BL4">
        <f t="shared" si="5"/>
        <v>0</v>
      </c>
      <c r="BM4">
        <f t="shared" si="5"/>
        <v>0</v>
      </c>
      <c r="BN4">
        <f t="shared" si="5"/>
        <v>0</v>
      </c>
      <c r="BO4">
        <f t="shared" si="5"/>
        <v>0</v>
      </c>
      <c r="BP4">
        <f t="shared" si="5"/>
        <v>0</v>
      </c>
      <c r="BQ4">
        <f t="shared" si="5"/>
        <v>0</v>
      </c>
      <c r="BR4">
        <f t="shared" si="5"/>
        <v>0</v>
      </c>
      <c r="BS4">
        <f t="shared" si="5"/>
        <v>0</v>
      </c>
      <c r="BT4">
        <f t="shared" si="5"/>
        <v>0</v>
      </c>
      <c r="BU4">
        <f t="shared" ref="BU4:DD4" si="6">COUNTIF(BU9:BU40001,"&lt;1E-3")</f>
        <v>0</v>
      </c>
      <c r="BV4">
        <f t="shared" si="6"/>
        <v>0</v>
      </c>
      <c r="BW4">
        <f t="shared" si="6"/>
        <v>0</v>
      </c>
      <c r="BX4">
        <f t="shared" si="6"/>
        <v>0</v>
      </c>
      <c r="BY4">
        <f t="shared" si="6"/>
        <v>0</v>
      </c>
      <c r="BZ4">
        <f t="shared" si="6"/>
        <v>0</v>
      </c>
      <c r="CA4">
        <f t="shared" si="6"/>
        <v>0</v>
      </c>
      <c r="CB4">
        <f t="shared" si="6"/>
        <v>0</v>
      </c>
      <c r="CC4">
        <f t="shared" si="6"/>
        <v>0</v>
      </c>
      <c r="CD4">
        <f t="shared" si="6"/>
        <v>0</v>
      </c>
      <c r="CE4">
        <f t="shared" si="6"/>
        <v>0</v>
      </c>
      <c r="CF4">
        <f t="shared" si="6"/>
        <v>0</v>
      </c>
      <c r="CG4">
        <f t="shared" si="6"/>
        <v>0</v>
      </c>
      <c r="CH4">
        <f t="shared" si="6"/>
        <v>0</v>
      </c>
      <c r="CI4">
        <f t="shared" si="6"/>
        <v>0</v>
      </c>
      <c r="CJ4">
        <f t="shared" si="6"/>
        <v>0</v>
      </c>
      <c r="CK4">
        <f t="shared" si="6"/>
        <v>1</v>
      </c>
      <c r="CL4">
        <f t="shared" si="6"/>
        <v>0</v>
      </c>
      <c r="CM4">
        <f t="shared" si="6"/>
        <v>0</v>
      </c>
      <c r="CN4">
        <f t="shared" si="6"/>
        <v>0</v>
      </c>
      <c r="CO4">
        <f t="shared" si="6"/>
        <v>0</v>
      </c>
      <c r="CP4">
        <f t="shared" si="6"/>
        <v>0</v>
      </c>
      <c r="CQ4">
        <f t="shared" si="6"/>
        <v>0</v>
      </c>
      <c r="CR4">
        <f t="shared" si="6"/>
        <v>0</v>
      </c>
      <c r="CS4">
        <f t="shared" si="6"/>
        <v>0</v>
      </c>
      <c r="CT4">
        <f t="shared" si="6"/>
        <v>0</v>
      </c>
      <c r="CU4">
        <f t="shared" si="6"/>
        <v>0</v>
      </c>
      <c r="CV4">
        <f t="shared" si="6"/>
        <v>0</v>
      </c>
      <c r="CW4">
        <f t="shared" si="6"/>
        <v>0</v>
      </c>
      <c r="CX4">
        <f t="shared" si="6"/>
        <v>0</v>
      </c>
      <c r="CY4">
        <f t="shared" si="6"/>
        <v>0</v>
      </c>
      <c r="CZ4">
        <f t="shared" si="6"/>
        <v>0</v>
      </c>
      <c r="DA4">
        <f t="shared" si="6"/>
        <v>0</v>
      </c>
      <c r="DB4">
        <f t="shared" si="6"/>
        <v>0</v>
      </c>
      <c r="DC4">
        <f t="shared" si="6"/>
        <v>1</v>
      </c>
      <c r="DD4">
        <f t="shared" si="6"/>
        <v>0</v>
      </c>
      <c r="DE4" s="4">
        <f t="shared" si="2"/>
        <v>0.04</v>
      </c>
      <c r="DF4" s="4">
        <f>DE4/E4</f>
        <v>4.4444444444444444E-3</v>
      </c>
      <c r="DG4" s="4"/>
    </row>
    <row r="5" spans="1:111">
      <c r="D5" t="s">
        <v>1436</v>
      </c>
      <c r="E5">
        <f>COUNTIF(E9:E40001,"&lt;.005")</f>
        <v>11</v>
      </c>
      <c r="F5" s="3"/>
      <c r="G5" s="3"/>
      <c r="H5" s="3"/>
      <c r="I5">
        <f t="shared" ref="I5:BT5" si="7">COUNTIF(I9:I40001,"&lt;.005")</f>
        <v>0</v>
      </c>
      <c r="J5">
        <f t="shared" si="7"/>
        <v>0</v>
      </c>
      <c r="K5">
        <f t="shared" si="7"/>
        <v>0</v>
      </c>
      <c r="L5">
        <f t="shared" si="7"/>
        <v>1</v>
      </c>
      <c r="M5">
        <f t="shared" si="7"/>
        <v>1</v>
      </c>
      <c r="N5">
        <f t="shared" si="7"/>
        <v>0</v>
      </c>
      <c r="O5">
        <f t="shared" si="7"/>
        <v>0</v>
      </c>
      <c r="P5">
        <f t="shared" si="7"/>
        <v>0</v>
      </c>
      <c r="Q5">
        <f t="shared" si="7"/>
        <v>0</v>
      </c>
      <c r="R5">
        <f t="shared" si="7"/>
        <v>0</v>
      </c>
      <c r="S5">
        <f t="shared" si="7"/>
        <v>0</v>
      </c>
      <c r="T5">
        <f t="shared" si="7"/>
        <v>0</v>
      </c>
      <c r="U5">
        <f t="shared" si="7"/>
        <v>0</v>
      </c>
      <c r="V5">
        <f t="shared" si="7"/>
        <v>0</v>
      </c>
      <c r="W5">
        <f t="shared" si="7"/>
        <v>0</v>
      </c>
      <c r="X5">
        <f t="shared" si="7"/>
        <v>0</v>
      </c>
      <c r="Y5">
        <f t="shared" si="7"/>
        <v>0</v>
      </c>
      <c r="Z5">
        <f t="shared" si="7"/>
        <v>0</v>
      </c>
      <c r="AA5">
        <f t="shared" si="7"/>
        <v>1</v>
      </c>
      <c r="AB5">
        <f t="shared" si="7"/>
        <v>0</v>
      </c>
      <c r="AC5">
        <f t="shared" si="7"/>
        <v>0</v>
      </c>
      <c r="AD5">
        <f t="shared" si="7"/>
        <v>0</v>
      </c>
      <c r="AE5">
        <f t="shared" si="7"/>
        <v>0</v>
      </c>
      <c r="AF5">
        <f t="shared" si="7"/>
        <v>0</v>
      </c>
      <c r="AG5">
        <f t="shared" si="7"/>
        <v>1</v>
      </c>
      <c r="AH5">
        <f t="shared" si="7"/>
        <v>1</v>
      </c>
      <c r="AI5">
        <f t="shared" si="7"/>
        <v>0</v>
      </c>
      <c r="AJ5">
        <f t="shared" si="7"/>
        <v>0</v>
      </c>
      <c r="AK5">
        <f t="shared" si="7"/>
        <v>0</v>
      </c>
      <c r="AL5">
        <f t="shared" si="7"/>
        <v>0</v>
      </c>
      <c r="AM5">
        <f t="shared" si="7"/>
        <v>0</v>
      </c>
      <c r="AN5">
        <f t="shared" si="7"/>
        <v>0</v>
      </c>
      <c r="AO5">
        <f t="shared" si="7"/>
        <v>0</v>
      </c>
      <c r="AP5">
        <f t="shared" si="7"/>
        <v>0</v>
      </c>
      <c r="AQ5">
        <f t="shared" si="7"/>
        <v>0</v>
      </c>
      <c r="AR5">
        <f t="shared" si="7"/>
        <v>0</v>
      </c>
      <c r="AS5">
        <f t="shared" si="7"/>
        <v>0</v>
      </c>
      <c r="AT5">
        <f t="shared" si="7"/>
        <v>0</v>
      </c>
      <c r="AU5">
        <f t="shared" si="7"/>
        <v>0</v>
      </c>
      <c r="AV5">
        <f t="shared" si="7"/>
        <v>0</v>
      </c>
      <c r="AW5">
        <f t="shared" si="7"/>
        <v>0</v>
      </c>
      <c r="AX5">
        <f t="shared" si="7"/>
        <v>0</v>
      </c>
      <c r="AY5">
        <f t="shared" si="7"/>
        <v>0</v>
      </c>
      <c r="AZ5">
        <f t="shared" si="7"/>
        <v>0</v>
      </c>
      <c r="BA5">
        <f t="shared" si="7"/>
        <v>0</v>
      </c>
      <c r="BB5">
        <f t="shared" si="7"/>
        <v>0</v>
      </c>
      <c r="BC5">
        <f t="shared" si="7"/>
        <v>1</v>
      </c>
      <c r="BD5">
        <f t="shared" si="7"/>
        <v>0</v>
      </c>
      <c r="BE5">
        <f t="shared" si="7"/>
        <v>0</v>
      </c>
      <c r="BF5">
        <f t="shared" si="7"/>
        <v>2</v>
      </c>
      <c r="BG5">
        <f t="shared" si="7"/>
        <v>0</v>
      </c>
      <c r="BH5">
        <f t="shared" si="7"/>
        <v>0</v>
      </c>
      <c r="BI5">
        <f t="shared" si="7"/>
        <v>0</v>
      </c>
      <c r="BJ5">
        <f t="shared" si="7"/>
        <v>0</v>
      </c>
      <c r="BK5">
        <f t="shared" si="7"/>
        <v>0</v>
      </c>
      <c r="BL5">
        <f t="shared" si="7"/>
        <v>0</v>
      </c>
      <c r="BM5">
        <f t="shared" si="7"/>
        <v>1</v>
      </c>
      <c r="BN5">
        <f t="shared" si="7"/>
        <v>0</v>
      </c>
      <c r="BO5">
        <f t="shared" si="7"/>
        <v>1</v>
      </c>
      <c r="BP5">
        <f t="shared" si="7"/>
        <v>0</v>
      </c>
      <c r="BQ5">
        <f t="shared" si="7"/>
        <v>0</v>
      </c>
      <c r="BR5">
        <f t="shared" si="7"/>
        <v>0</v>
      </c>
      <c r="BS5">
        <f t="shared" si="7"/>
        <v>0</v>
      </c>
      <c r="BT5">
        <f t="shared" si="7"/>
        <v>1</v>
      </c>
      <c r="BU5">
        <f t="shared" ref="BU5:DD5" si="8">COUNTIF(BU9:BU40001,"&lt;.005")</f>
        <v>0</v>
      </c>
      <c r="BV5">
        <f t="shared" si="8"/>
        <v>0</v>
      </c>
      <c r="BW5">
        <f t="shared" si="8"/>
        <v>0</v>
      </c>
      <c r="BX5">
        <f t="shared" si="8"/>
        <v>0</v>
      </c>
      <c r="BY5">
        <f t="shared" si="8"/>
        <v>1</v>
      </c>
      <c r="BZ5">
        <f t="shared" si="8"/>
        <v>0</v>
      </c>
      <c r="CA5">
        <f t="shared" si="8"/>
        <v>0</v>
      </c>
      <c r="CB5">
        <f t="shared" si="8"/>
        <v>1</v>
      </c>
      <c r="CC5">
        <f t="shared" si="8"/>
        <v>0</v>
      </c>
      <c r="CD5">
        <f t="shared" si="8"/>
        <v>0</v>
      </c>
      <c r="CE5">
        <f t="shared" si="8"/>
        <v>0</v>
      </c>
      <c r="CF5">
        <f t="shared" si="8"/>
        <v>0</v>
      </c>
      <c r="CG5">
        <f t="shared" si="8"/>
        <v>0</v>
      </c>
      <c r="CH5">
        <f t="shared" si="8"/>
        <v>0</v>
      </c>
      <c r="CI5">
        <f t="shared" si="8"/>
        <v>0</v>
      </c>
      <c r="CJ5">
        <f t="shared" si="8"/>
        <v>0</v>
      </c>
      <c r="CK5">
        <f t="shared" si="8"/>
        <v>1</v>
      </c>
      <c r="CL5">
        <f t="shared" si="8"/>
        <v>0</v>
      </c>
      <c r="CM5">
        <f t="shared" si="8"/>
        <v>0</v>
      </c>
      <c r="CN5">
        <f t="shared" si="8"/>
        <v>0</v>
      </c>
      <c r="CO5">
        <f t="shared" si="8"/>
        <v>0</v>
      </c>
      <c r="CP5">
        <f t="shared" si="8"/>
        <v>0</v>
      </c>
      <c r="CQ5">
        <f t="shared" si="8"/>
        <v>0</v>
      </c>
      <c r="CR5">
        <f t="shared" si="8"/>
        <v>0</v>
      </c>
      <c r="CS5">
        <f t="shared" si="8"/>
        <v>0</v>
      </c>
      <c r="CT5">
        <f t="shared" si="8"/>
        <v>0</v>
      </c>
      <c r="CU5">
        <f t="shared" si="8"/>
        <v>0</v>
      </c>
      <c r="CV5">
        <f t="shared" si="8"/>
        <v>0</v>
      </c>
      <c r="CW5">
        <f t="shared" si="8"/>
        <v>0</v>
      </c>
      <c r="CX5">
        <f t="shared" si="8"/>
        <v>0</v>
      </c>
      <c r="CY5">
        <f t="shared" si="8"/>
        <v>0</v>
      </c>
      <c r="CZ5">
        <f t="shared" si="8"/>
        <v>1</v>
      </c>
      <c r="DA5">
        <f t="shared" si="8"/>
        <v>0</v>
      </c>
      <c r="DB5">
        <f t="shared" si="8"/>
        <v>0</v>
      </c>
      <c r="DC5">
        <f t="shared" si="8"/>
        <v>2</v>
      </c>
      <c r="DD5">
        <f t="shared" si="8"/>
        <v>0</v>
      </c>
      <c r="DE5" s="4">
        <f t="shared" si="2"/>
        <v>0.17</v>
      </c>
      <c r="DF5" s="4">
        <f>DE5/E5</f>
        <v>1.5454545454545455E-2</v>
      </c>
      <c r="DG5" s="4"/>
    </row>
    <row r="6" spans="1:111">
      <c r="D6" t="s">
        <v>1437</v>
      </c>
      <c r="E6">
        <f>COUNTIF(E9:E40001,"&lt;.01")</f>
        <v>13</v>
      </c>
      <c r="F6" s="3"/>
      <c r="G6" s="3"/>
      <c r="H6" s="3"/>
      <c r="I6">
        <f t="shared" ref="I6:BT6" si="9">COUNTIF(I9:I40001,"&lt;.01")</f>
        <v>0</v>
      </c>
      <c r="J6">
        <f t="shared" si="9"/>
        <v>0</v>
      </c>
      <c r="K6">
        <f t="shared" si="9"/>
        <v>1</v>
      </c>
      <c r="L6">
        <f t="shared" si="9"/>
        <v>1</v>
      </c>
      <c r="M6">
        <f t="shared" si="9"/>
        <v>1</v>
      </c>
      <c r="N6">
        <f t="shared" si="9"/>
        <v>0</v>
      </c>
      <c r="O6">
        <f t="shared" si="9"/>
        <v>1</v>
      </c>
      <c r="P6">
        <f t="shared" si="9"/>
        <v>0</v>
      </c>
      <c r="Q6">
        <f t="shared" si="9"/>
        <v>0</v>
      </c>
      <c r="R6">
        <f t="shared" si="9"/>
        <v>0</v>
      </c>
      <c r="S6">
        <f t="shared" si="9"/>
        <v>0</v>
      </c>
      <c r="T6">
        <f t="shared" si="9"/>
        <v>0</v>
      </c>
      <c r="U6">
        <f t="shared" si="9"/>
        <v>0</v>
      </c>
      <c r="V6">
        <f t="shared" si="9"/>
        <v>0</v>
      </c>
      <c r="W6">
        <f t="shared" si="9"/>
        <v>0</v>
      </c>
      <c r="X6">
        <f t="shared" si="9"/>
        <v>0</v>
      </c>
      <c r="Y6">
        <f t="shared" si="9"/>
        <v>0</v>
      </c>
      <c r="Z6">
        <f t="shared" si="9"/>
        <v>0</v>
      </c>
      <c r="AA6">
        <f t="shared" si="9"/>
        <v>1</v>
      </c>
      <c r="AB6">
        <f t="shared" si="9"/>
        <v>0</v>
      </c>
      <c r="AC6">
        <f t="shared" si="9"/>
        <v>0</v>
      </c>
      <c r="AD6">
        <f t="shared" si="9"/>
        <v>0</v>
      </c>
      <c r="AE6">
        <f t="shared" si="9"/>
        <v>0</v>
      </c>
      <c r="AF6">
        <f t="shared" si="9"/>
        <v>0</v>
      </c>
      <c r="AG6">
        <f t="shared" si="9"/>
        <v>2</v>
      </c>
      <c r="AH6">
        <f t="shared" si="9"/>
        <v>1</v>
      </c>
      <c r="AI6">
        <f t="shared" si="9"/>
        <v>0</v>
      </c>
      <c r="AJ6">
        <f t="shared" si="9"/>
        <v>0</v>
      </c>
      <c r="AK6">
        <f t="shared" si="9"/>
        <v>0</v>
      </c>
      <c r="AL6">
        <f t="shared" si="9"/>
        <v>0</v>
      </c>
      <c r="AM6">
        <f t="shared" si="9"/>
        <v>0</v>
      </c>
      <c r="AN6">
        <f t="shared" si="9"/>
        <v>0</v>
      </c>
      <c r="AO6">
        <f t="shared" si="9"/>
        <v>0</v>
      </c>
      <c r="AP6">
        <f t="shared" si="9"/>
        <v>0</v>
      </c>
      <c r="AQ6">
        <f t="shared" si="9"/>
        <v>0</v>
      </c>
      <c r="AR6">
        <f t="shared" si="9"/>
        <v>0</v>
      </c>
      <c r="AS6">
        <f t="shared" si="9"/>
        <v>0</v>
      </c>
      <c r="AT6">
        <f t="shared" si="9"/>
        <v>0</v>
      </c>
      <c r="AU6">
        <f t="shared" si="9"/>
        <v>0</v>
      </c>
      <c r="AV6">
        <f t="shared" si="9"/>
        <v>0</v>
      </c>
      <c r="AW6">
        <f t="shared" si="9"/>
        <v>0</v>
      </c>
      <c r="AX6">
        <f t="shared" si="9"/>
        <v>0</v>
      </c>
      <c r="AY6">
        <f t="shared" si="9"/>
        <v>0</v>
      </c>
      <c r="AZ6">
        <f t="shared" si="9"/>
        <v>0</v>
      </c>
      <c r="BA6">
        <f t="shared" si="9"/>
        <v>0</v>
      </c>
      <c r="BB6">
        <f t="shared" si="9"/>
        <v>0</v>
      </c>
      <c r="BC6">
        <f t="shared" si="9"/>
        <v>1</v>
      </c>
      <c r="BD6">
        <f t="shared" si="9"/>
        <v>0</v>
      </c>
      <c r="BE6">
        <f t="shared" si="9"/>
        <v>0</v>
      </c>
      <c r="BF6">
        <f t="shared" si="9"/>
        <v>2</v>
      </c>
      <c r="BG6">
        <f t="shared" si="9"/>
        <v>0</v>
      </c>
      <c r="BH6">
        <f t="shared" si="9"/>
        <v>0</v>
      </c>
      <c r="BI6">
        <f t="shared" si="9"/>
        <v>2</v>
      </c>
      <c r="BJ6">
        <f t="shared" si="9"/>
        <v>0</v>
      </c>
      <c r="BK6">
        <f t="shared" si="9"/>
        <v>0</v>
      </c>
      <c r="BL6">
        <f t="shared" si="9"/>
        <v>1</v>
      </c>
      <c r="BM6">
        <f t="shared" si="9"/>
        <v>2</v>
      </c>
      <c r="BN6">
        <f t="shared" si="9"/>
        <v>1</v>
      </c>
      <c r="BO6">
        <f t="shared" si="9"/>
        <v>1</v>
      </c>
      <c r="BP6">
        <f t="shared" si="9"/>
        <v>0</v>
      </c>
      <c r="BQ6">
        <f t="shared" si="9"/>
        <v>0</v>
      </c>
      <c r="BR6">
        <f t="shared" si="9"/>
        <v>1</v>
      </c>
      <c r="BS6">
        <f t="shared" si="9"/>
        <v>0</v>
      </c>
      <c r="BT6">
        <f t="shared" si="9"/>
        <v>1</v>
      </c>
      <c r="BU6">
        <f t="shared" ref="BU6:DD6" si="10">COUNTIF(BU9:BU40001,"&lt;.01")</f>
        <v>0</v>
      </c>
      <c r="BV6">
        <f t="shared" si="10"/>
        <v>0</v>
      </c>
      <c r="BW6">
        <f t="shared" si="10"/>
        <v>0</v>
      </c>
      <c r="BX6">
        <f t="shared" si="10"/>
        <v>0</v>
      </c>
      <c r="BY6">
        <f t="shared" si="10"/>
        <v>2</v>
      </c>
      <c r="BZ6">
        <f t="shared" si="10"/>
        <v>0</v>
      </c>
      <c r="CA6">
        <f t="shared" si="10"/>
        <v>0</v>
      </c>
      <c r="CB6">
        <f t="shared" si="10"/>
        <v>1</v>
      </c>
      <c r="CC6">
        <f t="shared" si="10"/>
        <v>0</v>
      </c>
      <c r="CD6">
        <f t="shared" si="10"/>
        <v>0</v>
      </c>
      <c r="CE6">
        <f t="shared" si="10"/>
        <v>0</v>
      </c>
      <c r="CF6">
        <f t="shared" si="10"/>
        <v>0</v>
      </c>
      <c r="CG6">
        <f t="shared" si="10"/>
        <v>0</v>
      </c>
      <c r="CH6">
        <f t="shared" si="10"/>
        <v>0</v>
      </c>
      <c r="CI6">
        <f t="shared" si="10"/>
        <v>0</v>
      </c>
      <c r="CJ6">
        <f t="shared" si="10"/>
        <v>0</v>
      </c>
      <c r="CK6">
        <f t="shared" si="10"/>
        <v>1</v>
      </c>
      <c r="CL6">
        <f t="shared" si="10"/>
        <v>0</v>
      </c>
      <c r="CM6">
        <f t="shared" si="10"/>
        <v>0</v>
      </c>
      <c r="CN6">
        <f t="shared" si="10"/>
        <v>0</v>
      </c>
      <c r="CO6">
        <f t="shared" si="10"/>
        <v>0</v>
      </c>
      <c r="CP6">
        <f t="shared" si="10"/>
        <v>0</v>
      </c>
      <c r="CQ6">
        <f t="shared" si="10"/>
        <v>0</v>
      </c>
      <c r="CR6">
        <f t="shared" si="10"/>
        <v>0</v>
      </c>
      <c r="CS6">
        <f t="shared" si="10"/>
        <v>0</v>
      </c>
      <c r="CT6">
        <f t="shared" si="10"/>
        <v>0</v>
      </c>
      <c r="CU6">
        <f t="shared" si="10"/>
        <v>0</v>
      </c>
      <c r="CV6">
        <f t="shared" si="10"/>
        <v>0</v>
      </c>
      <c r="CW6">
        <f t="shared" si="10"/>
        <v>0</v>
      </c>
      <c r="CX6">
        <f t="shared" si="10"/>
        <v>1</v>
      </c>
      <c r="CY6">
        <f t="shared" si="10"/>
        <v>0</v>
      </c>
      <c r="CZ6">
        <f t="shared" si="10"/>
        <v>1</v>
      </c>
      <c r="DA6">
        <f t="shared" si="10"/>
        <v>0</v>
      </c>
      <c r="DB6">
        <f t="shared" si="10"/>
        <v>0</v>
      </c>
      <c r="DC6">
        <f t="shared" si="10"/>
        <v>2</v>
      </c>
      <c r="DD6">
        <f t="shared" si="10"/>
        <v>0</v>
      </c>
      <c r="DE6" s="4">
        <f t="shared" si="2"/>
        <v>0.28000000000000003</v>
      </c>
      <c r="DF6" s="4">
        <f>DE6/E6</f>
        <v>2.1538461538461541E-2</v>
      </c>
      <c r="DG6" s="4"/>
    </row>
    <row r="7" spans="1:111">
      <c r="D7" t="s">
        <v>1438</v>
      </c>
      <c r="E7">
        <f>COUNTIF(E9:E40001,"&lt;.05")</f>
        <v>17</v>
      </c>
      <c r="F7" s="3"/>
      <c r="G7" s="3"/>
      <c r="H7" s="3"/>
      <c r="I7">
        <f t="shared" ref="I7:BT7" si="11">COUNTIF(I9:I40001,"&lt;.05")</f>
        <v>0</v>
      </c>
      <c r="J7">
        <f t="shared" si="11"/>
        <v>3</v>
      </c>
      <c r="K7">
        <f t="shared" si="11"/>
        <v>4</v>
      </c>
      <c r="L7">
        <f t="shared" si="11"/>
        <v>2</v>
      </c>
      <c r="M7">
        <f t="shared" si="11"/>
        <v>3</v>
      </c>
      <c r="N7">
        <f t="shared" si="11"/>
        <v>1</v>
      </c>
      <c r="O7">
        <f t="shared" si="11"/>
        <v>1</v>
      </c>
      <c r="P7">
        <f t="shared" si="11"/>
        <v>0</v>
      </c>
      <c r="Q7">
        <f t="shared" si="11"/>
        <v>1</v>
      </c>
      <c r="R7">
        <f t="shared" si="11"/>
        <v>1</v>
      </c>
      <c r="S7">
        <f t="shared" si="11"/>
        <v>3</v>
      </c>
      <c r="T7">
        <f t="shared" si="11"/>
        <v>4</v>
      </c>
      <c r="U7">
        <f t="shared" si="11"/>
        <v>0</v>
      </c>
      <c r="V7">
        <f t="shared" si="11"/>
        <v>1</v>
      </c>
      <c r="W7">
        <f t="shared" si="11"/>
        <v>1</v>
      </c>
      <c r="X7">
        <f t="shared" si="11"/>
        <v>0</v>
      </c>
      <c r="Y7">
        <f t="shared" si="11"/>
        <v>4</v>
      </c>
      <c r="Z7">
        <f t="shared" si="11"/>
        <v>1</v>
      </c>
      <c r="AA7">
        <f t="shared" si="11"/>
        <v>1</v>
      </c>
      <c r="AB7">
        <f t="shared" si="11"/>
        <v>1</v>
      </c>
      <c r="AC7">
        <f t="shared" si="11"/>
        <v>1</v>
      </c>
      <c r="AD7">
        <f t="shared" si="11"/>
        <v>3</v>
      </c>
      <c r="AE7">
        <f t="shared" si="11"/>
        <v>0</v>
      </c>
      <c r="AF7">
        <f t="shared" si="11"/>
        <v>3</v>
      </c>
      <c r="AG7">
        <f t="shared" si="11"/>
        <v>4</v>
      </c>
      <c r="AH7">
        <f t="shared" si="11"/>
        <v>4</v>
      </c>
      <c r="AI7">
        <f t="shared" si="11"/>
        <v>1</v>
      </c>
      <c r="AJ7">
        <f t="shared" si="11"/>
        <v>0</v>
      </c>
      <c r="AK7">
        <f t="shared" si="11"/>
        <v>1</v>
      </c>
      <c r="AL7">
        <f t="shared" si="11"/>
        <v>1</v>
      </c>
      <c r="AM7">
        <f t="shared" si="11"/>
        <v>0</v>
      </c>
      <c r="AN7">
        <f t="shared" si="11"/>
        <v>2</v>
      </c>
      <c r="AO7">
        <f t="shared" si="11"/>
        <v>3</v>
      </c>
      <c r="AP7">
        <f t="shared" si="11"/>
        <v>1</v>
      </c>
      <c r="AQ7">
        <f t="shared" si="11"/>
        <v>1</v>
      </c>
      <c r="AR7">
        <f t="shared" si="11"/>
        <v>3</v>
      </c>
      <c r="AS7">
        <f t="shared" si="11"/>
        <v>0</v>
      </c>
      <c r="AT7">
        <f t="shared" si="11"/>
        <v>1</v>
      </c>
      <c r="AU7">
        <f t="shared" si="11"/>
        <v>3</v>
      </c>
      <c r="AV7">
        <f t="shared" si="11"/>
        <v>1</v>
      </c>
      <c r="AW7">
        <f t="shared" si="11"/>
        <v>5</v>
      </c>
      <c r="AX7">
        <f t="shared" si="11"/>
        <v>0</v>
      </c>
      <c r="AY7">
        <f t="shared" si="11"/>
        <v>2</v>
      </c>
      <c r="AZ7">
        <f t="shared" si="11"/>
        <v>0</v>
      </c>
      <c r="BA7">
        <f t="shared" si="11"/>
        <v>1</v>
      </c>
      <c r="BB7">
        <f t="shared" si="11"/>
        <v>2</v>
      </c>
      <c r="BC7">
        <f t="shared" si="11"/>
        <v>5</v>
      </c>
      <c r="BD7">
        <f t="shared" si="11"/>
        <v>2</v>
      </c>
      <c r="BE7">
        <f t="shared" si="11"/>
        <v>1</v>
      </c>
      <c r="BF7">
        <f t="shared" si="11"/>
        <v>6</v>
      </c>
      <c r="BG7">
        <f t="shared" si="11"/>
        <v>2</v>
      </c>
      <c r="BH7">
        <f t="shared" si="11"/>
        <v>0</v>
      </c>
      <c r="BI7">
        <f t="shared" si="11"/>
        <v>3</v>
      </c>
      <c r="BJ7">
        <f t="shared" si="11"/>
        <v>1</v>
      </c>
      <c r="BK7">
        <f t="shared" si="11"/>
        <v>1</v>
      </c>
      <c r="BL7">
        <f t="shared" si="11"/>
        <v>1</v>
      </c>
      <c r="BM7">
        <f t="shared" si="11"/>
        <v>4</v>
      </c>
      <c r="BN7">
        <f t="shared" si="11"/>
        <v>1</v>
      </c>
      <c r="BO7">
        <f t="shared" si="11"/>
        <v>4</v>
      </c>
      <c r="BP7">
        <f t="shared" si="11"/>
        <v>1</v>
      </c>
      <c r="BQ7">
        <f t="shared" si="11"/>
        <v>1</v>
      </c>
      <c r="BR7">
        <f t="shared" si="11"/>
        <v>1</v>
      </c>
      <c r="BS7">
        <f t="shared" si="11"/>
        <v>1</v>
      </c>
      <c r="BT7">
        <f t="shared" si="11"/>
        <v>4</v>
      </c>
      <c r="BU7">
        <f t="shared" ref="BU7:DD7" si="12">COUNTIF(BU9:BU40001,"&lt;.05")</f>
        <v>0</v>
      </c>
      <c r="BV7">
        <f t="shared" si="12"/>
        <v>2</v>
      </c>
      <c r="BW7">
        <f t="shared" si="12"/>
        <v>1</v>
      </c>
      <c r="BX7">
        <f t="shared" si="12"/>
        <v>0</v>
      </c>
      <c r="BY7">
        <f t="shared" si="12"/>
        <v>3</v>
      </c>
      <c r="BZ7">
        <f t="shared" si="12"/>
        <v>1</v>
      </c>
      <c r="CA7">
        <f t="shared" si="12"/>
        <v>3</v>
      </c>
      <c r="CB7">
        <f t="shared" si="12"/>
        <v>2</v>
      </c>
      <c r="CC7">
        <f t="shared" si="12"/>
        <v>3</v>
      </c>
      <c r="CD7">
        <f t="shared" si="12"/>
        <v>0</v>
      </c>
      <c r="CE7">
        <f t="shared" si="12"/>
        <v>3</v>
      </c>
      <c r="CF7">
        <f t="shared" si="12"/>
        <v>0</v>
      </c>
      <c r="CG7">
        <f t="shared" si="12"/>
        <v>0</v>
      </c>
      <c r="CH7">
        <f t="shared" si="12"/>
        <v>3</v>
      </c>
      <c r="CI7">
        <f t="shared" si="12"/>
        <v>1</v>
      </c>
      <c r="CJ7">
        <f t="shared" si="12"/>
        <v>4</v>
      </c>
      <c r="CK7">
        <f t="shared" si="12"/>
        <v>1</v>
      </c>
      <c r="CL7">
        <f t="shared" si="12"/>
        <v>0</v>
      </c>
      <c r="CM7">
        <f t="shared" si="12"/>
        <v>1</v>
      </c>
      <c r="CN7">
        <f t="shared" si="12"/>
        <v>0</v>
      </c>
      <c r="CO7">
        <f t="shared" si="12"/>
        <v>3</v>
      </c>
      <c r="CP7">
        <f t="shared" si="12"/>
        <v>2</v>
      </c>
      <c r="CQ7">
        <f t="shared" si="12"/>
        <v>0</v>
      </c>
      <c r="CR7">
        <f t="shared" si="12"/>
        <v>0</v>
      </c>
      <c r="CS7">
        <f t="shared" si="12"/>
        <v>0</v>
      </c>
      <c r="CT7">
        <f t="shared" si="12"/>
        <v>2</v>
      </c>
      <c r="CU7">
        <f t="shared" si="12"/>
        <v>2</v>
      </c>
      <c r="CV7">
        <f t="shared" si="12"/>
        <v>2</v>
      </c>
      <c r="CW7">
        <f t="shared" si="12"/>
        <v>1</v>
      </c>
      <c r="CX7">
        <f t="shared" si="12"/>
        <v>4</v>
      </c>
      <c r="CY7">
        <f t="shared" si="12"/>
        <v>1</v>
      </c>
      <c r="CZ7">
        <f t="shared" si="12"/>
        <v>2</v>
      </c>
      <c r="DA7">
        <f t="shared" si="12"/>
        <v>1</v>
      </c>
      <c r="DB7">
        <f t="shared" si="12"/>
        <v>4</v>
      </c>
      <c r="DC7">
        <f t="shared" si="12"/>
        <v>3</v>
      </c>
      <c r="DD7">
        <f t="shared" si="12"/>
        <v>0</v>
      </c>
      <c r="DE7" s="4">
        <f t="shared" si="2"/>
        <v>1.69</v>
      </c>
      <c r="DF7" s="4">
        <f>DE7/E7</f>
        <v>9.9411764705882352E-2</v>
      </c>
      <c r="DG7" s="4"/>
    </row>
    <row r="8" spans="1:111" s="6" customFormat="1" ht="60">
      <c r="A8" s="6" t="s">
        <v>1439</v>
      </c>
      <c r="B8" s="6" t="s">
        <v>0</v>
      </c>
      <c r="C8" s="6" t="s">
        <v>1440</v>
      </c>
      <c r="D8" s="6" t="s">
        <v>1441</v>
      </c>
      <c r="E8" s="6" t="s">
        <v>1450</v>
      </c>
      <c r="F8" s="7" t="s">
        <v>1442</v>
      </c>
      <c r="G8" s="7" t="s">
        <v>1443</v>
      </c>
      <c r="H8" s="8" t="s">
        <v>1444</v>
      </c>
      <c r="I8" s="6" t="s">
        <v>1</v>
      </c>
      <c r="J8" s="6" t="s">
        <v>2</v>
      </c>
      <c r="K8" s="6" t="s">
        <v>3</v>
      </c>
      <c r="L8" s="6" t="s">
        <v>4</v>
      </c>
      <c r="M8" s="6" t="s">
        <v>5</v>
      </c>
      <c r="N8" s="6" t="s">
        <v>6</v>
      </c>
      <c r="O8" s="6" t="s">
        <v>7</v>
      </c>
      <c r="P8" s="6" t="s">
        <v>8</v>
      </c>
      <c r="Q8" s="6" t="s">
        <v>9</v>
      </c>
      <c r="R8" s="6" t="s">
        <v>10</v>
      </c>
      <c r="S8" s="6" t="s">
        <v>11</v>
      </c>
      <c r="T8" s="6" t="s">
        <v>12</v>
      </c>
      <c r="U8" s="6" t="s">
        <v>13</v>
      </c>
      <c r="V8" s="6" t="s">
        <v>14</v>
      </c>
      <c r="W8" s="6" t="s">
        <v>15</v>
      </c>
      <c r="X8" s="6" t="s">
        <v>16</v>
      </c>
      <c r="Y8" s="6" t="s">
        <v>17</v>
      </c>
      <c r="Z8" s="6" t="s">
        <v>18</v>
      </c>
      <c r="AA8" s="6" t="s">
        <v>19</v>
      </c>
      <c r="AB8" s="6" t="s">
        <v>20</v>
      </c>
      <c r="AC8" s="6" t="s">
        <v>21</v>
      </c>
      <c r="AD8" s="6" t="s">
        <v>22</v>
      </c>
      <c r="AE8" s="6" t="s">
        <v>23</v>
      </c>
      <c r="AF8" s="6" t="s">
        <v>24</v>
      </c>
      <c r="AG8" s="6" t="s">
        <v>25</v>
      </c>
      <c r="AH8" s="6" t="s">
        <v>26</v>
      </c>
      <c r="AI8" s="6" t="s">
        <v>27</v>
      </c>
      <c r="AJ8" s="6" t="s">
        <v>28</v>
      </c>
      <c r="AK8" s="6" t="s">
        <v>29</v>
      </c>
      <c r="AL8" s="6" t="s">
        <v>30</v>
      </c>
      <c r="AM8" s="6" t="s">
        <v>31</v>
      </c>
      <c r="AN8" s="6" t="s">
        <v>32</v>
      </c>
      <c r="AO8" s="6" t="s">
        <v>33</v>
      </c>
      <c r="AP8" s="6" t="s">
        <v>34</v>
      </c>
      <c r="AQ8" s="6" t="s">
        <v>35</v>
      </c>
      <c r="AR8" s="6" t="s">
        <v>36</v>
      </c>
      <c r="AS8" s="6" t="s">
        <v>37</v>
      </c>
      <c r="AT8" s="6" t="s">
        <v>38</v>
      </c>
      <c r="AU8" s="6" t="s">
        <v>39</v>
      </c>
      <c r="AV8" s="6" t="s">
        <v>40</v>
      </c>
      <c r="AW8" s="6" t="s">
        <v>41</v>
      </c>
      <c r="AX8" s="6" t="s">
        <v>42</v>
      </c>
      <c r="AY8" s="6" t="s">
        <v>43</v>
      </c>
      <c r="AZ8" s="6" t="s">
        <v>44</v>
      </c>
      <c r="BA8" s="6" t="s">
        <v>45</v>
      </c>
      <c r="BB8" s="6" t="s">
        <v>46</v>
      </c>
      <c r="BC8" s="6" t="s">
        <v>47</v>
      </c>
      <c r="BD8" s="6" t="s">
        <v>48</v>
      </c>
      <c r="BE8" s="6" t="s">
        <v>49</v>
      </c>
      <c r="BF8" s="6" t="s">
        <v>50</v>
      </c>
      <c r="BG8" s="6" t="s">
        <v>51</v>
      </c>
      <c r="BH8" s="6" t="s">
        <v>52</v>
      </c>
      <c r="BI8" s="6" t="s">
        <v>53</v>
      </c>
      <c r="BJ8" s="6" t="s">
        <v>54</v>
      </c>
      <c r="BK8" s="6" t="s">
        <v>55</v>
      </c>
      <c r="BL8" s="6" t="s">
        <v>56</v>
      </c>
      <c r="BM8" s="6" t="s">
        <v>57</v>
      </c>
      <c r="BN8" s="6" t="s">
        <v>58</v>
      </c>
      <c r="BO8" s="6" t="s">
        <v>59</v>
      </c>
      <c r="BP8" s="6" t="s">
        <v>60</v>
      </c>
      <c r="BQ8" s="6" t="s">
        <v>61</v>
      </c>
      <c r="BR8" s="6" t="s">
        <v>62</v>
      </c>
      <c r="BS8" s="6" t="s">
        <v>63</v>
      </c>
      <c r="BT8" s="6" t="s">
        <v>64</v>
      </c>
      <c r="BU8" s="6" t="s">
        <v>65</v>
      </c>
      <c r="BV8" s="6" t="s">
        <v>66</v>
      </c>
      <c r="BW8" s="6" t="s">
        <v>67</v>
      </c>
      <c r="BX8" s="6" t="s">
        <v>68</v>
      </c>
      <c r="BY8" s="6" t="s">
        <v>69</v>
      </c>
      <c r="BZ8" s="6" t="s">
        <v>70</v>
      </c>
      <c r="CA8" s="6" t="s">
        <v>71</v>
      </c>
      <c r="CB8" s="6" t="s">
        <v>72</v>
      </c>
      <c r="CC8" s="6" t="s">
        <v>73</v>
      </c>
      <c r="CD8" s="6" t="s">
        <v>74</v>
      </c>
      <c r="CE8" s="6" t="s">
        <v>75</v>
      </c>
      <c r="CF8" s="6" t="s">
        <v>76</v>
      </c>
      <c r="CG8" s="6" t="s">
        <v>77</v>
      </c>
      <c r="CH8" s="6" t="s">
        <v>78</v>
      </c>
      <c r="CI8" s="6" t="s">
        <v>79</v>
      </c>
      <c r="CJ8" s="6" t="s">
        <v>80</v>
      </c>
      <c r="CK8" s="6" t="s">
        <v>81</v>
      </c>
      <c r="CL8" s="6" t="s">
        <v>82</v>
      </c>
      <c r="CM8" s="6" t="s">
        <v>83</v>
      </c>
      <c r="CN8" s="6" t="s">
        <v>84</v>
      </c>
      <c r="CO8" s="6" t="s">
        <v>85</v>
      </c>
      <c r="CP8" s="6" t="s">
        <v>86</v>
      </c>
      <c r="CQ8" s="6" t="s">
        <v>87</v>
      </c>
      <c r="CR8" s="6" t="s">
        <v>88</v>
      </c>
      <c r="CS8" s="6" t="s">
        <v>89</v>
      </c>
      <c r="CT8" s="6" t="s">
        <v>90</v>
      </c>
      <c r="CU8" s="6" t="s">
        <v>91</v>
      </c>
      <c r="CV8" s="6" t="s">
        <v>92</v>
      </c>
      <c r="CW8" s="6" t="s">
        <v>93</v>
      </c>
      <c r="CX8" s="6" t="s">
        <v>94</v>
      </c>
      <c r="CY8" s="6" t="s">
        <v>95</v>
      </c>
      <c r="CZ8" s="6" t="s">
        <v>96</v>
      </c>
      <c r="DA8" s="6" t="s">
        <v>97</v>
      </c>
      <c r="DB8" s="6" t="s">
        <v>98</v>
      </c>
      <c r="DC8" s="6" t="s">
        <v>99</v>
      </c>
      <c r="DD8" s="6" t="s">
        <v>100</v>
      </c>
      <c r="DE8" s="6" t="s">
        <v>1445</v>
      </c>
    </row>
    <row r="9" spans="1:111">
      <c r="A9">
        <v>8</v>
      </c>
      <c r="B9" t="s">
        <v>109</v>
      </c>
      <c r="C9">
        <v>72</v>
      </c>
      <c r="D9">
        <v>17</v>
      </c>
      <c r="E9" s="1">
        <v>2.6919999999999998E-9</v>
      </c>
      <c r="F9" s="9">
        <v>1</v>
      </c>
      <c r="G9" s="9">
        <f>(FREQUENCY(I$9:DD$5100,E9)/100)/F9</f>
        <v>0</v>
      </c>
      <c r="H9" s="10">
        <f>D9/(C9*634/15735)</f>
        <v>5.8599500525762354</v>
      </c>
      <c r="I9">
        <v>0.55900000000000005</v>
      </c>
      <c r="J9">
        <v>6.9750000000000006E-2</v>
      </c>
      <c r="K9">
        <v>0.33</v>
      </c>
      <c r="L9">
        <v>0.16420000000000001</v>
      </c>
      <c r="M9">
        <v>0.55900000000000005</v>
      </c>
      <c r="N9">
        <v>0.33</v>
      </c>
      <c r="O9">
        <v>0.55900000000000005</v>
      </c>
      <c r="P9">
        <v>0.79249999999999998</v>
      </c>
      <c r="Q9">
        <v>0.55900000000000005</v>
      </c>
      <c r="R9">
        <v>0.33</v>
      </c>
      <c r="S9">
        <v>0.79249999999999998</v>
      </c>
      <c r="T9">
        <v>0.33</v>
      </c>
      <c r="U9">
        <v>6.9750000000000006E-2</v>
      </c>
      <c r="V9">
        <v>6.9750000000000006E-2</v>
      </c>
      <c r="W9">
        <v>0.79249999999999998</v>
      </c>
      <c r="X9">
        <v>0.79249999999999998</v>
      </c>
      <c r="Y9">
        <v>0.55900000000000005</v>
      </c>
      <c r="Z9">
        <v>0.79249999999999998</v>
      </c>
      <c r="AA9">
        <v>0.9486</v>
      </c>
      <c r="AB9">
        <v>0.9486</v>
      </c>
      <c r="AC9">
        <v>0.33</v>
      </c>
      <c r="AD9">
        <v>0.33</v>
      </c>
      <c r="AE9">
        <v>0.79249999999999998</v>
      </c>
      <c r="AF9">
        <v>0.79249999999999998</v>
      </c>
      <c r="AG9">
        <v>0.33</v>
      </c>
      <c r="AH9">
        <v>0.33</v>
      </c>
      <c r="AI9">
        <v>0.16420000000000001</v>
      </c>
      <c r="AJ9">
        <v>0.33</v>
      </c>
      <c r="AK9">
        <v>6.9750000000000006E-2</v>
      </c>
      <c r="AL9">
        <v>1</v>
      </c>
      <c r="AM9">
        <v>0.9486</v>
      </c>
      <c r="AN9">
        <v>0.79249999999999998</v>
      </c>
      <c r="AO9">
        <v>0.9486</v>
      </c>
      <c r="AP9">
        <v>1</v>
      </c>
      <c r="AQ9">
        <v>1</v>
      </c>
      <c r="AR9">
        <v>0.33</v>
      </c>
      <c r="AS9">
        <v>0.16420000000000001</v>
      </c>
      <c r="AT9">
        <v>0.16420000000000001</v>
      </c>
      <c r="AU9">
        <v>0.33</v>
      </c>
      <c r="AV9">
        <v>0.55900000000000005</v>
      </c>
      <c r="AW9">
        <v>0.33</v>
      </c>
      <c r="AX9">
        <v>1</v>
      </c>
      <c r="AY9">
        <v>0.55900000000000005</v>
      </c>
      <c r="AZ9">
        <v>0.55900000000000005</v>
      </c>
      <c r="BA9">
        <v>0.55900000000000005</v>
      </c>
      <c r="BB9">
        <v>0.9486</v>
      </c>
      <c r="BC9">
        <v>0.55900000000000005</v>
      </c>
      <c r="BD9">
        <v>0.55900000000000005</v>
      </c>
      <c r="BE9">
        <v>0.9486</v>
      </c>
      <c r="BF9">
        <v>2.5610000000000001E-2</v>
      </c>
      <c r="BG9">
        <v>0.79249999999999998</v>
      </c>
      <c r="BH9">
        <v>0.33</v>
      </c>
      <c r="BI9">
        <v>0.16420000000000001</v>
      </c>
      <c r="BJ9">
        <v>0.9486</v>
      </c>
      <c r="BK9">
        <v>0.33</v>
      </c>
      <c r="BL9">
        <v>1</v>
      </c>
      <c r="BM9">
        <v>0.79249999999999998</v>
      </c>
      <c r="BN9">
        <v>0.79249999999999998</v>
      </c>
      <c r="BO9">
        <v>0.55900000000000005</v>
      </c>
      <c r="BP9">
        <v>0.16420000000000001</v>
      </c>
      <c r="BQ9">
        <v>0.33</v>
      </c>
      <c r="BR9">
        <v>0.9486</v>
      </c>
      <c r="BS9">
        <v>6.9750000000000006E-2</v>
      </c>
      <c r="BT9">
        <v>0.33</v>
      </c>
      <c r="BU9">
        <v>0.79249999999999998</v>
      </c>
      <c r="BV9">
        <v>0.33</v>
      </c>
      <c r="BW9">
        <v>0.79249999999999998</v>
      </c>
      <c r="BX9">
        <v>1</v>
      </c>
      <c r="BY9">
        <v>0.79249999999999998</v>
      </c>
      <c r="BZ9">
        <v>0.55900000000000005</v>
      </c>
      <c r="CA9">
        <v>0.55900000000000005</v>
      </c>
      <c r="CB9">
        <v>6.9750000000000006E-2</v>
      </c>
      <c r="CC9">
        <v>0.55900000000000005</v>
      </c>
      <c r="CD9">
        <v>0.79249999999999998</v>
      </c>
      <c r="CE9">
        <v>0.55900000000000005</v>
      </c>
      <c r="CF9">
        <v>0.16420000000000001</v>
      </c>
      <c r="CG9">
        <v>0.16420000000000001</v>
      </c>
      <c r="CH9">
        <v>0.33</v>
      </c>
      <c r="CI9">
        <v>0.55900000000000005</v>
      </c>
      <c r="CJ9">
        <v>0.55900000000000005</v>
      </c>
      <c r="CK9">
        <v>0.9486</v>
      </c>
      <c r="CL9">
        <v>0.33</v>
      </c>
      <c r="CM9">
        <v>0.55900000000000005</v>
      </c>
      <c r="CN9">
        <v>0.79249999999999998</v>
      </c>
      <c r="CO9">
        <v>0.79249999999999998</v>
      </c>
      <c r="CP9">
        <v>0.9486</v>
      </c>
      <c r="CQ9">
        <v>0.9486</v>
      </c>
      <c r="CR9">
        <v>0.16420000000000001</v>
      </c>
      <c r="CS9">
        <v>0.55900000000000005</v>
      </c>
      <c r="CT9">
        <v>0.9486</v>
      </c>
      <c r="CU9">
        <v>1</v>
      </c>
      <c r="CV9">
        <v>0.33</v>
      </c>
      <c r="CW9">
        <v>0.33</v>
      </c>
      <c r="CX9">
        <v>0.33</v>
      </c>
      <c r="CY9">
        <v>6.9750000000000006E-2</v>
      </c>
      <c r="CZ9">
        <v>0.33</v>
      </c>
      <c r="DA9">
        <v>2.5610000000000001E-2</v>
      </c>
      <c r="DB9">
        <v>0.33</v>
      </c>
      <c r="DC9">
        <v>0.79249999999999998</v>
      </c>
      <c r="DD9">
        <v>0.55900000000000005</v>
      </c>
    </row>
    <row r="10" spans="1:111">
      <c r="A10">
        <v>0</v>
      </c>
      <c r="B10" t="s">
        <v>101</v>
      </c>
      <c r="C10">
        <v>191</v>
      </c>
      <c r="D10">
        <v>22</v>
      </c>
      <c r="E10" s="1">
        <v>9.2720000000000003E-6</v>
      </c>
      <c r="F10" s="3">
        <v>2</v>
      </c>
      <c r="G10" s="9">
        <f t="shared" ref="G10:G58" si="13">(FREQUENCY(I$9:DD$5100,E10)/100)/F10</f>
        <v>0</v>
      </c>
      <c r="H10" s="10">
        <f t="shared" ref="H10:H58" si="14">D10/(C10*634/15735)</f>
        <v>2.8586882917403007</v>
      </c>
      <c r="I10">
        <v>0.78659999999999997</v>
      </c>
      <c r="J10">
        <v>0.50649999999999995</v>
      </c>
      <c r="K10">
        <v>0.50649999999999995</v>
      </c>
      <c r="L10">
        <v>0.78659999999999997</v>
      </c>
      <c r="M10">
        <v>0.65400000000000003</v>
      </c>
      <c r="N10">
        <v>0.78659999999999997</v>
      </c>
      <c r="O10">
        <v>0.98450000000000004</v>
      </c>
      <c r="P10">
        <v>0.3639</v>
      </c>
      <c r="Q10">
        <v>0.78659999999999997</v>
      </c>
      <c r="R10">
        <v>0.65400000000000003</v>
      </c>
      <c r="S10">
        <v>0.99660000000000004</v>
      </c>
      <c r="T10">
        <v>0.3639</v>
      </c>
      <c r="U10">
        <v>0.50649999999999995</v>
      </c>
      <c r="V10">
        <v>0.3639</v>
      </c>
      <c r="W10">
        <v>0.14940000000000001</v>
      </c>
      <c r="X10">
        <v>0.3639</v>
      </c>
      <c r="Y10">
        <v>0.65400000000000003</v>
      </c>
      <c r="Z10">
        <v>0.98450000000000004</v>
      </c>
      <c r="AA10">
        <v>0.78659999999999997</v>
      </c>
      <c r="AB10">
        <v>0.2422</v>
      </c>
      <c r="AC10">
        <v>0.78659999999999997</v>
      </c>
      <c r="AD10">
        <v>0.98450000000000004</v>
      </c>
      <c r="AE10">
        <v>0.50649999999999995</v>
      </c>
      <c r="AF10">
        <v>0.3639</v>
      </c>
      <c r="AG10">
        <v>4.5629999999999997E-2</v>
      </c>
      <c r="AH10">
        <v>0.2422</v>
      </c>
      <c r="AI10">
        <v>0.95230000000000004</v>
      </c>
      <c r="AJ10">
        <v>0.2422</v>
      </c>
      <c r="AK10">
        <v>0.95230000000000004</v>
      </c>
      <c r="AL10">
        <v>0.50649999999999995</v>
      </c>
      <c r="AM10">
        <v>0.65400000000000003</v>
      </c>
      <c r="AN10">
        <v>2.2689999999999998E-2</v>
      </c>
      <c r="AO10">
        <v>0.2422</v>
      </c>
      <c r="AP10">
        <v>0.88800000000000001</v>
      </c>
      <c r="AQ10">
        <v>0.78659999999999997</v>
      </c>
      <c r="AR10">
        <v>0.98450000000000004</v>
      </c>
      <c r="AS10">
        <v>0.78659999999999997</v>
      </c>
      <c r="AT10">
        <v>0.98450000000000004</v>
      </c>
      <c r="AU10">
        <v>8.5610000000000006E-2</v>
      </c>
      <c r="AV10">
        <v>0.3639</v>
      </c>
      <c r="AW10">
        <v>0.2422</v>
      </c>
      <c r="AX10">
        <v>0.14940000000000001</v>
      </c>
      <c r="AY10">
        <v>0.3639</v>
      </c>
      <c r="AZ10">
        <v>0.65400000000000003</v>
      </c>
      <c r="BA10">
        <v>0.65400000000000003</v>
      </c>
      <c r="BB10">
        <v>0.95230000000000004</v>
      </c>
      <c r="BC10">
        <v>0.3639</v>
      </c>
      <c r="BD10">
        <v>0.95230000000000004</v>
      </c>
      <c r="BE10">
        <v>0.2422</v>
      </c>
      <c r="BF10">
        <v>4.5979999999999997E-3</v>
      </c>
      <c r="BG10">
        <v>0.65400000000000003</v>
      </c>
      <c r="BH10">
        <v>0.95230000000000004</v>
      </c>
      <c r="BI10">
        <v>0.14940000000000001</v>
      </c>
      <c r="BJ10">
        <v>0.2422</v>
      </c>
      <c r="BK10">
        <v>0.98450000000000004</v>
      </c>
      <c r="BL10">
        <v>0.3639</v>
      </c>
      <c r="BM10">
        <v>0.3639</v>
      </c>
      <c r="BN10">
        <v>0.78659999999999997</v>
      </c>
      <c r="BO10">
        <v>0.3639</v>
      </c>
      <c r="BP10">
        <v>0.78659999999999997</v>
      </c>
      <c r="BQ10">
        <v>0.88800000000000001</v>
      </c>
      <c r="BR10">
        <v>0.65400000000000003</v>
      </c>
      <c r="BS10">
        <v>0.78659999999999997</v>
      </c>
      <c r="BT10">
        <v>0.3639</v>
      </c>
      <c r="BU10">
        <v>0.2422</v>
      </c>
      <c r="BV10">
        <v>0.50649999999999995</v>
      </c>
      <c r="BW10">
        <v>0.65400000000000003</v>
      </c>
      <c r="BX10">
        <v>0.50649999999999995</v>
      </c>
      <c r="BY10">
        <v>0.65400000000000003</v>
      </c>
      <c r="BZ10">
        <v>0.88800000000000001</v>
      </c>
      <c r="CA10">
        <v>0.14940000000000001</v>
      </c>
      <c r="CB10">
        <v>0.88800000000000001</v>
      </c>
      <c r="CC10">
        <v>0.88800000000000001</v>
      </c>
      <c r="CD10">
        <v>0.78659999999999997</v>
      </c>
      <c r="CE10">
        <v>0.98450000000000004</v>
      </c>
      <c r="CF10">
        <v>8.5610000000000006E-2</v>
      </c>
      <c r="CG10">
        <v>0.98450000000000004</v>
      </c>
      <c r="CH10">
        <v>0.3639</v>
      </c>
      <c r="CI10">
        <v>0.3639</v>
      </c>
      <c r="CJ10">
        <v>0.99660000000000004</v>
      </c>
      <c r="CK10">
        <v>0.99660000000000004</v>
      </c>
      <c r="CL10">
        <v>0.78659999999999997</v>
      </c>
      <c r="CM10">
        <v>0.3639</v>
      </c>
      <c r="CN10">
        <v>0.95230000000000004</v>
      </c>
      <c r="CO10">
        <v>0.65400000000000003</v>
      </c>
      <c r="CP10">
        <v>0.78659999999999997</v>
      </c>
      <c r="CQ10">
        <v>0.65400000000000003</v>
      </c>
      <c r="CR10">
        <v>0.95230000000000004</v>
      </c>
      <c r="CS10">
        <v>0.88800000000000001</v>
      </c>
      <c r="CT10">
        <v>0.78659999999999997</v>
      </c>
      <c r="CU10">
        <v>0.65400000000000003</v>
      </c>
      <c r="CV10">
        <v>0.78659999999999997</v>
      </c>
      <c r="CW10">
        <v>0.3639</v>
      </c>
      <c r="CX10">
        <v>0.78659999999999997</v>
      </c>
      <c r="CY10">
        <v>0.2422</v>
      </c>
      <c r="CZ10">
        <v>0.3639</v>
      </c>
      <c r="DA10">
        <v>0.65400000000000003</v>
      </c>
      <c r="DB10">
        <v>0.50649999999999995</v>
      </c>
      <c r="DC10">
        <v>8.5610000000000006E-2</v>
      </c>
      <c r="DD10">
        <v>0.3639</v>
      </c>
    </row>
    <row r="11" spans="1:111">
      <c r="A11">
        <v>49</v>
      </c>
      <c r="B11" t="s">
        <v>150</v>
      </c>
      <c r="C11">
        <v>194</v>
      </c>
      <c r="D11">
        <v>22</v>
      </c>
      <c r="E11" s="1">
        <v>1.1909999999999999E-5</v>
      </c>
      <c r="F11" s="9">
        <v>3</v>
      </c>
      <c r="G11" s="9">
        <f t="shared" si="13"/>
        <v>0</v>
      </c>
      <c r="H11" s="10">
        <f t="shared" si="14"/>
        <v>2.8144817717649353</v>
      </c>
      <c r="I11">
        <v>0.89570000000000005</v>
      </c>
      <c r="J11">
        <v>0.66990000000000005</v>
      </c>
      <c r="K11">
        <v>0.52429999999999999</v>
      </c>
      <c r="L11">
        <v>0.89570000000000005</v>
      </c>
      <c r="M11">
        <v>0.66990000000000005</v>
      </c>
      <c r="N11">
        <v>0.79869999999999997</v>
      </c>
      <c r="O11">
        <v>0.52429999999999999</v>
      </c>
      <c r="P11">
        <v>0.66990000000000005</v>
      </c>
      <c r="Q11">
        <v>9.3420000000000003E-2</v>
      </c>
      <c r="R11">
        <v>0.1608</v>
      </c>
      <c r="S11">
        <v>0.1608</v>
      </c>
      <c r="T11">
        <v>0.52429999999999999</v>
      </c>
      <c r="U11">
        <v>9.3420000000000003E-2</v>
      </c>
      <c r="V11">
        <v>0.38109999999999999</v>
      </c>
      <c r="W11">
        <v>0.89570000000000005</v>
      </c>
      <c r="X11">
        <v>9.3420000000000003E-2</v>
      </c>
      <c r="Y11">
        <v>0.89570000000000005</v>
      </c>
      <c r="Z11">
        <v>0.95609999999999995</v>
      </c>
      <c r="AA11">
        <v>0.25700000000000001</v>
      </c>
      <c r="AB11">
        <v>0.66990000000000005</v>
      </c>
      <c r="AC11">
        <v>0.997</v>
      </c>
      <c r="AD11">
        <v>0.66990000000000005</v>
      </c>
      <c r="AE11">
        <v>0.95609999999999995</v>
      </c>
      <c r="AF11">
        <v>0.79869999999999997</v>
      </c>
      <c r="AG11">
        <v>5.0540000000000002E-2</v>
      </c>
      <c r="AH11">
        <v>0.95609999999999995</v>
      </c>
      <c r="AI11">
        <v>0.38109999999999999</v>
      </c>
      <c r="AJ11">
        <v>0.52429999999999999</v>
      </c>
      <c r="AK11">
        <v>0.52429999999999999</v>
      </c>
      <c r="AL11">
        <v>0.997</v>
      </c>
      <c r="AM11">
        <v>0.79869999999999997</v>
      </c>
      <c r="AN11">
        <v>0.1608</v>
      </c>
      <c r="AO11">
        <v>0.25700000000000001</v>
      </c>
      <c r="AP11">
        <v>0.89570000000000005</v>
      </c>
      <c r="AQ11">
        <v>0.52429999999999999</v>
      </c>
      <c r="AR11">
        <v>1.205E-2</v>
      </c>
      <c r="AS11">
        <v>0.98599999999999999</v>
      </c>
      <c r="AT11">
        <v>0.95609999999999995</v>
      </c>
      <c r="AU11">
        <v>0.66990000000000005</v>
      </c>
      <c r="AV11">
        <v>0.25700000000000001</v>
      </c>
      <c r="AW11">
        <v>0.66990000000000005</v>
      </c>
      <c r="AX11">
        <v>0.38109999999999999</v>
      </c>
      <c r="AY11">
        <v>0.95609999999999995</v>
      </c>
      <c r="AZ11">
        <v>0.66990000000000005</v>
      </c>
      <c r="BA11">
        <v>0.79869999999999997</v>
      </c>
      <c r="BB11">
        <v>0.38109999999999999</v>
      </c>
      <c r="BC11">
        <v>0.25700000000000001</v>
      </c>
      <c r="BD11">
        <v>0.38109999999999999</v>
      </c>
      <c r="BE11">
        <v>0.1608</v>
      </c>
      <c r="BF11">
        <v>0.1608</v>
      </c>
      <c r="BG11">
        <v>0.52429999999999999</v>
      </c>
      <c r="BH11">
        <v>0.1608</v>
      </c>
      <c r="BI11">
        <v>0.1608</v>
      </c>
      <c r="BJ11">
        <v>0.52429999999999999</v>
      </c>
      <c r="BK11">
        <v>0.38109999999999999</v>
      </c>
      <c r="BL11">
        <v>0.38109999999999999</v>
      </c>
      <c r="BM11">
        <v>0.66990000000000005</v>
      </c>
      <c r="BN11">
        <v>0.66990000000000005</v>
      </c>
      <c r="BO11">
        <v>0.997</v>
      </c>
      <c r="BP11">
        <v>0.66990000000000005</v>
      </c>
      <c r="BQ11">
        <v>0.52429999999999999</v>
      </c>
      <c r="BR11">
        <v>0.89570000000000005</v>
      </c>
      <c r="BS11">
        <v>0.52429999999999999</v>
      </c>
      <c r="BT11">
        <v>0.52429999999999999</v>
      </c>
      <c r="BU11">
        <v>0.52429999999999999</v>
      </c>
      <c r="BV11">
        <v>0.38109999999999999</v>
      </c>
      <c r="BW11">
        <v>0.52429999999999999</v>
      </c>
      <c r="BX11">
        <v>9.3420000000000003E-2</v>
      </c>
      <c r="BY11">
        <v>0.98599999999999999</v>
      </c>
      <c r="BZ11">
        <v>0.38109999999999999</v>
      </c>
      <c r="CA11">
        <v>0.25700000000000001</v>
      </c>
      <c r="CB11">
        <v>9.3420000000000003E-2</v>
      </c>
      <c r="CC11">
        <v>0.52429999999999999</v>
      </c>
      <c r="CD11">
        <v>0.38109999999999999</v>
      </c>
      <c r="CE11">
        <v>0.95609999999999995</v>
      </c>
      <c r="CF11">
        <v>0.1608</v>
      </c>
      <c r="CG11">
        <v>0.66990000000000005</v>
      </c>
      <c r="CH11">
        <v>0.95609999999999995</v>
      </c>
      <c r="CI11">
        <v>0.52429999999999999</v>
      </c>
      <c r="CJ11">
        <v>0.79869999999999997</v>
      </c>
      <c r="CK11">
        <v>0.79869999999999997</v>
      </c>
      <c r="CL11">
        <v>0.66990000000000005</v>
      </c>
      <c r="CM11">
        <v>0.89570000000000005</v>
      </c>
      <c r="CN11">
        <v>0.66990000000000005</v>
      </c>
      <c r="CO11">
        <v>0.1608</v>
      </c>
      <c r="CP11">
        <v>0.38109999999999999</v>
      </c>
      <c r="CQ11">
        <v>0.79869999999999997</v>
      </c>
      <c r="CR11">
        <v>0.52429999999999999</v>
      </c>
      <c r="CS11">
        <v>0.79869999999999997</v>
      </c>
      <c r="CT11">
        <v>0.66990000000000005</v>
      </c>
      <c r="CU11">
        <v>2.5520000000000001E-2</v>
      </c>
      <c r="CV11">
        <v>0.52429999999999999</v>
      </c>
      <c r="CW11">
        <v>0.89570000000000005</v>
      </c>
      <c r="CX11">
        <v>0.25700000000000001</v>
      </c>
      <c r="CY11">
        <v>0.38109999999999999</v>
      </c>
      <c r="CZ11">
        <v>0.38109999999999999</v>
      </c>
      <c r="DA11">
        <v>0.89570000000000005</v>
      </c>
      <c r="DB11">
        <v>0.89570000000000005</v>
      </c>
      <c r="DC11">
        <v>9.3420000000000003E-2</v>
      </c>
      <c r="DD11">
        <v>0.997</v>
      </c>
    </row>
    <row r="12" spans="1:111">
      <c r="A12">
        <v>15</v>
      </c>
      <c r="B12" t="s">
        <v>116</v>
      </c>
      <c r="C12">
        <v>189</v>
      </c>
      <c r="D12">
        <v>21</v>
      </c>
      <c r="E12" s="1">
        <v>2.55E-5</v>
      </c>
      <c r="F12" s="3">
        <v>4</v>
      </c>
      <c r="G12" s="9">
        <f t="shared" si="13"/>
        <v>0</v>
      </c>
      <c r="H12" s="10">
        <f t="shared" si="14"/>
        <v>2.7576235541535228</v>
      </c>
      <c r="I12">
        <v>0.88270000000000004</v>
      </c>
      <c r="J12">
        <v>0.4945</v>
      </c>
      <c r="K12">
        <v>0.7782</v>
      </c>
      <c r="L12">
        <v>0.7782</v>
      </c>
      <c r="M12">
        <v>4.1529999999999996E-3</v>
      </c>
      <c r="N12">
        <v>0.1421</v>
      </c>
      <c r="O12">
        <v>0.64319999999999999</v>
      </c>
      <c r="P12">
        <v>0.35239999999999999</v>
      </c>
      <c r="Q12">
        <v>0.88270000000000004</v>
      </c>
      <c r="R12">
        <v>0.23250000000000001</v>
      </c>
      <c r="S12">
        <v>0.7782</v>
      </c>
      <c r="T12">
        <v>0.4945</v>
      </c>
      <c r="U12">
        <v>0.7782</v>
      </c>
      <c r="V12">
        <v>0.7782</v>
      </c>
      <c r="W12">
        <v>0.1421</v>
      </c>
      <c r="X12">
        <v>0.23250000000000001</v>
      </c>
      <c r="Y12">
        <v>0.4945</v>
      </c>
      <c r="Z12">
        <v>0.35239999999999999</v>
      </c>
      <c r="AA12">
        <v>0.7782</v>
      </c>
      <c r="AB12">
        <v>0.64319999999999999</v>
      </c>
      <c r="AC12">
        <v>0.35239999999999999</v>
      </c>
      <c r="AD12">
        <v>0.7782</v>
      </c>
      <c r="AE12">
        <v>0.64319999999999999</v>
      </c>
      <c r="AF12">
        <v>0.23250000000000001</v>
      </c>
      <c r="AG12">
        <v>0.4945</v>
      </c>
      <c r="AH12">
        <v>0.7782</v>
      </c>
      <c r="AI12">
        <v>0.1421</v>
      </c>
      <c r="AJ12">
        <v>0.88270000000000004</v>
      </c>
      <c r="AK12">
        <v>0.7782</v>
      </c>
      <c r="AL12">
        <v>0.35239999999999999</v>
      </c>
      <c r="AM12">
        <v>0.94950000000000001</v>
      </c>
      <c r="AN12">
        <v>0.23250000000000001</v>
      </c>
      <c r="AO12">
        <v>8.0629999999999993E-2</v>
      </c>
      <c r="AP12">
        <v>0.94950000000000001</v>
      </c>
      <c r="AQ12">
        <v>0.88270000000000004</v>
      </c>
      <c r="AR12">
        <v>0.23250000000000001</v>
      </c>
      <c r="AS12">
        <v>0.4945</v>
      </c>
      <c r="AT12">
        <v>0.64319999999999999</v>
      </c>
      <c r="AU12">
        <v>0.23250000000000001</v>
      </c>
      <c r="AV12">
        <v>0.4945</v>
      </c>
      <c r="AW12">
        <v>0.64319999999999999</v>
      </c>
      <c r="AX12">
        <v>0.4945</v>
      </c>
      <c r="AY12">
        <v>0.35239999999999999</v>
      </c>
      <c r="AZ12">
        <v>0.7782</v>
      </c>
      <c r="BA12">
        <v>0.7782</v>
      </c>
      <c r="BB12">
        <v>0.35239999999999999</v>
      </c>
      <c r="BC12">
        <v>0.98350000000000004</v>
      </c>
      <c r="BD12">
        <v>0.23250000000000001</v>
      </c>
      <c r="BE12">
        <v>0.7782</v>
      </c>
      <c r="BF12">
        <v>0.35239999999999999</v>
      </c>
      <c r="BG12">
        <v>0.4945</v>
      </c>
      <c r="BH12">
        <v>8.0629999999999993E-2</v>
      </c>
      <c r="BI12">
        <v>0.64319999999999999</v>
      </c>
      <c r="BJ12">
        <v>0.64319999999999999</v>
      </c>
      <c r="BK12">
        <v>0.64319999999999999</v>
      </c>
      <c r="BL12">
        <v>0.1421</v>
      </c>
      <c r="BM12">
        <v>0.64319999999999999</v>
      </c>
      <c r="BN12">
        <v>0.4945</v>
      </c>
      <c r="BO12">
        <v>0.98350000000000004</v>
      </c>
      <c r="BP12">
        <v>0.1421</v>
      </c>
      <c r="BQ12">
        <v>0.94950000000000001</v>
      </c>
      <c r="BR12">
        <v>0.88270000000000004</v>
      </c>
      <c r="BS12">
        <v>0.23250000000000001</v>
      </c>
      <c r="BT12">
        <v>4.2540000000000001E-2</v>
      </c>
      <c r="BU12">
        <v>0.88270000000000004</v>
      </c>
      <c r="BV12">
        <v>0.23250000000000001</v>
      </c>
      <c r="BW12">
        <v>0.98350000000000004</v>
      </c>
      <c r="BX12">
        <v>0.88270000000000004</v>
      </c>
      <c r="BY12">
        <v>0.4945</v>
      </c>
      <c r="BZ12">
        <v>0.35239999999999999</v>
      </c>
      <c r="CA12">
        <v>0.98350000000000004</v>
      </c>
      <c r="CB12">
        <v>0.23250000000000001</v>
      </c>
      <c r="CC12">
        <v>0.7782</v>
      </c>
      <c r="CD12">
        <v>0.4945</v>
      </c>
      <c r="CE12">
        <v>0.88270000000000004</v>
      </c>
      <c r="CF12">
        <v>0.64319999999999999</v>
      </c>
      <c r="CG12">
        <v>0.7782</v>
      </c>
      <c r="CH12">
        <v>0.98350000000000004</v>
      </c>
      <c r="CI12">
        <v>0.23250000000000001</v>
      </c>
      <c r="CJ12">
        <v>4.2540000000000001E-2</v>
      </c>
      <c r="CK12">
        <v>0.88270000000000004</v>
      </c>
      <c r="CL12">
        <v>0.7782</v>
      </c>
      <c r="CM12">
        <v>0.88270000000000004</v>
      </c>
      <c r="CN12">
        <v>0.88270000000000004</v>
      </c>
      <c r="CO12">
        <v>0.64319999999999999</v>
      </c>
      <c r="CP12">
        <v>0.98350000000000004</v>
      </c>
      <c r="CQ12">
        <v>0.98350000000000004</v>
      </c>
      <c r="CR12">
        <v>0.7782</v>
      </c>
      <c r="CS12">
        <v>0.99639999999999995</v>
      </c>
      <c r="CT12">
        <v>0.94950000000000001</v>
      </c>
      <c r="CU12">
        <v>0.23250000000000001</v>
      </c>
      <c r="CV12">
        <v>0.7782</v>
      </c>
      <c r="CW12">
        <v>0.64319999999999999</v>
      </c>
      <c r="CX12">
        <v>0.23250000000000001</v>
      </c>
      <c r="CY12">
        <v>0.23250000000000001</v>
      </c>
      <c r="CZ12">
        <v>0.35239999999999999</v>
      </c>
      <c r="DA12">
        <v>0.23250000000000001</v>
      </c>
      <c r="DB12">
        <v>0.4945</v>
      </c>
      <c r="DC12">
        <v>0.1421</v>
      </c>
      <c r="DD12">
        <v>0.4945</v>
      </c>
    </row>
    <row r="13" spans="1:111">
      <c r="A13">
        <v>30</v>
      </c>
      <c r="B13" t="s">
        <v>131</v>
      </c>
      <c r="C13">
        <v>193</v>
      </c>
      <c r="D13">
        <v>21</v>
      </c>
      <c r="E13" s="1">
        <v>3.4910000000000003E-5</v>
      </c>
      <c r="F13" s="9">
        <v>5</v>
      </c>
      <c r="G13" s="9">
        <f t="shared" si="13"/>
        <v>0</v>
      </c>
      <c r="H13" s="10">
        <f t="shared" si="14"/>
        <v>2.7004707343783201</v>
      </c>
      <c r="I13">
        <v>0.37540000000000001</v>
      </c>
      <c r="J13">
        <v>0.66469999999999996</v>
      </c>
      <c r="K13">
        <v>0.66469999999999996</v>
      </c>
      <c r="L13">
        <v>0.252</v>
      </c>
      <c r="M13">
        <v>0.98550000000000004</v>
      </c>
      <c r="N13">
        <v>4.8869999999999997E-2</v>
      </c>
      <c r="O13">
        <v>0.79479999999999995</v>
      </c>
      <c r="P13">
        <v>0.89319999999999999</v>
      </c>
      <c r="Q13">
        <v>0.95479999999999998</v>
      </c>
      <c r="R13">
        <v>0.51839999999999997</v>
      </c>
      <c r="S13">
        <v>0.37540000000000001</v>
      </c>
      <c r="T13">
        <v>0.51839999999999997</v>
      </c>
      <c r="U13">
        <v>0.89319999999999999</v>
      </c>
      <c r="V13">
        <v>0.89319999999999999</v>
      </c>
      <c r="W13">
        <v>0.66469999999999996</v>
      </c>
      <c r="X13">
        <v>0.15690000000000001</v>
      </c>
      <c r="Y13">
        <v>0.37540000000000001</v>
      </c>
      <c r="Z13">
        <v>0.37540000000000001</v>
      </c>
      <c r="AA13">
        <v>0.66469999999999996</v>
      </c>
      <c r="AB13">
        <v>0.51839999999999997</v>
      </c>
      <c r="AC13">
        <v>0.51839999999999997</v>
      </c>
      <c r="AD13">
        <v>0.79479999999999995</v>
      </c>
      <c r="AE13">
        <v>0.37540000000000001</v>
      </c>
      <c r="AF13">
        <v>0.79479999999999995</v>
      </c>
      <c r="AG13">
        <v>0.89319999999999999</v>
      </c>
      <c r="AH13">
        <v>0.95479999999999998</v>
      </c>
      <c r="AI13">
        <v>0.37540000000000001</v>
      </c>
      <c r="AJ13">
        <v>0.51839999999999997</v>
      </c>
      <c r="AK13">
        <v>0.66469999999999996</v>
      </c>
      <c r="AL13">
        <v>0.79479999999999995</v>
      </c>
      <c r="AM13">
        <v>0.98550000000000004</v>
      </c>
      <c r="AN13">
        <v>0.95479999999999998</v>
      </c>
      <c r="AO13">
        <v>0.51839999999999997</v>
      </c>
      <c r="AP13">
        <v>0.51839999999999997</v>
      </c>
      <c r="AQ13">
        <v>0.15690000000000001</v>
      </c>
      <c r="AR13">
        <v>0.79479999999999995</v>
      </c>
      <c r="AS13">
        <v>0.95479999999999998</v>
      </c>
      <c r="AT13">
        <v>0.79479999999999995</v>
      </c>
      <c r="AU13">
        <v>9.0770000000000003E-2</v>
      </c>
      <c r="AV13">
        <v>0.37540000000000001</v>
      </c>
      <c r="AW13">
        <v>0.95479999999999998</v>
      </c>
      <c r="AX13">
        <v>0.51839999999999997</v>
      </c>
      <c r="AY13">
        <v>0.66469999999999996</v>
      </c>
      <c r="AZ13">
        <v>0.89319999999999999</v>
      </c>
      <c r="BA13">
        <v>0.37540000000000001</v>
      </c>
      <c r="BB13">
        <v>0.51839999999999997</v>
      </c>
      <c r="BC13">
        <v>0.37540000000000001</v>
      </c>
      <c r="BD13">
        <v>0.37540000000000001</v>
      </c>
      <c r="BE13">
        <v>0.15690000000000001</v>
      </c>
      <c r="BF13">
        <v>0.51839999999999997</v>
      </c>
      <c r="BG13">
        <v>0.95479999999999998</v>
      </c>
      <c r="BH13">
        <v>0.66469999999999996</v>
      </c>
      <c r="BI13">
        <v>9.0770000000000003E-2</v>
      </c>
      <c r="BJ13">
        <v>0.51839999999999997</v>
      </c>
      <c r="BK13">
        <v>0.89319999999999999</v>
      </c>
      <c r="BL13">
        <v>0.51839999999999997</v>
      </c>
      <c r="BM13">
        <v>0.51839999999999997</v>
      </c>
      <c r="BN13">
        <v>0.51839999999999997</v>
      </c>
      <c r="BO13">
        <v>0.37540000000000001</v>
      </c>
      <c r="BP13">
        <v>0.252</v>
      </c>
      <c r="BQ13">
        <v>9.0770000000000003E-2</v>
      </c>
      <c r="BR13">
        <v>0.79479999999999995</v>
      </c>
      <c r="BS13">
        <v>0.66469999999999996</v>
      </c>
      <c r="BT13">
        <v>4.8869999999999997E-2</v>
      </c>
      <c r="BU13">
        <v>0.51839999999999997</v>
      </c>
      <c r="BV13">
        <v>0.99690000000000001</v>
      </c>
      <c r="BW13">
        <v>0.66469999999999996</v>
      </c>
      <c r="BX13">
        <v>0.15690000000000001</v>
      </c>
      <c r="BY13">
        <v>0.89319999999999999</v>
      </c>
      <c r="BZ13">
        <v>9.0770000000000003E-2</v>
      </c>
      <c r="CA13">
        <v>0.15690000000000001</v>
      </c>
      <c r="CB13">
        <v>0.66469999999999996</v>
      </c>
      <c r="CC13">
        <v>4.8869999999999997E-2</v>
      </c>
      <c r="CD13">
        <v>0.15690000000000001</v>
      </c>
      <c r="CE13">
        <v>0.89319999999999999</v>
      </c>
      <c r="CF13">
        <v>0.51839999999999997</v>
      </c>
      <c r="CG13">
        <v>0.252</v>
      </c>
      <c r="CH13">
        <v>0.252</v>
      </c>
      <c r="CI13">
        <v>9.0770000000000003E-2</v>
      </c>
      <c r="CJ13">
        <v>0.37540000000000001</v>
      </c>
      <c r="CK13">
        <v>0.51839999999999997</v>
      </c>
      <c r="CL13">
        <v>0.252</v>
      </c>
      <c r="CM13">
        <v>0.66469999999999996</v>
      </c>
      <c r="CN13">
        <v>0.66469999999999996</v>
      </c>
      <c r="CO13">
        <v>0.51839999999999997</v>
      </c>
      <c r="CP13">
        <v>0.51839999999999997</v>
      </c>
      <c r="CQ13">
        <v>0.79479999999999995</v>
      </c>
      <c r="CR13">
        <v>0.252</v>
      </c>
      <c r="CS13">
        <v>0.51839999999999997</v>
      </c>
      <c r="CT13">
        <v>0.98550000000000004</v>
      </c>
      <c r="CU13">
        <v>0.98550000000000004</v>
      </c>
      <c r="CV13">
        <v>0.89319999999999999</v>
      </c>
      <c r="CW13">
        <v>0.252</v>
      </c>
      <c r="CX13">
        <v>0.79479999999999995</v>
      </c>
      <c r="CY13">
        <v>0.79479999999999995</v>
      </c>
      <c r="CZ13">
        <v>0.66469999999999996</v>
      </c>
      <c r="DA13">
        <v>0.252</v>
      </c>
      <c r="DB13">
        <v>4.8869999999999997E-2</v>
      </c>
      <c r="DC13">
        <v>0.89319999999999999</v>
      </c>
      <c r="DD13">
        <v>0.79479999999999995</v>
      </c>
    </row>
    <row r="14" spans="1:111">
      <c r="A14">
        <v>7</v>
      </c>
      <c r="B14" t="s">
        <v>108</v>
      </c>
      <c r="C14">
        <v>109</v>
      </c>
      <c r="D14">
        <v>14</v>
      </c>
      <c r="E14">
        <v>1.204E-4</v>
      </c>
      <c r="F14" s="3">
        <v>6</v>
      </c>
      <c r="G14" s="9">
        <f t="shared" si="13"/>
        <v>0</v>
      </c>
      <c r="H14" s="10">
        <f t="shared" si="14"/>
        <v>3.1877116314068243</v>
      </c>
      <c r="I14">
        <v>0.64500000000000002</v>
      </c>
      <c r="J14">
        <v>0.2762</v>
      </c>
      <c r="K14">
        <v>0.2762</v>
      </c>
      <c r="L14">
        <v>0.2762</v>
      </c>
      <c r="M14">
        <v>0.93759999999999999</v>
      </c>
      <c r="N14">
        <v>0.44900000000000001</v>
      </c>
      <c r="O14">
        <v>7.3099999999999998E-2</v>
      </c>
      <c r="P14">
        <v>0.64500000000000002</v>
      </c>
      <c r="Q14">
        <v>0.82069999999999999</v>
      </c>
      <c r="R14">
        <v>0.2762</v>
      </c>
      <c r="S14">
        <v>0.93759999999999999</v>
      </c>
      <c r="T14">
        <v>1.252E-2</v>
      </c>
      <c r="U14">
        <v>0.93759999999999999</v>
      </c>
      <c r="V14">
        <v>0.44900000000000001</v>
      </c>
      <c r="W14">
        <v>0.64500000000000002</v>
      </c>
      <c r="X14">
        <v>0.44900000000000001</v>
      </c>
      <c r="Y14">
        <v>3.184E-2</v>
      </c>
      <c r="Z14">
        <v>0.64500000000000002</v>
      </c>
      <c r="AA14">
        <v>0.82069999999999999</v>
      </c>
      <c r="AB14">
        <v>0.64500000000000002</v>
      </c>
      <c r="AC14">
        <v>0.93759999999999999</v>
      </c>
      <c r="AD14">
        <v>0.44900000000000001</v>
      </c>
      <c r="AE14">
        <v>0.64500000000000002</v>
      </c>
      <c r="AF14">
        <v>0.15049999999999999</v>
      </c>
      <c r="AG14">
        <v>0.44900000000000001</v>
      </c>
      <c r="AH14">
        <v>0.64500000000000002</v>
      </c>
      <c r="AI14">
        <v>0.64500000000000002</v>
      </c>
      <c r="AJ14">
        <v>0.44900000000000001</v>
      </c>
      <c r="AK14">
        <v>0.2762</v>
      </c>
      <c r="AL14">
        <v>0.82069999999999999</v>
      </c>
      <c r="AM14">
        <v>1</v>
      </c>
      <c r="AN14">
        <v>0.64500000000000002</v>
      </c>
      <c r="AO14">
        <v>1.252E-2</v>
      </c>
      <c r="AP14">
        <v>0.2762</v>
      </c>
      <c r="AQ14">
        <v>0.82069999999999999</v>
      </c>
      <c r="AR14">
        <v>0.93759999999999999</v>
      </c>
      <c r="AS14">
        <v>0.2762</v>
      </c>
      <c r="AT14">
        <v>0.82069999999999999</v>
      </c>
      <c r="AU14">
        <v>0.15049999999999999</v>
      </c>
      <c r="AV14">
        <v>0.64500000000000002</v>
      </c>
      <c r="AW14">
        <v>0.82069999999999999</v>
      </c>
      <c r="AX14">
        <v>0.44900000000000001</v>
      </c>
      <c r="AY14">
        <v>0.93759999999999999</v>
      </c>
      <c r="AZ14">
        <v>0.44900000000000001</v>
      </c>
      <c r="BA14">
        <v>7.3099999999999998E-2</v>
      </c>
      <c r="BB14">
        <v>0.64500000000000002</v>
      </c>
      <c r="BC14">
        <v>7.3099999999999998E-2</v>
      </c>
      <c r="BD14">
        <v>0.15049999999999999</v>
      </c>
      <c r="BE14">
        <v>0.82069999999999999</v>
      </c>
      <c r="BF14">
        <v>0.64500000000000002</v>
      </c>
      <c r="BG14">
        <v>0.93759999999999999</v>
      </c>
      <c r="BH14">
        <v>0.44900000000000001</v>
      </c>
      <c r="BI14">
        <v>0.44900000000000001</v>
      </c>
      <c r="BJ14">
        <v>0.44900000000000001</v>
      </c>
      <c r="BK14">
        <v>0.44900000000000001</v>
      </c>
      <c r="BL14">
        <v>0.64500000000000002</v>
      </c>
      <c r="BM14">
        <v>0.93759999999999999</v>
      </c>
      <c r="BN14">
        <v>0.64500000000000002</v>
      </c>
      <c r="BO14">
        <v>1</v>
      </c>
      <c r="BP14">
        <v>0.44900000000000001</v>
      </c>
      <c r="BQ14">
        <v>0.93759999999999999</v>
      </c>
      <c r="BR14">
        <v>0.9889</v>
      </c>
      <c r="BS14">
        <v>0.2762</v>
      </c>
      <c r="BT14">
        <v>0.44900000000000001</v>
      </c>
      <c r="BU14">
        <v>0.44900000000000001</v>
      </c>
      <c r="BV14">
        <v>0.64500000000000002</v>
      </c>
      <c r="BW14">
        <v>0.82069999999999999</v>
      </c>
      <c r="BX14">
        <v>0.44900000000000001</v>
      </c>
      <c r="BY14">
        <v>0.15049999999999999</v>
      </c>
      <c r="BZ14">
        <v>0.44900000000000001</v>
      </c>
      <c r="CA14">
        <v>0.9889</v>
      </c>
      <c r="CB14">
        <v>0.93759999999999999</v>
      </c>
      <c r="CC14">
        <v>0.2762</v>
      </c>
      <c r="CD14">
        <v>0.82069999999999999</v>
      </c>
      <c r="CE14">
        <v>0.93759999999999999</v>
      </c>
      <c r="CF14">
        <v>0.44900000000000001</v>
      </c>
      <c r="CG14">
        <v>1</v>
      </c>
      <c r="CH14">
        <v>0.82069999999999999</v>
      </c>
      <c r="CI14">
        <v>0.44900000000000001</v>
      </c>
      <c r="CJ14">
        <v>0.82069999999999999</v>
      </c>
      <c r="CK14">
        <v>0.44900000000000001</v>
      </c>
      <c r="CL14">
        <v>0.64500000000000002</v>
      </c>
      <c r="CM14">
        <v>0.93759999999999999</v>
      </c>
      <c r="CN14">
        <v>0.64500000000000002</v>
      </c>
      <c r="CO14">
        <v>0.44900000000000001</v>
      </c>
      <c r="CP14">
        <v>0.82069999999999999</v>
      </c>
      <c r="CQ14">
        <v>0.82069999999999999</v>
      </c>
      <c r="CR14">
        <v>1</v>
      </c>
      <c r="CS14">
        <v>0.82069999999999999</v>
      </c>
      <c r="CT14">
        <v>7.3099999999999998E-2</v>
      </c>
      <c r="CU14">
        <v>0.93759999999999999</v>
      </c>
      <c r="CV14">
        <v>0.15049999999999999</v>
      </c>
      <c r="CW14">
        <v>0.93759999999999999</v>
      </c>
      <c r="CX14">
        <v>3.184E-2</v>
      </c>
      <c r="CY14">
        <v>0.2762</v>
      </c>
      <c r="CZ14">
        <v>0.82069999999999999</v>
      </c>
      <c r="DA14">
        <v>0.44900000000000001</v>
      </c>
      <c r="DB14">
        <v>0.64500000000000002</v>
      </c>
      <c r="DC14">
        <v>0.2762</v>
      </c>
      <c r="DD14">
        <v>0.44900000000000001</v>
      </c>
    </row>
    <row r="15" spans="1:111">
      <c r="A15">
        <v>16</v>
      </c>
      <c r="B15" t="s">
        <v>117</v>
      </c>
      <c r="C15">
        <v>149</v>
      </c>
      <c r="D15">
        <v>16</v>
      </c>
      <c r="E15">
        <v>3.3789999999999997E-4</v>
      </c>
      <c r="F15" s="9">
        <v>7</v>
      </c>
      <c r="G15" s="9">
        <f t="shared" si="13"/>
        <v>4.2857142857142859E-3</v>
      </c>
      <c r="H15" s="10">
        <f t="shared" si="14"/>
        <v>2.6650858509940085</v>
      </c>
      <c r="I15">
        <v>0.55900000000000005</v>
      </c>
      <c r="J15">
        <v>0.55900000000000005</v>
      </c>
      <c r="K15">
        <v>7.8950000000000006E-2</v>
      </c>
      <c r="L15">
        <v>0.85580000000000001</v>
      </c>
      <c r="M15">
        <v>7.8950000000000006E-2</v>
      </c>
      <c r="N15">
        <v>0.25290000000000001</v>
      </c>
      <c r="O15">
        <v>0.94259999999999999</v>
      </c>
      <c r="P15">
        <v>0.85580000000000001</v>
      </c>
      <c r="Q15">
        <v>0.55900000000000005</v>
      </c>
      <c r="R15">
        <v>0.72219999999999995</v>
      </c>
      <c r="S15">
        <v>0.98450000000000004</v>
      </c>
      <c r="T15">
        <v>0.39419999999999999</v>
      </c>
      <c r="U15">
        <v>0.39419999999999999</v>
      </c>
      <c r="V15">
        <v>0.85580000000000001</v>
      </c>
      <c r="W15">
        <v>0.39419999999999999</v>
      </c>
      <c r="X15">
        <v>0.72219999999999995</v>
      </c>
      <c r="Y15">
        <v>0.55900000000000005</v>
      </c>
      <c r="Z15">
        <v>0.39419999999999999</v>
      </c>
      <c r="AA15">
        <v>0.55900000000000005</v>
      </c>
      <c r="AB15">
        <v>0.39419999999999999</v>
      </c>
      <c r="AC15">
        <v>0.85580000000000001</v>
      </c>
      <c r="AD15">
        <v>0.99790000000000001</v>
      </c>
      <c r="AE15">
        <v>0.98450000000000004</v>
      </c>
      <c r="AF15">
        <v>0.55900000000000005</v>
      </c>
      <c r="AG15">
        <v>0.72219999999999995</v>
      </c>
      <c r="AH15">
        <v>0.39419999999999999</v>
      </c>
      <c r="AI15">
        <v>0.55900000000000005</v>
      </c>
      <c r="AJ15">
        <v>0.55900000000000005</v>
      </c>
      <c r="AK15">
        <v>0.85580000000000001</v>
      </c>
      <c r="AL15">
        <v>0.72219999999999995</v>
      </c>
      <c r="AM15">
        <v>7.8950000000000006E-2</v>
      </c>
      <c r="AN15">
        <v>0.85580000000000001</v>
      </c>
      <c r="AO15">
        <v>0.39419999999999999</v>
      </c>
      <c r="AP15">
        <v>0.14779999999999999</v>
      </c>
      <c r="AQ15">
        <v>0.72219999999999995</v>
      </c>
      <c r="AR15">
        <v>0.14779999999999999</v>
      </c>
      <c r="AS15">
        <v>0.55900000000000005</v>
      </c>
      <c r="AT15">
        <v>0.14779999999999999</v>
      </c>
      <c r="AU15">
        <v>7.8950000000000006E-2</v>
      </c>
      <c r="AV15">
        <v>0.72219999999999995</v>
      </c>
      <c r="AW15">
        <v>0.39419999999999999</v>
      </c>
      <c r="AX15">
        <v>0.85580000000000001</v>
      </c>
      <c r="AY15">
        <v>0.55900000000000005</v>
      </c>
      <c r="AZ15">
        <v>0.85580000000000001</v>
      </c>
      <c r="BA15">
        <v>0.14779999999999999</v>
      </c>
      <c r="BB15">
        <v>0.25290000000000001</v>
      </c>
      <c r="BC15">
        <v>0.39419999999999999</v>
      </c>
      <c r="BD15">
        <v>0.85580000000000001</v>
      </c>
      <c r="BE15">
        <v>0.55900000000000005</v>
      </c>
      <c r="BF15">
        <v>0.39419999999999999</v>
      </c>
      <c r="BG15">
        <v>0.94259999999999999</v>
      </c>
      <c r="BH15">
        <v>0.85580000000000001</v>
      </c>
      <c r="BI15">
        <v>0.14779999999999999</v>
      </c>
      <c r="BJ15">
        <v>0.25290000000000001</v>
      </c>
      <c r="BK15">
        <v>0.55900000000000005</v>
      </c>
      <c r="BL15">
        <v>0.39419999999999999</v>
      </c>
      <c r="BM15">
        <v>0.72219999999999995</v>
      </c>
      <c r="BN15">
        <v>0.85580000000000001</v>
      </c>
      <c r="BO15">
        <v>0.72219999999999995</v>
      </c>
      <c r="BP15">
        <v>0.72219999999999995</v>
      </c>
      <c r="BQ15">
        <v>0.14779999999999999</v>
      </c>
      <c r="BR15">
        <v>0.94259999999999999</v>
      </c>
      <c r="BS15">
        <v>0.55900000000000005</v>
      </c>
      <c r="BT15">
        <v>0.39419999999999999</v>
      </c>
      <c r="BU15">
        <v>0.55900000000000005</v>
      </c>
      <c r="BV15">
        <v>0.94259999999999999</v>
      </c>
      <c r="BW15">
        <v>0.25290000000000001</v>
      </c>
      <c r="BX15">
        <v>0.85580000000000001</v>
      </c>
      <c r="BY15">
        <v>0.39419999999999999</v>
      </c>
      <c r="BZ15">
        <v>0.72219999999999995</v>
      </c>
      <c r="CA15">
        <v>0.72219999999999995</v>
      </c>
      <c r="CB15">
        <v>0.39419999999999999</v>
      </c>
      <c r="CC15">
        <v>0.99790000000000001</v>
      </c>
      <c r="CD15">
        <v>0.72219999999999995</v>
      </c>
      <c r="CE15">
        <v>0.85580000000000001</v>
      </c>
      <c r="CF15">
        <v>0.55900000000000005</v>
      </c>
      <c r="CG15">
        <v>0.72219999999999995</v>
      </c>
      <c r="CH15">
        <v>0.55900000000000005</v>
      </c>
      <c r="CI15">
        <v>0.72219999999999995</v>
      </c>
      <c r="CJ15">
        <v>1.7420000000000001E-2</v>
      </c>
      <c r="CK15">
        <v>0.55900000000000005</v>
      </c>
      <c r="CL15">
        <v>0.14779999999999999</v>
      </c>
      <c r="CM15">
        <v>0.25290000000000001</v>
      </c>
      <c r="CN15">
        <v>0.55900000000000005</v>
      </c>
      <c r="CO15">
        <v>0.72219999999999995</v>
      </c>
      <c r="CP15">
        <v>0.39419999999999999</v>
      </c>
      <c r="CQ15">
        <v>0.85580000000000001</v>
      </c>
      <c r="CR15">
        <v>0.55900000000000005</v>
      </c>
      <c r="CS15">
        <v>0.55900000000000005</v>
      </c>
      <c r="CT15">
        <v>0.94259999999999999</v>
      </c>
      <c r="CU15">
        <v>0.25290000000000001</v>
      </c>
      <c r="CV15">
        <v>0.55900000000000005</v>
      </c>
      <c r="CW15">
        <v>0.55900000000000005</v>
      </c>
      <c r="CX15">
        <v>0.39419999999999999</v>
      </c>
      <c r="CY15">
        <v>0.94259999999999999</v>
      </c>
      <c r="CZ15">
        <v>0.55900000000000005</v>
      </c>
      <c r="DA15">
        <v>0.14779999999999999</v>
      </c>
      <c r="DB15">
        <v>3.8649999999999997E-2</v>
      </c>
      <c r="DC15">
        <v>3.3789999999999997E-4</v>
      </c>
      <c r="DD15">
        <v>0.85580000000000001</v>
      </c>
    </row>
    <row r="16" spans="1:111">
      <c r="A16">
        <v>38</v>
      </c>
      <c r="B16" t="s">
        <v>139</v>
      </c>
      <c r="C16">
        <v>101</v>
      </c>
      <c r="D16">
        <v>12</v>
      </c>
      <c r="E16">
        <v>7.4220000000000004E-4</v>
      </c>
      <c r="F16" s="3">
        <v>8</v>
      </c>
      <c r="G16" s="9">
        <f t="shared" si="13"/>
        <v>5.0000000000000001E-3</v>
      </c>
      <c r="H16" s="10">
        <f t="shared" si="14"/>
        <v>2.9487459786988164</v>
      </c>
      <c r="I16">
        <v>0.38500000000000001</v>
      </c>
      <c r="J16">
        <v>0.22220000000000001</v>
      </c>
      <c r="K16">
        <v>7.4960000000000001E-3</v>
      </c>
      <c r="L16">
        <v>0.58489999999999998</v>
      </c>
      <c r="M16">
        <v>0.38500000000000001</v>
      </c>
      <c r="N16">
        <v>0.22220000000000001</v>
      </c>
      <c r="O16">
        <v>0.38500000000000001</v>
      </c>
      <c r="P16">
        <v>0.38500000000000001</v>
      </c>
      <c r="Q16">
        <v>0.91839999999999999</v>
      </c>
      <c r="R16">
        <v>0.91839999999999999</v>
      </c>
      <c r="S16">
        <v>0.98450000000000004</v>
      </c>
      <c r="T16">
        <v>2.061E-2</v>
      </c>
      <c r="U16">
        <v>0.77880000000000005</v>
      </c>
      <c r="V16">
        <v>0.38500000000000001</v>
      </c>
      <c r="W16">
        <v>0.58489999999999998</v>
      </c>
      <c r="X16">
        <v>0.91839999999999999</v>
      </c>
      <c r="Y16">
        <v>5.1049999999999998E-2</v>
      </c>
      <c r="Z16">
        <v>0.58489999999999998</v>
      </c>
      <c r="AA16">
        <v>0.38500000000000001</v>
      </c>
      <c r="AB16">
        <v>0.11310000000000001</v>
      </c>
      <c r="AC16">
        <v>0.58489999999999998</v>
      </c>
      <c r="AD16">
        <v>0.98450000000000004</v>
      </c>
      <c r="AE16">
        <v>0.91839999999999999</v>
      </c>
      <c r="AF16">
        <v>0.38500000000000001</v>
      </c>
      <c r="AG16">
        <v>0.77880000000000005</v>
      </c>
      <c r="AH16">
        <v>0.38500000000000001</v>
      </c>
      <c r="AI16">
        <v>0.22220000000000001</v>
      </c>
      <c r="AJ16">
        <v>0.58489999999999998</v>
      </c>
      <c r="AK16">
        <v>0.58489999999999998</v>
      </c>
      <c r="AL16">
        <v>0.98450000000000004</v>
      </c>
      <c r="AM16">
        <v>0.77880000000000005</v>
      </c>
      <c r="AN16">
        <v>0.77880000000000005</v>
      </c>
      <c r="AO16">
        <v>0.11310000000000001</v>
      </c>
      <c r="AP16">
        <v>0.38500000000000001</v>
      </c>
      <c r="AQ16">
        <v>0.91839999999999999</v>
      </c>
      <c r="AR16">
        <v>0.77880000000000005</v>
      </c>
      <c r="AS16">
        <v>5.1049999999999998E-2</v>
      </c>
      <c r="AT16">
        <v>0.11310000000000001</v>
      </c>
      <c r="AU16">
        <v>0.22220000000000001</v>
      </c>
      <c r="AV16">
        <v>0.77880000000000005</v>
      </c>
      <c r="AW16">
        <v>0.38500000000000001</v>
      </c>
      <c r="AX16">
        <v>0.91839999999999999</v>
      </c>
      <c r="AY16">
        <v>0.77880000000000005</v>
      </c>
      <c r="AZ16">
        <v>0.91839999999999999</v>
      </c>
      <c r="BA16">
        <v>0.11310000000000001</v>
      </c>
      <c r="BB16">
        <v>0.77880000000000005</v>
      </c>
      <c r="BC16">
        <v>2.0440000000000001E-4</v>
      </c>
      <c r="BD16">
        <v>0.58489999999999998</v>
      </c>
      <c r="BE16">
        <v>0.77880000000000005</v>
      </c>
      <c r="BF16">
        <v>0.22220000000000001</v>
      </c>
      <c r="BG16">
        <v>0.58489999999999998</v>
      </c>
      <c r="BH16">
        <v>0.38500000000000001</v>
      </c>
      <c r="BI16">
        <v>0.22220000000000001</v>
      </c>
      <c r="BJ16">
        <v>0.38500000000000001</v>
      </c>
      <c r="BK16">
        <v>0.38500000000000001</v>
      </c>
      <c r="BL16">
        <v>0.91839999999999999</v>
      </c>
      <c r="BM16">
        <v>0.77880000000000005</v>
      </c>
      <c r="BN16">
        <v>0.91839999999999999</v>
      </c>
      <c r="BO16">
        <v>0.91839999999999999</v>
      </c>
      <c r="BP16">
        <v>0.38500000000000001</v>
      </c>
      <c r="BQ16">
        <v>0.22220000000000001</v>
      </c>
      <c r="BR16">
        <v>0.77880000000000005</v>
      </c>
      <c r="BS16">
        <v>0.58489999999999998</v>
      </c>
      <c r="BT16">
        <v>0.11310000000000001</v>
      </c>
      <c r="BU16">
        <v>0.22220000000000001</v>
      </c>
      <c r="BV16">
        <v>0.58489999999999998</v>
      </c>
      <c r="BW16">
        <v>0.98450000000000004</v>
      </c>
      <c r="BX16">
        <v>0.38500000000000001</v>
      </c>
      <c r="BY16">
        <v>5.1049999999999998E-2</v>
      </c>
      <c r="BZ16">
        <v>0.98450000000000004</v>
      </c>
      <c r="CA16">
        <v>0.91839999999999999</v>
      </c>
      <c r="CB16">
        <v>0.77880000000000005</v>
      </c>
      <c r="CC16">
        <v>0.58489999999999998</v>
      </c>
      <c r="CD16">
        <v>0.58489999999999998</v>
      </c>
      <c r="CE16">
        <v>0.77880000000000005</v>
      </c>
      <c r="CF16">
        <v>0.91839999999999999</v>
      </c>
      <c r="CG16">
        <v>0.58489999999999998</v>
      </c>
      <c r="CH16">
        <v>0.58489999999999998</v>
      </c>
      <c r="CI16">
        <v>0.58489999999999998</v>
      </c>
      <c r="CJ16">
        <v>0.38500000000000001</v>
      </c>
      <c r="CK16">
        <v>0.58489999999999998</v>
      </c>
      <c r="CL16">
        <v>0.38500000000000001</v>
      </c>
      <c r="CM16">
        <v>0.58489999999999998</v>
      </c>
      <c r="CN16">
        <v>0.58489999999999998</v>
      </c>
      <c r="CO16">
        <v>0.77880000000000005</v>
      </c>
      <c r="CP16">
        <v>0.91839999999999999</v>
      </c>
      <c r="CQ16">
        <v>0.77880000000000005</v>
      </c>
      <c r="CR16">
        <v>0.58489999999999998</v>
      </c>
      <c r="CS16">
        <v>0.77880000000000005</v>
      </c>
      <c r="CT16">
        <v>0.38500000000000001</v>
      </c>
      <c r="CU16">
        <v>0.98450000000000004</v>
      </c>
      <c r="CV16">
        <v>0.38500000000000001</v>
      </c>
      <c r="CW16">
        <v>0.77880000000000005</v>
      </c>
      <c r="CX16">
        <v>7.4960000000000001E-3</v>
      </c>
      <c r="CY16">
        <v>0.77880000000000005</v>
      </c>
      <c r="CZ16">
        <v>0.77880000000000005</v>
      </c>
      <c r="DA16">
        <v>5.1049999999999998E-2</v>
      </c>
      <c r="DB16">
        <v>0.98450000000000004</v>
      </c>
      <c r="DC16">
        <v>0.11310000000000001</v>
      </c>
      <c r="DD16">
        <v>0.77880000000000005</v>
      </c>
    </row>
    <row r="17" spans="1:108">
      <c r="A17">
        <v>18</v>
      </c>
      <c r="B17" t="s">
        <v>119</v>
      </c>
      <c r="C17">
        <v>193</v>
      </c>
      <c r="D17">
        <v>18</v>
      </c>
      <c r="E17">
        <v>8.2149999999999996E-4</v>
      </c>
      <c r="F17" s="9">
        <v>9</v>
      </c>
      <c r="G17" s="9">
        <f t="shared" si="13"/>
        <v>4.4444444444444444E-3</v>
      </c>
      <c r="H17" s="10">
        <f t="shared" si="14"/>
        <v>2.3146892008957032</v>
      </c>
      <c r="I17">
        <v>9.0770000000000003E-2</v>
      </c>
      <c r="J17">
        <v>0.15690000000000001</v>
      </c>
      <c r="K17">
        <v>0.89319999999999999</v>
      </c>
      <c r="L17">
        <v>0.15690000000000001</v>
      </c>
      <c r="M17">
        <v>0.66469999999999996</v>
      </c>
      <c r="N17">
        <v>0.95479999999999998</v>
      </c>
      <c r="O17">
        <v>0.99690000000000001</v>
      </c>
      <c r="P17">
        <v>0.89319999999999999</v>
      </c>
      <c r="Q17">
        <v>0.37540000000000001</v>
      </c>
      <c r="R17">
        <v>0.51839999999999997</v>
      </c>
      <c r="S17">
        <v>0.79479999999999995</v>
      </c>
      <c r="T17">
        <v>2.4549999999999999E-2</v>
      </c>
      <c r="U17">
        <v>0.66469999999999996</v>
      </c>
      <c r="V17">
        <v>0.37540000000000001</v>
      </c>
      <c r="W17">
        <v>0.37540000000000001</v>
      </c>
      <c r="X17">
        <v>0.37540000000000001</v>
      </c>
      <c r="Y17">
        <v>0.95479999999999998</v>
      </c>
      <c r="Z17">
        <v>0.37540000000000001</v>
      </c>
      <c r="AA17">
        <v>0.95479999999999998</v>
      </c>
      <c r="AB17">
        <v>0.15690000000000001</v>
      </c>
      <c r="AC17">
        <v>0.66469999999999996</v>
      </c>
      <c r="AD17">
        <v>0.37540000000000001</v>
      </c>
      <c r="AE17">
        <v>0.51839999999999997</v>
      </c>
      <c r="AF17">
        <v>0.66469999999999996</v>
      </c>
      <c r="AG17">
        <v>0.252</v>
      </c>
      <c r="AH17">
        <v>0.37540000000000001</v>
      </c>
      <c r="AI17">
        <v>0.79479999999999995</v>
      </c>
      <c r="AJ17">
        <v>0.66469999999999996</v>
      </c>
      <c r="AK17">
        <v>0.98550000000000004</v>
      </c>
      <c r="AL17">
        <v>0.252</v>
      </c>
      <c r="AM17">
        <v>0.89319999999999999</v>
      </c>
      <c r="AN17">
        <v>0.95479999999999998</v>
      </c>
      <c r="AO17">
        <v>0.252</v>
      </c>
      <c r="AP17">
        <v>0.66469999999999996</v>
      </c>
      <c r="AQ17">
        <v>0.252</v>
      </c>
      <c r="AR17">
        <v>0.66469999999999996</v>
      </c>
      <c r="AS17">
        <v>0.51839999999999997</v>
      </c>
      <c r="AT17">
        <v>0.89319999999999999</v>
      </c>
      <c r="AU17">
        <v>0.37540000000000001</v>
      </c>
      <c r="AV17">
        <v>0.95479999999999998</v>
      </c>
      <c r="AW17">
        <v>0.95479999999999998</v>
      </c>
      <c r="AX17">
        <v>0.51839999999999997</v>
      </c>
      <c r="AY17">
        <v>0.51839999999999997</v>
      </c>
      <c r="AZ17">
        <v>0.51839999999999997</v>
      </c>
      <c r="BA17">
        <v>0.252</v>
      </c>
      <c r="BB17">
        <v>0.79479999999999995</v>
      </c>
      <c r="BC17">
        <v>0.37540000000000001</v>
      </c>
      <c r="BD17">
        <v>0.66469999999999996</v>
      </c>
      <c r="BE17">
        <v>0.79479999999999995</v>
      </c>
      <c r="BF17">
        <v>0.51839999999999997</v>
      </c>
      <c r="BG17">
        <v>0.98550000000000004</v>
      </c>
      <c r="BH17">
        <v>0.252</v>
      </c>
      <c r="BI17">
        <v>1.153E-2</v>
      </c>
      <c r="BJ17">
        <v>0.15690000000000001</v>
      </c>
      <c r="BK17">
        <v>0.79479999999999995</v>
      </c>
      <c r="BL17">
        <v>5.0819999999999997E-3</v>
      </c>
      <c r="BM17">
        <v>0.98550000000000004</v>
      </c>
      <c r="BN17">
        <v>0.89319999999999999</v>
      </c>
      <c r="BO17">
        <v>0.252</v>
      </c>
      <c r="BP17">
        <v>0.37540000000000001</v>
      </c>
      <c r="BQ17">
        <v>0.89319999999999999</v>
      </c>
      <c r="BR17">
        <v>0.89319999999999999</v>
      </c>
      <c r="BS17">
        <v>0.51839999999999997</v>
      </c>
      <c r="BT17">
        <v>0.37540000000000001</v>
      </c>
      <c r="BU17">
        <v>0.79479999999999995</v>
      </c>
      <c r="BV17">
        <v>0.37540000000000001</v>
      </c>
      <c r="BW17">
        <v>0.89319999999999999</v>
      </c>
      <c r="BX17">
        <v>0.95479999999999998</v>
      </c>
      <c r="BY17">
        <v>0.95479999999999998</v>
      </c>
      <c r="BZ17">
        <v>0.79479999999999995</v>
      </c>
      <c r="CA17">
        <v>0.51839999999999997</v>
      </c>
      <c r="CB17">
        <v>0.37540000000000001</v>
      </c>
      <c r="CC17">
        <v>0.99690000000000001</v>
      </c>
      <c r="CD17">
        <v>0.66469999999999996</v>
      </c>
      <c r="CE17">
        <v>0.98550000000000004</v>
      </c>
      <c r="CF17">
        <v>0.252</v>
      </c>
      <c r="CG17">
        <v>0.89319999999999999</v>
      </c>
      <c r="CH17">
        <v>0.51839999999999997</v>
      </c>
      <c r="CI17">
        <v>0.51839999999999997</v>
      </c>
      <c r="CJ17">
        <v>0.66469999999999996</v>
      </c>
      <c r="CK17">
        <v>0.15690000000000001</v>
      </c>
      <c r="CL17">
        <v>0.79479999999999995</v>
      </c>
      <c r="CM17">
        <v>0.252</v>
      </c>
      <c r="CN17">
        <v>0.252</v>
      </c>
      <c r="CO17">
        <v>0.95479999999999998</v>
      </c>
      <c r="CP17">
        <v>0.66469999999999996</v>
      </c>
      <c r="CQ17">
        <v>0.51839999999999997</v>
      </c>
      <c r="CR17">
        <v>0.66469999999999996</v>
      </c>
      <c r="CS17">
        <v>0.37540000000000001</v>
      </c>
      <c r="CT17">
        <v>0.51839999999999997</v>
      </c>
      <c r="CU17">
        <v>0.252</v>
      </c>
      <c r="CV17">
        <v>0.51839999999999997</v>
      </c>
      <c r="CW17">
        <v>0.79479999999999995</v>
      </c>
      <c r="CX17">
        <v>0.79479999999999995</v>
      </c>
      <c r="CY17">
        <v>0.51839999999999997</v>
      </c>
      <c r="CZ17">
        <v>0.66469999999999996</v>
      </c>
      <c r="DA17">
        <v>0.37540000000000001</v>
      </c>
      <c r="DB17">
        <v>0.66469999999999996</v>
      </c>
      <c r="DC17">
        <v>1.153E-2</v>
      </c>
      <c r="DD17">
        <v>0.66469999999999996</v>
      </c>
    </row>
    <row r="18" spans="1:108">
      <c r="A18">
        <v>14</v>
      </c>
      <c r="B18" t="s">
        <v>115</v>
      </c>
      <c r="C18">
        <v>190</v>
      </c>
      <c r="D18">
        <v>17</v>
      </c>
      <c r="E18">
        <v>1.781E-3</v>
      </c>
      <c r="F18" s="3">
        <v>10</v>
      </c>
      <c r="G18" s="9">
        <f t="shared" si="13"/>
        <v>5.0000000000000001E-3</v>
      </c>
      <c r="H18" s="10">
        <f t="shared" si="14"/>
        <v>2.2206126515025737</v>
      </c>
      <c r="I18">
        <v>0.64859999999999995</v>
      </c>
      <c r="J18">
        <v>0.35809999999999997</v>
      </c>
      <c r="K18">
        <v>0.88539999999999996</v>
      </c>
      <c r="L18">
        <v>0.50049999999999994</v>
      </c>
      <c r="M18">
        <v>8.3089999999999997E-2</v>
      </c>
      <c r="N18">
        <v>0.14580000000000001</v>
      </c>
      <c r="O18">
        <v>8.3089999999999997E-2</v>
      </c>
      <c r="P18">
        <v>0.35809999999999997</v>
      </c>
      <c r="Q18">
        <v>0.78249999999999997</v>
      </c>
      <c r="R18">
        <v>0.88539999999999996</v>
      </c>
      <c r="S18">
        <v>0.88539999999999996</v>
      </c>
      <c r="T18">
        <v>0.78249999999999997</v>
      </c>
      <c r="U18">
        <v>0.14580000000000001</v>
      </c>
      <c r="V18">
        <v>8.3089999999999997E-2</v>
      </c>
      <c r="W18">
        <v>0.50049999999999994</v>
      </c>
      <c r="X18">
        <v>0.23730000000000001</v>
      </c>
      <c r="Y18">
        <v>0.78249999999999997</v>
      </c>
      <c r="Z18">
        <v>0.95089999999999997</v>
      </c>
      <c r="AA18">
        <v>0.35809999999999997</v>
      </c>
      <c r="AB18">
        <v>0.50049999999999994</v>
      </c>
      <c r="AC18">
        <v>0.14580000000000001</v>
      </c>
      <c r="AD18">
        <v>0.88539999999999996</v>
      </c>
      <c r="AE18">
        <v>0.50049999999999994</v>
      </c>
      <c r="AF18">
        <v>0.35809999999999997</v>
      </c>
      <c r="AG18">
        <v>0.64859999999999995</v>
      </c>
      <c r="AH18">
        <v>0.78249999999999997</v>
      </c>
      <c r="AI18">
        <v>0.50049999999999994</v>
      </c>
      <c r="AJ18">
        <v>0.98399999999999999</v>
      </c>
      <c r="AK18">
        <v>0.35809999999999997</v>
      </c>
      <c r="AL18">
        <v>0.14580000000000001</v>
      </c>
      <c r="AM18">
        <v>0.78249999999999997</v>
      </c>
      <c r="AN18">
        <v>0.88539999999999996</v>
      </c>
      <c r="AO18">
        <v>0.23730000000000001</v>
      </c>
      <c r="AP18">
        <v>0.64859999999999995</v>
      </c>
      <c r="AQ18">
        <v>0.95089999999999997</v>
      </c>
      <c r="AR18">
        <v>0.23730000000000001</v>
      </c>
      <c r="AS18">
        <v>0.50049999999999994</v>
      </c>
      <c r="AT18">
        <v>0.50049999999999994</v>
      </c>
      <c r="AU18">
        <v>8.3089999999999997E-2</v>
      </c>
      <c r="AV18">
        <v>0.50049999999999994</v>
      </c>
      <c r="AW18">
        <v>4.4069999999999998E-2</v>
      </c>
      <c r="AX18">
        <v>0.64859999999999995</v>
      </c>
      <c r="AY18">
        <v>0.50049999999999994</v>
      </c>
      <c r="AZ18">
        <v>0.78249999999999997</v>
      </c>
      <c r="BA18">
        <v>0.64859999999999995</v>
      </c>
      <c r="BB18">
        <v>0.35809999999999997</v>
      </c>
      <c r="BC18">
        <v>4.4069999999999998E-2</v>
      </c>
      <c r="BD18">
        <v>0.95089999999999997</v>
      </c>
      <c r="BE18">
        <v>0.95089999999999997</v>
      </c>
      <c r="BF18">
        <v>0.88539999999999996</v>
      </c>
      <c r="BG18">
        <v>0.50049999999999994</v>
      </c>
      <c r="BH18">
        <v>0.14580000000000001</v>
      </c>
      <c r="BI18">
        <v>0.88539999999999996</v>
      </c>
      <c r="BJ18">
        <v>0.50049999999999994</v>
      </c>
      <c r="BK18">
        <v>0.14580000000000001</v>
      </c>
      <c r="BL18">
        <v>8.3089999999999997E-2</v>
      </c>
      <c r="BM18">
        <v>0.78249999999999997</v>
      </c>
      <c r="BN18">
        <v>0.78249999999999997</v>
      </c>
      <c r="BO18">
        <v>0.95089999999999997</v>
      </c>
      <c r="BP18">
        <v>0.64859999999999995</v>
      </c>
      <c r="BQ18">
        <v>0.88539999999999996</v>
      </c>
      <c r="BR18">
        <v>0.88539999999999996</v>
      </c>
      <c r="BS18">
        <v>0.35809999999999997</v>
      </c>
      <c r="BT18">
        <v>0.14580000000000001</v>
      </c>
      <c r="BU18">
        <v>0.88539999999999996</v>
      </c>
      <c r="BV18">
        <v>8.3089999999999997E-2</v>
      </c>
      <c r="BW18">
        <v>0.99650000000000005</v>
      </c>
      <c r="BX18">
        <v>0.95089999999999997</v>
      </c>
      <c r="BY18">
        <v>0.23730000000000001</v>
      </c>
      <c r="BZ18">
        <v>0.23730000000000001</v>
      </c>
      <c r="CA18">
        <v>0.64859999999999995</v>
      </c>
      <c r="CB18">
        <v>0.78249999999999997</v>
      </c>
      <c r="CC18">
        <v>0.35809999999999997</v>
      </c>
      <c r="CD18">
        <v>0.64859999999999995</v>
      </c>
      <c r="CE18">
        <v>0.64859999999999995</v>
      </c>
      <c r="CF18">
        <v>0.35809999999999997</v>
      </c>
      <c r="CG18">
        <v>0.50049999999999994</v>
      </c>
      <c r="CH18">
        <v>0.78249999999999997</v>
      </c>
      <c r="CI18">
        <v>0.78249999999999997</v>
      </c>
      <c r="CJ18">
        <v>8.3089999999999997E-2</v>
      </c>
      <c r="CK18">
        <v>0.35809999999999997</v>
      </c>
      <c r="CL18">
        <v>0.50049999999999994</v>
      </c>
      <c r="CM18">
        <v>0.23730000000000001</v>
      </c>
      <c r="CN18">
        <v>0.64859999999999995</v>
      </c>
      <c r="CO18">
        <v>0.78249999999999997</v>
      </c>
      <c r="CP18">
        <v>0.88539999999999996</v>
      </c>
      <c r="CQ18">
        <v>0.99650000000000005</v>
      </c>
      <c r="CR18">
        <v>0.98399999999999999</v>
      </c>
      <c r="CS18">
        <v>0.88539999999999996</v>
      </c>
      <c r="CT18">
        <v>0.64859999999999995</v>
      </c>
      <c r="CU18">
        <v>0.35809999999999997</v>
      </c>
      <c r="CV18">
        <v>0.78249999999999997</v>
      </c>
      <c r="CW18">
        <v>0.23730000000000001</v>
      </c>
      <c r="CX18">
        <v>4.4069999999999998E-2</v>
      </c>
      <c r="CY18">
        <v>0.35809999999999997</v>
      </c>
      <c r="CZ18">
        <v>0.50049999999999994</v>
      </c>
      <c r="DA18">
        <v>0.88539999999999996</v>
      </c>
      <c r="DB18">
        <v>0.50049999999999994</v>
      </c>
      <c r="DC18">
        <v>0.50049999999999994</v>
      </c>
      <c r="DD18">
        <v>0.35809999999999997</v>
      </c>
    </row>
    <row r="19" spans="1:108">
      <c r="A19">
        <v>26</v>
      </c>
      <c r="B19" t="s">
        <v>127</v>
      </c>
      <c r="C19">
        <v>175</v>
      </c>
      <c r="D19">
        <v>16</v>
      </c>
      <c r="E19">
        <v>1.9239999999999999E-3</v>
      </c>
      <c r="F19" s="9">
        <v>11</v>
      </c>
      <c r="G19" s="9">
        <f t="shared" si="13"/>
        <v>5.4545454545454541E-3</v>
      </c>
      <c r="H19" s="10">
        <f t="shared" si="14"/>
        <v>2.2691302388463273</v>
      </c>
      <c r="I19">
        <v>0.56189999999999996</v>
      </c>
      <c r="J19">
        <v>0.56189999999999996</v>
      </c>
      <c r="K19">
        <v>0.27429999999999999</v>
      </c>
      <c r="L19">
        <v>0.97419999999999995</v>
      </c>
      <c r="M19">
        <v>0.8387</v>
      </c>
      <c r="N19">
        <v>0.92610000000000003</v>
      </c>
      <c r="O19">
        <v>0.56189999999999996</v>
      </c>
      <c r="P19">
        <v>0.8387</v>
      </c>
      <c r="Q19">
        <v>0.71250000000000002</v>
      </c>
      <c r="R19">
        <v>0.40910000000000002</v>
      </c>
      <c r="S19">
        <v>5.0950000000000002E-2</v>
      </c>
      <c r="T19">
        <v>0.56189999999999996</v>
      </c>
      <c r="U19">
        <v>0.8387</v>
      </c>
      <c r="V19">
        <v>0.56189999999999996</v>
      </c>
      <c r="W19">
        <v>0.56189999999999996</v>
      </c>
      <c r="X19">
        <v>0.27429999999999999</v>
      </c>
      <c r="Y19">
        <v>0.40910000000000002</v>
      </c>
      <c r="Z19">
        <v>5.0950000000000002E-2</v>
      </c>
      <c r="AA19">
        <v>0.27429999999999999</v>
      </c>
      <c r="AB19">
        <v>9.6589999999999995E-2</v>
      </c>
      <c r="AC19">
        <v>0.56189999999999996</v>
      </c>
      <c r="AD19">
        <v>0.1694</v>
      </c>
      <c r="AE19">
        <v>0.40910000000000002</v>
      </c>
      <c r="AF19">
        <v>9.6589999999999995E-2</v>
      </c>
      <c r="AG19">
        <v>0.56189999999999996</v>
      </c>
      <c r="AH19">
        <v>9.6589999999999995E-2</v>
      </c>
      <c r="AI19">
        <v>0.71250000000000002</v>
      </c>
      <c r="AJ19">
        <v>0.56189999999999996</v>
      </c>
      <c r="AK19">
        <v>0.8387</v>
      </c>
      <c r="AL19">
        <v>0.92610000000000003</v>
      </c>
      <c r="AM19">
        <v>0.40910000000000002</v>
      </c>
      <c r="AN19">
        <v>0.56189999999999996</v>
      </c>
      <c r="AO19">
        <v>0.71250000000000002</v>
      </c>
      <c r="AP19">
        <v>0.1694</v>
      </c>
      <c r="AQ19">
        <v>9.6589999999999995E-2</v>
      </c>
      <c r="AR19">
        <v>0.1694</v>
      </c>
      <c r="AS19">
        <v>0.71250000000000002</v>
      </c>
      <c r="AT19">
        <v>0.1694</v>
      </c>
      <c r="AU19">
        <v>0.71250000000000002</v>
      </c>
      <c r="AV19">
        <v>9.6589999999999995E-2</v>
      </c>
      <c r="AW19">
        <v>0.8387</v>
      </c>
      <c r="AX19">
        <v>9.6589999999999995E-2</v>
      </c>
      <c r="AY19">
        <v>0.71250000000000002</v>
      </c>
      <c r="AZ19">
        <v>0.71250000000000002</v>
      </c>
      <c r="BA19">
        <v>0.92610000000000003</v>
      </c>
      <c r="BB19">
        <v>0.56189999999999996</v>
      </c>
      <c r="BC19">
        <v>0.1694</v>
      </c>
      <c r="BD19">
        <v>0.71250000000000002</v>
      </c>
      <c r="BE19">
        <v>0.56189999999999996</v>
      </c>
      <c r="BF19">
        <v>0.1694</v>
      </c>
      <c r="BG19">
        <v>0.1694</v>
      </c>
      <c r="BH19">
        <v>0.99390000000000001</v>
      </c>
      <c r="BI19">
        <v>0.56189999999999996</v>
      </c>
      <c r="BJ19">
        <v>0.92610000000000003</v>
      </c>
      <c r="BK19">
        <v>0.71250000000000002</v>
      </c>
      <c r="BL19">
        <v>0.97419999999999995</v>
      </c>
      <c r="BM19">
        <v>0.92610000000000003</v>
      </c>
      <c r="BN19">
        <v>0.56189999999999996</v>
      </c>
      <c r="BO19">
        <v>0.99390000000000001</v>
      </c>
      <c r="BP19">
        <v>2.494E-2</v>
      </c>
      <c r="BQ19">
        <v>0.71250000000000002</v>
      </c>
      <c r="BR19">
        <v>0.1694</v>
      </c>
      <c r="BS19">
        <v>0.8387</v>
      </c>
      <c r="BT19">
        <v>0.97419999999999995</v>
      </c>
      <c r="BU19">
        <v>0.8387</v>
      </c>
      <c r="BV19">
        <v>0.40910000000000002</v>
      </c>
      <c r="BW19">
        <v>0.1694</v>
      </c>
      <c r="BX19">
        <v>0.8387</v>
      </c>
      <c r="BY19">
        <v>0.97419999999999995</v>
      </c>
      <c r="BZ19">
        <v>0.1694</v>
      </c>
      <c r="CA19">
        <v>5.0950000000000002E-2</v>
      </c>
      <c r="CB19">
        <v>0.27429999999999999</v>
      </c>
      <c r="CC19">
        <v>0.56189999999999996</v>
      </c>
      <c r="CD19">
        <v>0.56189999999999996</v>
      </c>
      <c r="CE19">
        <v>0.8387</v>
      </c>
      <c r="CF19">
        <v>0.40910000000000002</v>
      </c>
      <c r="CG19">
        <v>0.8387</v>
      </c>
      <c r="CH19">
        <v>0.8387</v>
      </c>
      <c r="CI19">
        <v>0.92610000000000003</v>
      </c>
      <c r="CJ19">
        <v>0.99390000000000001</v>
      </c>
      <c r="CK19">
        <v>0.8387</v>
      </c>
      <c r="CL19">
        <v>0.56189999999999996</v>
      </c>
      <c r="CM19">
        <v>0.1694</v>
      </c>
      <c r="CN19">
        <v>0.56189999999999996</v>
      </c>
      <c r="CO19">
        <v>0.56189999999999996</v>
      </c>
      <c r="CP19">
        <v>0.40910000000000002</v>
      </c>
      <c r="CQ19">
        <v>0.27429999999999999</v>
      </c>
      <c r="CR19">
        <v>0.56189999999999996</v>
      </c>
      <c r="CS19">
        <v>0.8387</v>
      </c>
      <c r="CT19">
        <v>0.71250000000000002</v>
      </c>
      <c r="CU19">
        <v>0.71250000000000002</v>
      </c>
      <c r="CV19">
        <v>0.27429999999999999</v>
      </c>
      <c r="CW19">
        <v>0.8387</v>
      </c>
      <c r="CX19">
        <v>0.40910000000000002</v>
      </c>
      <c r="CY19">
        <v>0.1694</v>
      </c>
      <c r="CZ19">
        <v>0.92610000000000003</v>
      </c>
      <c r="DA19">
        <v>0.97419999999999995</v>
      </c>
      <c r="DB19">
        <v>0.71250000000000002</v>
      </c>
      <c r="DC19">
        <v>0.92610000000000003</v>
      </c>
      <c r="DD19">
        <v>0.40910000000000002</v>
      </c>
    </row>
    <row r="20" spans="1:108">
      <c r="A20">
        <v>35</v>
      </c>
      <c r="B20" t="s">
        <v>136</v>
      </c>
      <c r="C20">
        <v>185</v>
      </c>
      <c r="D20">
        <v>15</v>
      </c>
      <c r="E20">
        <v>7.9839999999999998E-3</v>
      </c>
      <c r="F20" s="3">
        <v>12</v>
      </c>
      <c r="G20" s="9">
        <f t="shared" si="13"/>
        <v>0.02</v>
      </c>
      <c r="H20" s="10">
        <f t="shared" si="14"/>
        <v>2.0123198908687865</v>
      </c>
      <c r="I20">
        <v>0.62090000000000001</v>
      </c>
      <c r="J20">
        <v>0.76070000000000004</v>
      </c>
      <c r="K20">
        <v>0.87129999999999996</v>
      </c>
      <c r="L20">
        <v>0.47039999999999998</v>
      </c>
      <c r="M20">
        <v>0.21360000000000001</v>
      </c>
      <c r="N20">
        <v>0.99580000000000002</v>
      </c>
      <c r="O20">
        <v>0.47039999999999998</v>
      </c>
      <c r="P20">
        <v>0.94359999999999999</v>
      </c>
      <c r="Q20">
        <v>0.47039999999999998</v>
      </c>
      <c r="R20">
        <v>0.76070000000000004</v>
      </c>
      <c r="S20">
        <v>0.47039999999999998</v>
      </c>
      <c r="T20">
        <v>0.21360000000000001</v>
      </c>
      <c r="U20">
        <v>0.76070000000000004</v>
      </c>
      <c r="V20">
        <v>0.76070000000000004</v>
      </c>
      <c r="W20">
        <v>0.32969999999999999</v>
      </c>
      <c r="X20">
        <v>0.32969999999999999</v>
      </c>
      <c r="Y20">
        <v>0.32969999999999999</v>
      </c>
      <c r="Z20">
        <v>0.87129999999999996</v>
      </c>
      <c r="AA20">
        <v>0.21360000000000001</v>
      </c>
      <c r="AB20">
        <v>7.1239999999999998E-2</v>
      </c>
      <c r="AC20">
        <v>0.62090000000000001</v>
      </c>
      <c r="AD20">
        <v>0.47039999999999998</v>
      </c>
      <c r="AE20">
        <v>0.62090000000000001</v>
      </c>
      <c r="AF20">
        <v>0.32969999999999999</v>
      </c>
      <c r="AG20">
        <v>0.32969999999999999</v>
      </c>
      <c r="AH20">
        <v>0.47039999999999998</v>
      </c>
      <c r="AI20">
        <v>0.47039999999999998</v>
      </c>
      <c r="AJ20">
        <v>0.32969999999999999</v>
      </c>
      <c r="AK20">
        <v>0.76070000000000004</v>
      </c>
      <c r="AL20">
        <v>0.21360000000000001</v>
      </c>
      <c r="AM20">
        <v>0.62090000000000001</v>
      </c>
      <c r="AN20">
        <v>0.32969999999999999</v>
      </c>
      <c r="AO20">
        <v>0.76070000000000004</v>
      </c>
      <c r="AP20">
        <v>0.62090000000000001</v>
      </c>
      <c r="AQ20">
        <v>0.21360000000000001</v>
      </c>
      <c r="AR20">
        <v>0.21360000000000001</v>
      </c>
      <c r="AS20">
        <v>0.62090000000000001</v>
      </c>
      <c r="AT20">
        <v>1</v>
      </c>
      <c r="AU20">
        <v>0.94359999999999999</v>
      </c>
      <c r="AV20">
        <v>0.62090000000000001</v>
      </c>
      <c r="AW20">
        <v>0.87129999999999996</v>
      </c>
      <c r="AX20">
        <v>0.12809999999999999</v>
      </c>
      <c r="AY20">
        <v>0.47039999999999998</v>
      </c>
      <c r="AZ20">
        <v>0.32969999999999999</v>
      </c>
      <c r="BA20">
        <v>0.47039999999999998</v>
      </c>
      <c r="BB20">
        <v>0.87129999999999996</v>
      </c>
      <c r="BC20">
        <v>0.62090000000000001</v>
      </c>
      <c r="BD20">
        <v>0.62090000000000001</v>
      </c>
      <c r="BE20">
        <v>0.32969999999999999</v>
      </c>
      <c r="BF20">
        <v>0.32969999999999999</v>
      </c>
      <c r="BG20">
        <v>0.62090000000000001</v>
      </c>
      <c r="BH20">
        <v>0.62090000000000001</v>
      </c>
      <c r="BI20">
        <v>0.62090000000000001</v>
      </c>
      <c r="BJ20">
        <v>0.62090000000000001</v>
      </c>
      <c r="BK20">
        <v>0.94359999999999999</v>
      </c>
      <c r="BL20">
        <v>0.87129999999999996</v>
      </c>
      <c r="BM20">
        <v>0.76070000000000004</v>
      </c>
      <c r="BN20">
        <v>7.9839999999999998E-3</v>
      </c>
      <c r="BO20">
        <v>0.76070000000000004</v>
      </c>
      <c r="BP20">
        <v>0.21360000000000001</v>
      </c>
      <c r="BQ20">
        <v>0.12809999999999999</v>
      </c>
      <c r="BR20">
        <v>0.87129999999999996</v>
      </c>
      <c r="BS20">
        <v>0.76070000000000004</v>
      </c>
      <c r="BT20">
        <v>0.32969999999999999</v>
      </c>
      <c r="BU20">
        <v>0.76070000000000004</v>
      </c>
      <c r="BV20">
        <v>3.6819999999999999E-2</v>
      </c>
      <c r="BW20">
        <v>0.12809999999999999</v>
      </c>
      <c r="BX20">
        <v>0.62090000000000001</v>
      </c>
      <c r="BY20">
        <v>7.1239999999999998E-2</v>
      </c>
      <c r="BZ20">
        <v>0.98119999999999996</v>
      </c>
      <c r="CA20">
        <v>0.21360000000000001</v>
      </c>
      <c r="CB20">
        <v>0.76070000000000004</v>
      </c>
      <c r="CC20">
        <v>0.32969999999999999</v>
      </c>
      <c r="CD20">
        <v>0.32969999999999999</v>
      </c>
      <c r="CE20">
        <v>0.62090000000000001</v>
      </c>
      <c r="CF20">
        <v>0.21360000000000001</v>
      </c>
      <c r="CG20">
        <v>0.94359999999999999</v>
      </c>
      <c r="CH20">
        <v>0.21360000000000001</v>
      </c>
      <c r="CI20">
        <v>0.21360000000000001</v>
      </c>
      <c r="CJ20">
        <v>0.47039999999999998</v>
      </c>
      <c r="CK20">
        <v>0.32969999999999999</v>
      </c>
      <c r="CL20">
        <v>0.47039999999999998</v>
      </c>
      <c r="CM20">
        <v>7.1239999999999998E-2</v>
      </c>
      <c r="CN20">
        <v>0.76070000000000004</v>
      </c>
      <c r="CO20">
        <v>0.62090000000000001</v>
      </c>
      <c r="CP20">
        <v>0.87129999999999996</v>
      </c>
      <c r="CQ20">
        <v>0.12809999999999999</v>
      </c>
      <c r="CR20">
        <v>0.62090000000000001</v>
      </c>
      <c r="CS20">
        <v>0.87129999999999996</v>
      </c>
      <c r="CT20">
        <v>0.87129999999999996</v>
      </c>
      <c r="CU20">
        <v>0.76070000000000004</v>
      </c>
      <c r="CV20">
        <v>0.62090000000000001</v>
      </c>
      <c r="CW20">
        <v>0.12809999999999999</v>
      </c>
      <c r="CX20">
        <v>0.76070000000000004</v>
      </c>
      <c r="CY20">
        <v>0.47039999999999998</v>
      </c>
      <c r="CZ20">
        <v>0.87129999999999996</v>
      </c>
      <c r="DA20">
        <v>0.62090000000000001</v>
      </c>
      <c r="DB20">
        <v>0.47039999999999998</v>
      </c>
      <c r="DC20">
        <v>0.12809999999999999</v>
      </c>
      <c r="DD20">
        <v>0.62090000000000001</v>
      </c>
    </row>
    <row r="21" spans="1:108">
      <c r="A21">
        <v>41</v>
      </c>
      <c r="B21" t="s">
        <v>142</v>
      </c>
      <c r="C21">
        <v>46</v>
      </c>
      <c r="D21">
        <v>6</v>
      </c>
      <c r="E21">
        <v>9.9340000000000001E-3</v>
      </c>
      <c r="F21" s="9">
        <v>13</v>
      </c>
      <c r="G21" s="9">
        <f t="shared" si="13"/>
        <v>2.0769230769230769E-2</v>
      </c>
      <c r="H21" s="10">
        <f t="shared" si="14"/>
        <v>3.2372102592237004</v>
      </c>
      <c r="I21">
        <v>0.84960000000000002</v>
      </c>
      <c r="J21">
        <v>1</v>
      </c>
      <c r="K21">
        <v>0.84960000000000002</v>
      </c>
      <c r="L21">
        <v>0.2828</v>
      </c>
      <c r="M21">
        <v>3.678E-2</v>
      </c>
      <c r="N21">
        <v>0.55830000000000002</v>
      </c>
      <c r="O21">
        <v>1</v>
      </c>
      <c r="P21">
        <v>0.84960000000000002</v>
      </c>
      <c r="Q21">
        <v>0.84960000000000002</v>
      </c>
      <c r="R21">
        <v>0.84960000000000002</v>
      </c>
      <c r="S21">
        <v>1</v>
      </c>
      <c r="T21">
        <v>0.1132</v>
      </c>
      <c r="U21">
        <v>1</v>
      </c>
      <c r="V21">
        <v>0.2828</v>
      </c>
      <c r="W21">
        <v>0.55830000000000002</v>
      </c>
      <c r="X21">
        <v>0.55830000000000002</v>
      </c>
      <c r="Y21">
        <v>1</v>
      </c>
      <c r="Z21">
        <v>0.55830000000000002</v>
      </c>
      <c r="AA21">
        <v>0.55830000000000002</v>
      </c>
      <c r="AB21">
        <v>0.55830000000000002</v>
      </c>
      <c r="AC21">
        <v>0.1132</v>
      </c>
      <c r="AD21">
        <v>0.84960000000000002</v>
      </c>
      <c r="AE21">
        <v>1</v>
      </c>
      <c r="AF21">
        <v>0.55830000000000002</v>
      </c>
      <c r="AG21">
        <v>1</v>
      </c>
      <c r="AH21">
        <v>1</v>
      </c>
      <c r="AI21">
        <v>0.84960000000000002</v>
      </c>
      <c r="AJ21">
        <v>0.84960000000000002</v>
      </c>
      <c r="AK21">
        <v>1</v>
      </c>
      <c r="AL21">
        <v>1</v>
      </c>
      <c r="AM21">
        <v>0.2828</v>
      </c>
      <c r="AN21">
        <v>1</v>
      </c>
      <c r="AO21">
        <v>0.84960000000000002</v>
      </c>
      <c r="AP21">
        <v>0.55830000000000002</v>
      </c>
      <c r="AQ21">
        <v>1</v>
      </c>
      <c r="AR21">
        <v>0.55830000000000002</v>
      </c>
      <c r="AS21">
        <v>0.55830000000000002</v>
      </c>
      <c r="AT21">
        <v>0.84960000000000002</v>
      </c>
      <c r="AU21">
        <v>0.84960000000000002</v>
      </c>
      <c r="AV21">
        <v>0.2828</v>
      </c>
      <c r="AW21">
        <v>0.84960000000000002</v>
      </c>
      <c r="AX21">
        <v>0.55830000000000002</v>
      </c>
      <c r="AY21">
        <v>0.55830000000000002</v>
      </c>
      <c r="AZ21">
        <v>0.55830000000000002</v>
      </c>
      <c r="BA21">
        <v>0.55830000000000002</v>
      </c>
      <c r="BB21">
        <v>0.55830000000000002</v>
      </c>
      <c r="BC21">
        <v>0.55830000000000002</v>
      </c>
      <c r="BD21">
        <v>0.55830000000000002</v>
      </c>
      <c r="BE21">
        <v>0.84960000000000002</v>
      </c>
      <c r="BF21">
        <v>1</v>
      </c>
      <c r="BG21">
        <v>1</v>
      </c>
      <c r="BH21">
        <v>0.2828</v>
      </c>
      <c r="BI21">
        <v>0.84960000000000002</v>
      </c>
      <c r="BJ21">
        <v>0.2828</v>
      </c>
      <c r="BK21">
        <v>0.2828</v>
      </c>
      <c r="BL21">
        <v>0.1132</v>
      </c>
      <c r="BM21">
        <v>0.55830000000000002</v>
      </c>
      <c r="BN21">
        <v>0.2828</v>
      </c>
      <c r="BO21">
        <v>0.1132</v>
      </c>
      <c r="BP21">
        <v>0.55830000000000002</v>
      </c>
      <c r="BQ21">
        <v>0.2828</v>
      </c>
      <c r="BR21">
        <v>0.1132</v>
      </c>
      <c r="BS21">
        <v>1</v>
      </c>
      <c r="BT21">
        <v>0.84960000000000002</v>
      </c>
      <c r="BU21">
        <v>0.55830000000000002</v>
      </c>
      <c r="BV21">
        <v>0.84960000000000002</v>
      </c>
      <c r="BW21">
        <v>3.678E-2</v>
      </c>
      <c r="BX21">
        <v>0.84960000000000002</v>
      </c>
      <c r="BY21">
        <v>0.84960000000000002</v>
      </c>
      <c r="BZ21">
        <v>0.1132</v>
      </c>
      <c r="CA21">
        <v>0.55830000000000002</v>
      </c>
      <c r="CB21">
        <v>0.84960000000000002</v>
      </c>
      <c r="CC21">
        <v>1</v>
      </c>
      <c r="CD21">
        <v>0.84960000000000002</v>
      </c>
      <c r="CE21">
        <v>1</v>
      </c>
      <c r="CF21">
        <v>0.55830000000000002</v>
      </c>
      <c r="CG21">
        <v>0.2828</v>
      </c>
      <c r="CH21">
        <v>0.84960000000000002</v>
      </c>
      <c r="CI21">
        <v>0.55830000000000002</v>
      </c>
      <c r="CJ21">
        <v>0.2828</v>
      </c>
      <c r="CK21">
        <v>0.2828</v>
      </c>
      <c r="CL21">
        <v>0.55830000000000002</v>
      </c>
      <c r="CM21">
        <v>0.1132</v>
      </c>
      <c r="CN21">
        <v>1</v>
      </c>
      <c r="CO21">
        <v>0.1132</v>
      </c>
      <c r="CP21">
        <v>0.55830000000000002</v>
      </c>
      <c r="CQ21">
        <v>0.84960000000000002</v>
      </c>
      <c r="CR21">
        <v>0.55830000000000002</v>
      </c>
      <c r="CS21">
        <v>0.55830000000000002</v>
      </c>
      <c r="CT21">
        <v>0.55830000000000002</v>
      </c>
      <c r="CU21">
        <v>0.84960000000000002</v>
      </c>
      <c r="CV21">
        <v>0.84960000000000002</v>
      </c>
      <c r="CW21">
        <v>0.84960000000000002</v>
      </c>
      <c r="CX21">
        <v>0.2828</v>
      </c>
      <c r="CY21">
        <v>0.2828</v>
      </c>
      <c r="CZ21">
        <v>0.84960000000000002</v>
      </c>
      <c r="DA21">
        <v>1</v>
      </c>
      <c r="DB21">
        <v>0.84960000000000002</v>
      </c>
      <c r="DC21">
        <v>0.84960000000000002</v>
      </c>
      <c r="DD21">
        <v>0.84960000000000002</v>
      </c>
    </row>
    <row r="22" spans="1:108">
      <c r="A22">
        <v>12</v>
      </c>
      <c r="B22" t="s">
        <v>113</v>
      </c>
      <c r="C22">
        <v>195</v>
      </c>
      <c r="D22">
        <v>15</v>
      </c>
      <c r="E22">
        <v>1.259E-2</v>
      </c>
      <c r="F22" s="3">
        <v>14</v>
      </c>
      <c r="G22" s="9">
        <f t="shared" si="13"/>
        <v>2.5714285714285714E-2</v>
      </c>
      <c r="H22" s="10">
        <f t="shared" si="14"/>
        <v>1.9091239990293618</v>
      </c>
      <c r="I22">
        <v>0.80269999999999997</v>
      </c>
      <c r="J22">
        <v>0.5302</v>
      </c>
      <c r="K22">
        <v>0.38690000000000002</v>
      </c>
      <c r="L22">
        <v>0.95730000000000004</v>
      </c>
      <c r="M22">
        <v>9.6119999999999997E-2</v>
      </c>
      <c r="N22">
        <v>0.80269999999999997</v>
      </c>
      <c r="O22">
        <v>0.99970000000000003</v>
      </c>
      <c r="P22">
        <v>0.67510000000000003</v>
      </c>
      <c r="Q22">
        <v>0.67510000000000003</v>
      </c>
      <c r="R22">
        <v>0.95730000000000004</v>
      </c>
      <c r="S22">
        <v>0.38690000000000002</v>
      </c>
      <c r="T22">
        <v>0.26200000000000001</v>
      </c>
      <c r="U22">
        <v>0.80269999999999997</v>
      </c>
      <c r="V22">
        <v>0.89810000000000001</v>
      </c>
      <c r="W22">
        <v>0.80269999999999997</v>
      </c>
      <c r="X22">
        <v>0.95730000000000004</v>
      </c>
      <c r="Y22">
        <v>0.80269999999999997</v>
      </c>
      <c r="Z22">
        <v>9.6119999999999997E-2</v>
      </c>
      <c r="AA22">
        <v>0.1646</v>
      </c>
      <c r="AB22">
        <v>0.1646</v>
      </c>
      <c r="AC22">
        <v>0.80269999999999997</v>
      </c>
      <c r="AD22">
        <v>0.80269999999999997</v>
      </c>
      <c r="AE22">
        <v>0.80269999999999997</v>
      </c>
      <c r="AF22">
        <v>0.89810000000000001</v>
      </c>
      <c r="AG22">
        <v>0.5302</v>
      </c>
      <c r="AH22">
        <v>0.5302</v>
      </c>
      <c r="AI22">
        <v>0.89810000000000001</v>
      </c>
      <c r="AJ22">
        <v>0.80269999999999997</v>
      </c>
      <c r="AK22">
        <v>0.80269999999999997</v>
      </c>
      <c r="AL22">
        <v>0.95730000000000004</v>
      </c>
      <c r="AM22">
        <v>0.89810000000000001</v>
      </c>
      <c r="AN22">
        <v>0.38690000000000002</v>
      </c>
      <c r="AO22">
        <v>0.95730000000000004</v>
      </c>
      <c r="AP22">
        <v>9.6119999999999997E-2</v>
      </c>
      <c r="AQ22">
        <v>9.6119999999999997E-2</v>
      </c>
      <c r="AR22">
        <v>9.6119999999999997E-2</v>
      </c>
      <c r="AS22">
        <v>0.67510000000000003</v>
      </c>
      <c r="AT22">
        <v>0.89810000000000001</v>
      </c>
      <c r="AU22">
        <v>0.38690000000000002</v>
      </c>
      <c r="AV22">
        <v>0.38690000000000002</v>
      </c>
      <c r="AW22">
        <v>0.67510000000000003</v>
      </c>
      <c r="AX22">
        <v>0.5302</v>
      </c>
      <c r="AY22">
        <v>0.26200000000000001</v>
      </c>
      <c r="AZ22">
        <v>0.38690000000000002</v>
      </c>
      <c r="BA22">
        <v>0.80269999999999997</v>
      </c>
      <c r="BB22">
        <v>0.5302</v>
      </c>
      <c r="BC22">
        <v>0.95730000000000004</v>
      </c>
      <c r="BD22">
        <v>0.5302</v>
      </c>
      <c r="BE22">
        <v>0.38690000000000002</v>
      </c>
      <c r="BF22">
        <v>0.1646</v>
      </c>
      <c r="BG22">
        <v>0.5302</v>
      </c>
      <c r="BH22">
        <v>0.89810000000000001</v>
      </c>
      <c r="BI22">
        <v>0.80269999999999997</v>
      </c>
      <c r="BJ22">
        <v>0.67510000000000003</v>
      </c>
      <c r="BK22">
        <v>0.38690000000000002</v>
      </c>
      <c r="BL22">
        <v>0.80269999999999997</v>
      </c>
      <c r="BM22">
        <v>0.80269999999999997</v>
      </c>
      <c r="BN22">
        <v>0.5302</v>
      </c>
      <c r="BO22">
        <v>9.6119999999999997E-2</v>
      </c>
      <c r="BP22">
        <v>0.26200000000000001</v>
      </c>
      <c r="BQ22">
        <v>0.67510000000000003</v>
      </c>
      <c r="BR22">
        <v>5.6059999999999999E-3</v>
      </c>
      <c r="BS22">
        <v>0.5302</v>
      </c>
      <c r="BT22">
        <v>0.67510000000000003</v>
      </c>
      <c r="BU22">
        <v>0.89810000000000001</v>
      </c>
      <c r="BV22">
        <v>0.67510000000000003</v>
      </c>
      <c r="BW22">
        <v>0.26200000000000001</v>
      </c>
      <c r="BX22">
        <v>0.80269999999999997</v>
      </c>
      <c r="BY22">
        <v>0.5302</v>
      </c>
      <c r="BZ22">
        <v>0.80269999999999997</v>
      </c>
      <c r="CA22">
        <v>0.80269999999999997</v>
      </c>
      <c r="CB22">
        <v>0.95730000000000004</v>
      </c>
      <c r="CC22">
        <v>0.67510000000000003</v>
      </c>
      <c r="CD22">
        <v>0.98640000000000005</v>
      </c>
      <c r="CE22">
        <v>0.80269999999999997</v>
      </c>
      <c r="CF22">
        <v>0.80269999999999997</v>
      </c>
      <c r="CG22">
        <v>0.26200000000000001</v>
      </c>
      <c r="CH22">
        <v>5.2260000000000001E-2</v>
      </c>
      <c r="CI22">
        <v>0.67510000000000003</v>
      </c>
      <c r="CJ22">
        <v>0.67510000000000003</v>
      </c>
      <c r="CK22">
        <v>0.38690000000000002</v>
      </c>
      <c r="CL22">
        <v>0.80269999999999997</v>
      </c>
      <c r="CM22">
        <v>0.80269999999999997</v>
      </c>
      <c r="CN22">
        <v>0.1646</v>
      </c>
      <c r="CO22">
        <v>0.67510000000000003</v>
      </c>
      <c r="CP22">
        <v>0.67510000000000003</v>
      </c>
      <c r="CQ22">
        <v>0.5302</v>
      </c>
      <c r="CR22">
        <v>0.99709999999999999</v>
      </c>
      <c r="CS22">
        <v>0.98640000000000005</v>
      </c>
      <c r="CT22">
        <v>0.38690000000000002</v>
      </c>
      <c r="CU22">
        <v>0.80269999999999997</v>
      </c>
      <c r="CV22">
        <v>0.5302</v>
      </c>
      <c r="CW22">
        <v>5.2260000000000001E-2</v>
      </c>
      <c r="CX22">
        <v>0.5302</v>
      </c>
      <c r="CY22">
        <v>0.26200000000000001</v>
      </c>
      <c r="CZ22">
        <v>0.67510000000000003</v>
      </c>
      <c r="DA22">
        <v>0.1646</v>
      </c>
      <c r="DB22">
        <v>0.38690000000000002</v>
      </c>
      <c r="DC22">
        <v>0.89810000000000001</v>
      </c>
      <c r="DD22">
        <v>0.95730000000000004</v>
      </c>
    </row>
    <row r="23" spans="1:108">
      <c r="A23">
        <v>2</v>
      </c>
      <c r="B23" t="s">
        <v>103</v>
      </c>
      <c r="C23">
        <v>94</v>
      </c>
      <c r="D23">
        <v>9</v>
      </c>
      <c r="E23">
        <v>1.342E-2</v>
      </c>
      <c r="F23" s="9">
        <v>15</v>
      </c>
      <c r="G23" s="9">
        <f t="shared" si="13"/>
        <v>2.9333333333333333E-2</v>
      </c>
      <c r="H23" s="10">
        <f t="shared" si="14"/>
        <v>2.3762500838982481</v>
      </c>
      <c r="I23">
        <v>0.7359</v>
      </c>
      <c r="J23">
        <v>3.5729999999999998E-2</v>
      </c>
      <c r="K23">
        <v>0.89710000000000001</v>
      </c>
      <c r="L23">
        <v>0.7359</v>
      </c>
      <c r="M23">
        <v>0.52769999999999995</v>
      </c>
      <c r="N23">
        <v>0.89710000000000001</v>
      </c>
      <c r="O23">
        <v>0.52769999999999995</v>
      </c>
      <c r="P23">
        <v>0.89710000000000001</v>
      </c>
      <c r="Q23">
        <v>0.52769999999999995</v>
      </c>
      <c r="R23">
        <v>0.32869999999999999</v>
      </c>
      <c r="S23">
        <v>0.52769999999999995</v>
      </c>
      <c r="T23">
        <v>8.4870000000000001E-2</v>
      </c>
      <c r="U23">
        <v>0.7359</v>
      </c>
      <c r="V23">
        <v>0.97929999999999995</v>
      </c>
      <c r="W23">
        <v>0.52769999999999995</v>
      </c>
      <c r="X23">
        <v>0.97929999999999995</v>
      </c>
      <c r="Y23">
        <v>0.32869999999999999</v>
      </c>
      <c r="Z23">
        <v>0.17829999999999999</v>
      </c>
      <c r="AA23">
        <v>0.32869999999999999</v>
      </c>
      <c r="AB23">
        <v>0.97929999999999995</v>
      </c>
      <c r="AC23">
        <v>0.89710000000000001</v>
      </c>
      <c r="AD23">
        <v>0.52769999999999995</v>
      </c>
      <c r="AE23">
        <v>0.17829999999999999</v>
      </c>
      <c r="AF23">
        <v>0.52769999999999995</v>
      </c>
      <c r="AG23">
        <v>0.89710000000000001</v>
      </c>
      <c r="AH23">
        <v>8.4870000000000001E-2</v>
      </c>
      <c r="AI23">
        <v>0.32869999999999999</v>
      </c>
      <c r="AJ23">
        <v>0.7359</v>
      </c>
      <c r="AK23">
        <v>0.32869999999999999</v>
      </c>
      <c r="AL23">
        <v>0.7359</v>
      </c>
      <c r="AM23">
        <v>0.52769999999999995</v>
      </c>
      <c r="AN23">
        <v>0.17829999999999999</v>
      </c>
      <c r="AO23">
        <v>0.17829999999999999</v>
      </c>
      <c r="AP23">
        <v>0.89710000000000001</v>
      </c>
      <c r="AQ23">
        <v>0.89710000000000001</v>
      </c>
      <c r="AR23">
        <v>0.52769999999999995</v>
      </c>
      <c r="AS23">
        <v>0.32869999999999999</v>
      </c>
      <c r="AT23">
        <v>0.7359</v>
      </c>
      <c r="AU23">
        <v>0.17829999999999999</v>
      </c>
      <c r="AV23">
        <v>0.89710000000000001</v>
      </c>
      <c r="AW23">
        <v>0.17829999999999999</v>
      </c>
      <c r="AX23">
        <v>1</v>
      </c>
      <c r="AY23">
        <v>0.52769999999999995</v>
      </c>
      <c r="AZ23">
        <v>0.52769999999999995</v>
      </c>
      <c r="BA23">
        <v>0.97929999999999995</v>
      </c>
      <c r="BB23">
        <v>0.52769999999999995</v>
      </c>
      <c r="BC23">
        <v>0.52769999999999995</v>
      </c>
      <c r="BD23">
        <v>0.52769999999999995</v>
      </c>
      <c r="BE23">
        <v>0.7359</v>
      </c>
      <c r="BF23">
        <v>4.5259999999999996E-3</v>
      </c>
      <c r="BG23">
        <v>0.97929999999999995</v>
      </c>
      <c r="BH23">
        <v>0.7359</v>
      </c>
      <c r="BI23">
        <v>0.52769999999999995</v>
      </c>
      <c r="BJ23">
        <v>8.4870000000000001E-2</v>
      </c>
      <c r="BK23">
        <v>0.52769999999999995</v>
      </c>
      <c r="BL23">
        <v>0.17829999999999999</v>
      </c>
      <c r="BM23">
        <v>0.32869999999999999</v>
      </c>
      <c r="BN23">
        <v>0.32869999999999999</v>
      </c>
      <c r="BO23">
        <v>0.32869999999999999</v>
      </c>
      <c r="BP23">
        <v>0.7359</v>
      </c>
      <c r="BQ23">
        <v>0.89710000000000001</v>
      </c>
      <c r="BR23">
        <v>0.89710000000000001</v>
      </c>
      <c r="BS23">
        <v>0.32869999999999999</v>
      </c>
      <c r="BT23">
        <v>0.89710000000000001</v>
      </c>
      <c r="BU23">
        <v>0.89710000000000001</v>
      </c>
      <c r="BV23">
        <v>0.97929999999999995</v>
      </c>
      <c r="BW23">
        <v>0.7359</v>
      </c>
      <c r="BX23">
        <v>0.7359</v>
      </c>
      <c r="BY23">
        <v>0.32869999999999999</v>
      </c>
      <c r="BZ23">
        <v>0.7359</v>
      </c>
      <c r="CA23">
        <v>0.7359</v>
      </c>
      <c r="CB23">
        <v>0.7359</v>
      </c>
      <c r="CC23">
        <v>0.52769999999999995</v>
      </c>
      <c r="CD23">
        <v>0.89710000000000001</v>
      </c>
      <c r="CE23">
        <v>0.7359</v>
      </c>
      <c r="CF23">
        <v>0.32869999999999999</v>
      </c>
      <c r="CG23">
        <v>0.52769999999999995</v>
      </c>
      <c r="CH23">
        <v>0.52769999999999995</v>
      </c>
      <c r="CI23">
        <v>0.52769999999999995</v>
      </c>
      <c r="CJ23">
        <v>0.17829999999999999</v>
      </c>
      <c r="CK23">
        <v>0.52769999999999995</v>
      </c>
      <c r="CL23">
        <v>0.97929999999999995</v>
      </c>
      <c r="CM23">
        <v>0.89710000000000001</v>
      </c>
      <c r="CN23">
        <v>0.89710000000000001</v>
      </c>
      <c r="CO23">
        <v>8.4870000000000001E-2</v>
      </c>
      <c r="CP23">
        <v>3.5729999999999998E-2</v>
      </c>
      <c r="CQ23">
        <v>0.32869999999999999</v>
      </c>
      <c r="CR23">
        <v>0.52769999999999995</v>
      </c>
      <c r="CS23">
        <v>0.52769999999999995</v>
      </c>
      <c r="CT23">
        <v>0.32869999999999999</v>
      </c>
      <c r="CU23">
        <v>1.342E-2</v>
      </c>
      <c r="CV23">
        <v>0.32869999999999999</v>
      </c>
      <c r="CW23">
        <v>0.52769999999999995</v>
      </c>
      <c r="CX23">
        <v>0.52769999999999995</v>
      </c>
      <c r="CY23">
        <v>0.52769999999999995</v>
      </c>
      <c r="CZ23">
        <v>0.7359</v>
      </c>
      <c r="DA23">
        <v>0.32869999999999999</v>
      </c>
      <c r="DB23">
        <v>1</v>
      </c>
      <c r="DC23">
        <v>0.32869999999999999</v>
      </c>
      <c r="DD23">
        <v>0.52769999999999995</v>
      </c>
    </row>
    <row r="24" spans="1:108">
      <c r="A24">
        <v>25</v>
      </c>
      <c r="B24" t="s">
        <v>126</v>
      </c>
      <c r="C24">
        <v>82</v>
      </c>
      <c r="D24">
        <v>8</v>
      </c>
      <c r="E24">
        <v>1.7299999999999999E-2</v>
      </c>
      <c r="F24" s="3">
        <v>16</v>
      </c>
      <c r="G24" s="9">
        <f t="shared" si="13"/>
        <v>3.4375000000000003E-2</v>
      </c>
      <c r="H24" s="10">
        <f t="shared" si="14"/>
        <v>2.4213279987689464</v>
      </c>
      <c r="I24">
        <v>0.64739999999999998</v>
      </c>
      <c r="J24">
        <v>0.84830000000000005</v>
      </c>
      <c r="K24">
        <v>0.64739999999999998</v>
      </c>
      <c r="L24">
        <v>0.96599999999999997</v>
      </c>
      <c r="M24">
        <v>0.64739999999999998</v>
      </c>
      <c r="N24">
        <v>0.84830000000000005</v>
      </c>
      <c r="O24">
        <v>0.64739999999999998</v>
      </c>
      <c r="P24">
        <v>0.96599999999999997</v>
      </c>
      <c r="Q24">
        <v>0.64739999999999998</v>
      </c>
      <c r="R24">
        <v>0.64739999999999998</v>
      </c>
      <c r="S24">
        <v>1.7299999999999999E-2</v>
      </c>
      <c r="T24">
        <v>0.42209999999999998</v>
      </c>
      <c r="U24">
        <v>0.64739999999999998</v>
      </c>
      <c r="V24">
        <v>0.84830000000000005</v>
      </c>
      <c r="W24">
        <v>0.42209999999999998</v>
      </c>
      <c r="X24">
        <v>0.84830000000000005</v>
      </c>
      <c r="Y24">
        <v>0.64739999999999998</v>
      </c>
      <c r="Z24">
        <v>0.42209999999999998</v>
      </c>
      <c r="AA24">
        <v>0.64739999999999998</v>
      </c>
      <c r="AB24">
        <v>0.2351</v>
      </c>
      <c r="AC24">
        <v>0.64739999999999998</v>
      </c>
      <c r="AD24">
        <v>0.96599999999999997</v>
      </c>
      <c r="AE24">
        <v>0.84830000000000005</v>
      </c>
      <c r="AF24">
        <v>0.42209999999999998</v>
      </c>
      <c r="AG24">
        <v>0.2351</v>
      </c>
      <c r="AH24">
        <v>0.42209999999999998</v>
      </c>
      <c r="AI24">
        <v>0.64739999999999998</v>
      </c>
      <c r="AJ24">
        <v>0.84830000000000005</v>
      </c>
      <c r="AK24">
        <v>0.1128</v>
      </c>
      <c r="AL24">
        <v>0.84830000000000005</v>
      </c>
      <c r="AM24">
        <v>0.96599999999999997</v>
      </c>
      <c r="AN24">
        <v>0.84830000000000005</v>
      </c>
      <c r="AO24">
        <v>0.84830000000000005</v>
      </c>
      <c r="AP24">
        <v>0.42209999999999998</v>
      </c>
      <c r="AQ24">
        <v>0.2351</v>
      </c>
      <c r="AR24">
        <v>0.2351</v>
      </c>
      <c r="AS24">
        <v>0.96599999999999997</v>
      </c>
      <c r="AT24">
        <v>0.1128</v>
      </c>
      <c r="AU24">
        <v>0.84830000000000005</v>
      </c>
      <c r="AV24">
        <v>0.1128</v>
      </c>
      <c r="AW24">
        <v>0.42209999999999998</v>
      </c>
      <c r="AX24">
        <v>0.84830000000000005</v>
      </c>
      <c r="AY24">
        <v>0.96599999999999997</v>
      </c>
      <c r="AZ24">
        <v>0.96599999999999997</v>
      </c>
      <c r="BA24">
        <v>0.96599999999999997</v>
      </c>
      <c r="BB24">
        <v>0.42209999999999998</v>
      </c>
      <c r="BC24">
        <v>0.64739999999999998</v>
      </c>
      <c r="BD24">
        <v>0.42209999999999998</v>
      </c>
      <c r="BE24">
        <v>0.42209999999999998</v>
      </c>
      <c r="BF24">
        <v>0.42209999999999998</v>
      </c>
      <c r="BG24">
        <v>0.2351</v>
      </c>
      <c r="BH24">
        <v>0.96599999999999997</v>
      </c>
      <c r="BI24">
        <v>0.2351</v>
      </c>
      <c r="BJ24">
        <v>0.42209999999999998</v>
      </c>
      <c r="BK24">
        <v>0.96599999999999997</v>
      </c>
      <c r="BL24">
        <v>0.96599999999999997</v>
      </c>
      <c r="BM24">
        <v>0.42209999999999998</v>
      </c>
      <c r="BN24">
        <v>0.96599999999999997</v>
      </c>
      <c r="BO24">
        <v>0.84830000000000005</v>
      </c>
      <c r="BP24">
        <v>0.1128</v>
      </c>
      <c r="BQ24">
        <v>0.42209999999999998</v>
      </c>
      <c r="BR24">
        <v>0.84830000000000005</v>
      </c>
      <c r="BS24">
        <v>0.2351</v>
      </c>
      <c r="BT24">
        <v>1</v>
      </c>
      <c r="BU24">
        <v>0.96599999999999997</v>
      </c>
      <c r="BV24">
        <v>0.42209999999999998</v>
      </c>
      <c r="BW24">
        <v>0.42209999999999998</v>
      </c>
      <c r="BX24">
        <v>0.96599999999999997</v>
      </c>
      <c r="BY24">
        <v>0.64739999999999998</v>
      </c>
      <c r="BZ24">
        <v>0.1128</v>
      </c>
      <c r="CA24">
        <v>0.2351</v>
      </c>
      <c r="CB24">
        <v>0.42209999999999998</v>
      </c>
      <c r="CC24">
        <v>0.2351</v>
      </c>
      <c r="CD24">
        <v>0.84830000000000005</v>
      </c>
      <c r="CE24">
        <v>0.2351</v>
      </c>
      <c r="CF24">
        <v>0.42209999999999998</v>
      </c>
      <c r="CG24">
        <v>0.64739999999999998</v>
      </c>
      <c r="CH24">
        <v>0.96599999999999997</v>
      </c>
      <c r="CI24">
        <v>0.84830000000000005</v>
      </c>
      <c r="CJ24">
        <v>0.96599999999999997</v>
      </c>
      <c r="CK24">
        <v>0.64739999999999998</v>
      </c>
      <c r="CL24">
        <v>0.42209999999999998</v>
      </c>
      <c r="CM24">
        <v>0.2351</v>
      </c>
      <c r="CN24">
        <v>0.64739999999999998</v>
      </c>
      <c r="CO24">
        <v>4.7120000000000002E-2</v>
      </c>
      <c r="CP24">
        <v>0.2351</v>
      </c>
      <c r="CQ24">
        <v>0.84830000000000005</v>
      </c>
      <c r="CR24">
        <v>0.84830000000000005</v>
      </c>
      <c r="CS24">
        <v>0.64739999999999998</v>
      </c>
      <c r="CT24">
        <v>0.42209999999999998</v>
      </c>
      <c r="CU24">
        <v>0.64739999999999998</v>
      </c>
      <c r="CV24">
        <v>0.84830000000000005</v>
      </c>
      <c r="CW24">
        <v>0.42209999999999998</v>
      </c>
      <c r="CX24">
        <v>0.64739999999999998</v>
      </c>
      <c r="CY24">
        <v>0.42209999999999998</v>
      </c>
      <c r="CZ24">
        <v>0.84830000000000005</v>
      </c>
      <c r="DA24">
        <v>0.64739999999999998</v>
      </c>
      <c r="DB24">
        <v>0.64739999999999998</v>
      </c>
      <c r="DC24">
        <v>0.84830000000000005</v>
      </c>
      <c r="DD24">
        <v>0.42209999999999998</v>
      </c>
    </row>
    <row r="25" spans="1:108">
      <c r="A25">
        <v>37</v>
      </c>
      <c r="B25" t="s">
        <v>138</v>
      </c>
      <c r="C25">
        <v>38</v>
      </c>
      <c r="D25">
        <v>5</v>
      </c>
      <c r="E25">
        <v>1.7469999999999999E-2</v>
      </c>
      <c r="F25" s="9">
        <v>17</v>
      </c>
      <c r="G25" s="9">
        <f t="shared" si="13"/>
        <v>3.4705882352941177E-2</v>
      </c>
      <c r="H25" s="10">
        <f t="shared" si="14"/>
        <v>3.2656068404449607</v>
      </c>
      <c r="I25">
        <v>0.45629999999999998</v>
      </c>
      <c r="J25">
        <v>0.79079999999999995</v>
      </c>
      <c r="K25">
        <v>0.45629999999999998</v>
      </c>
      <c r="L25">
        <v>1</v>
      </c>
      <c r="M25">
        <v>0.79079999999999995</v>
      </c>
      <c r="N25">
        <v>0.79079999999999995</v>
      </c>
      <c r="O25">
        <v>0.79079999999999995</v>
      </c>
      <c r="P25">
        <v>0.1963</v>
      </c>
      <c r="Q25">
        <v>0.79079999999999995</v>
      </c>
      <c r="R25">
        <v>1</v>
      </c>
      <c r="S25">
        <v>1</v>
      </c>
      <c r="T25">
        <v>0.45629999999999998</v>
      </c>
      <c r="U25">
        <v>0.79079999999999995</v>
      </c>
      <c r="V25">
        <v>0.45629999999999998</v>
      </c>
      <c r="W25">
        <v>0.79079999999999995</v>
      </c>
      <c r="X25">
        <v>0.45629999999999998</v>
      </c>
      <c r="Y25">
        <v>0.79079999999999995</v>
      </c>
      <c r="Z25">
        <v>0.79079999999999995</v>
      </c>
      <c r="AA25">
        <v>0.79079999999999995</v>
      </c>
      <c r="AB25">
        <v>0.45629999999999998</v>
      </c>
      <c r="AC25">
        <v>0.79079999999999995</v>
      </c>
      <c r="AD25">
        <v>0.79079999999999995</v>
      </c>
      <c r="AE25">
        <v>0.45629999999999998</v>
      </c>
      <c r="AF25">
        <v>0.45629999999999998</v>
      </c>
      <c r="AG25">
        <v>0.1963</v>
      </c>
      <c r="AH25">
        <v>0.1963</v>
      </c>
      <c r="AI25">
        <v>0.1963</v>
      </c>
      <c r="AJ25">
        <v>0.1963</v>
      </c>
      <c r="AK25">
        <v>1</v>
      </c>
      <c r="AL25">
        <v>0.45629999999999998</v>
      </c>
      <c r="AM25">
        <v>0.45629999999999998</v>
      </c>
      <c r="AN25">
        <v>1</v>
      </c>
      <c r="AO25">
        <v>1</v>
      </c>
      <c r="AP25">
        <v>0.1963</v>
      </c>
      <c r="AQ25">
        <v>0.1963</v>
      </c>
      <c r="AR25">
        <v>0.45629999999999998</v>
      </c>
      <c r="AS25">
        <v>1</v>
      </c>
      <c r="AT25">
        <v>0.45629999999999998</v>
      </c>
      <c r="AU25">
        <v>0.79079999999999995</v>
      </c>
      <c r="AV25">
        <v>0.79079999999999995</v>
      </c>
      <c r="AW25">
        <v>0.79079999999999995</v>
      </c>
      <c r="AX25">
        <v>0.79079999999999995</v>
      </c>
      <c r="AY25">
        <v>1</v>
      </c>
      <c r="AZ25">
        <v>0.1963</v>
      </c>
      <c r="BA25">
        <v>0.79079999999999995</v>
      </c>
      <c r="BB25">
        <v>1</v>
      </c>
      <c r="BC25">
        <v>0.79079999999999995</v>
      </c>
      <c r="BD25">
        <v>0.79079999999999995</v>
      </c>
      <c r="BE25">
        <v>0.79079999999999995</v>
      </c>
      <c r="BF25">
        <v>0.45629999999999998</v>
      </c>
      <c r="BG25">
        <v>6.5439999999999998E-2</v>
      </c>
      <c r="BH25">
        <v>0.45629999999999998</v>
      </c>
      <c r="BI25">
        <v>0.45629999999999998</v>
      </c>
      <c r="BJ25">
        <v>1</v>
      </c>
      <c r="BK25">
        <v>6.5439999999999998E-2</v>
      </c>
      <c r="BL25">
        <v>1</v>
      </c>
      <c r="BM25">
        <v>1</v>
      </c>
      <c r="BN25">
        <v>0.79079999999999995</v>
      </c>
      <c r="BO25">
        <v>1.7469999999999999E-2</v>
      </c>
      <c r="BP25">
        <v>1</v>
      </c>
      <c r="BQ25">
        <v>1</v>
      </c>
      <c r="BR25">
        <v>0.79079999999999995</v>
      </c>
      <c r="BS25">
        <v>0.79079999999999995</v>
      </c>
      <c r="BT25">
        <v>0.45629999999999998</v>
      </c>
      <c r="BU25">
        <v>6.5439999999999998E-2</v>
      </c>
      <c r="BV25">
        <v>0.79079999999999995</v>
      </c>
      <c r="BW25">
        <v>1</v>
      </c>
      <c r="BX25">
        <v>1</v>
      </c>
      <c r="BY25">
        <v>1</v>
      </c>
      <c r="BZ25">
        <v>0.45629999999999998</v>
      </c>
      <c r="CA25">
        <v>0.45629999999999998</v>
      </c>
      <c r="CB25">
        <v>1.7469999999999999E-2</v>
      </c>
      <c r="CC25">
        <v>0.45629999999999998</v>
      </c>
      <c r="CD25">
        <v>0.45629999999999998</v>
      </c>
      <c r="CE25">
        <v>0.45629999999999998</v>
      </c>
      <c r="CF25">
        <v>0.79079999999999995</v>
      </c>
      <c r="CG25">
        <v>1</v>
      </c>
      <c r="CH25">
        <v>1.7469999999999999E-2</v>
      </c>
      <c r="CI25">
        <v>0.79079999999999995</v>
      </c>
      <c r="CJ25">
        <v>0.45629999999999998</v>
      </c>
      <c r="CK25">
        <v>7.0759999999999996E-4</v>
      </c>
      <c r="CL25">
        <v>1</v>
      </c>
      <c r="CM25">
        <v>0.79079999999999995</v>
      </c>
      <c r="CN25">
        <v>0.1963</v>
      </c>
      <c r="CO25">
        <v>0.1963</v>
      </c>
      <c r="CP25">
        <v>1</v>
      </c>
      <c r="CQ25">
        <v>0.79079999999999995</v>
      </c>
      <c r="CR25">
        <v>1</v>
      </c>
      <c r="CS25">
        <v>0.45629999999999998</v>
      </c>
      <c r="CT25">
        <v>1</v>
      </c>
      <c r="CU25">
        <v>0.79079999999999995</v>
      </c>
      <c r="CV25">
        <v>0.45629999999999998</v>
      </c>
      <c r="CW25">
        <v>1</v>
      </c>
      <c r="CX25">
        <v>0.1963</v>
      </c>
      <c r="CY25">
        <v>0.79079999999999995</v>
      </c>
      <c r="CZ25">
        <v>0.45629999999999998</v>
      </c>
      <c r="DA25">
        <v>0.79079999999999995</v>
      </c>
      <c r="DB25">
        <v>0.45629999999999998</v>
      </c>
      <c r="DC25">
        <v>3.8379999999999998E-3</v>
      </c>
      <c r="DD25">
        <v>0.45629999999999998</v>
      </c>
    </row>
    <row r="26" spans="1:108">
      <c r="A26">
        <v>32</v>
      </c>
      <c r="B26" t="s">
        <v>133</v>
      </c>
      <c r="C26">
        <v>55</v>
      </c>
      <c r="D26">
        <v>5</v>
      </c>
      <c r="E26">
        <v>6.9870000000000002E-2</v>
      </c>
      <c r="F26" s="3">
        <v>18</v>
      </c>
      <c r="G26" s="9">
        <f t="shared" si="13"/>
        <v>0.12722222222222224</v>
      </c>
      <c r="H26" s="10">
        <f t="shared" si="14"/>
        <v>2.2562374533983367</v>
      </c>
      <c r="I26">
        <v>0.38279999999999997</v>
      </c>
      <c r="J26">
        <v>0.65590000000000004</v>
      </c>
      <c r="K26">
        <v>0.18029999999999999</v>
      </c>
      <c r="L26">
        <v>0.65590000000000004</v>
      </c>
      <c r="M26">
        <v>0.89629999999999999</v>
      </c>
      <c r="N26">
        <v>0.18029999999999999</v>
      </c>
      <c r="O26">
        <v>0.65590000000000004</v>
      </c>
      <c r="P26">
        <v>0.89629999999999999</v>
      </c>
      <c r="Q26">
        <v>2.273E-2</v>
      </c>
      <c r="R26">
        <v>1</v>
      </c>
      <c r="S26">
        <v>0.38279999999999997</v>
      </c>
      <c r="T26">
        <v>0.89629999999999999</v>
      </c>
      <c r="U26">
        <v>1</v>
      </c>
      <c r="V26">
        <v>0.89629999999999999</v>
      </c>
      <c r="W26">
        <v>0.38279999999999997</v>
      </c>
      <c r="X26">
        <v>1</v>
      </c>
      <c r="Y26">
        <v>0.65590000000000004</v>
      </c>
      <c r="Z26">
        <v>1</v>
      </c>
      <c r="AA26">
        <v>0.65590000000000004</v>
      </c>
      <c r="AB26">
        <v>0.65590000000000004</v>
      </c>
      <c r="AC26">
        <v>0.18029999999999999</v>
      </c>
      <c r="AD26">
        <v>1</v>
      </c>
      <c r="AE26">
        <v>0.18029999999999999</v>
      </c>
      <c r="AF26">
        <v>0.65590000000000004</v>
      </c>
      <c r="AG26">
        <v>0.89629999999999999</v>
      </c>
      <c r="AH26">
        <v>0.89629999999999999</v>
      </c>
      <c r="AI26">
        <v>0.38279999999999997</v>
      </c>
      <c r="AJ26">
        <v>0.65590000000000004</v>
      </c>
      <c r="AK26">
        <v>0.65590000000000004</v>
      </c>
      <c r="AL26">
        <v>0.65590000000000004</v>
      </c>
      <c r="AM26">
        <v>0.65590000000000004</v>
      </c>
      <c r="AN26">
        <v>0.38279999999999997</v>
      </c>
      <c r="AO26">
        <v>1</v>
      </c>
      <c r="AP26">
        <v>0.65590000000000004</v>
      </c>
      <c r="AQ26">
        <v>0.18029999999999999</v>
      </c>
      <c r="AR26">
        <v>0.65590000000000004</v>
      </c>
      <c r="AS26">
        <v>0.38279999999999997</v>
      </c>
      <c r="AT26">
        <v>0.89629999999999999</v>
      </c>
      <c r="AU26">
        <v>0.65590000000000004</v>
      </c>
      <c r="AV26">
        <v>0.38279999999999997</v>
      </c>
      <c r="AW26">
        <v>0.65590000000000004</v>
      </c>
      <c r="AX26">
        <v>0.65590000000000004</v>
      </c>
      <c r="AY26">
        <v>0.38279999999999997</v>
      </c>
      <c r="AZ26">
        <v>0.38279999999999997</v>
      </c>
      <c r="BA26">
        <v>6.9870000000000002E-2</v>
      </c>
      <c r="BB26">
        <v>0.65590000000000004</v>
      </c>
      <c r="BC26">
        <v>0.65590000000000004</v>
      </c>
      <c r="BD26">
        <v>0.65590000000000004</v>
      </c>
      <c r="BE26">
        <v>0.38279999999999997</v>
      </c>
      <c r="BF26">
        <v>0.38279999999999997</v>
      </c>
      <c r="BG26">
        <v>0.38279999999999997</v>
      </c>
      <c r="BH26">
        <v>0.38279999999999997</v>
      </c>
      <c r="BI26">
        <v>0.38279999999999997</v>
      </c>
      <c r="BJ26">
        <v>0.65590000000000004</v>
      </c>
      <c r="BK26">
        <v>0.18029999999999999</v>
      </c>
      <c r="BL26">
        <v>0.65590000000000004</v>
      </c>
      <c r="BM26">
        <v>0.89629999999999999</v>
      </c>
      <c r="BN26">
        <v>0.89629999999999999</v>
      </c>
      <c r="BO26">
        <v>0.65590000000000004</v>
      </c>
      <c r="BP26">
        <v>0.18029999999999999</v>
      </c>
      <c r="BQ26">
        <v>0.89629999999999999</v>
      </c>
      <c r="BR26">
        <v>0.38279999999999997</v>
      </c>
      <c r="BS26">
        <v>0.18029999999999999</v>
      </c>
      <c r="BT26">
        <v>0.65590000000000004</v>
      </c>
      <c r="BU26">
        <v>0.65590000000000004</v>
      </c>
      <c r="BV26">
        <v>0.65590000000000004</v>
      </c>
      <c r="BW26">
        <v>0.89629999999999999</v>
      </c>
      <c r="BX26">
        <v>0.65590000000000004</v>
      </c>
      <c r="BY26">
        <v>0.18029999999999999</v>
      </c>
      <c r="BZ26">
        <v>1</v>
      </c>
      <c r="CA26">
        <v>0.65590000000000004</v>
      </c>
      <c r="CB26">
        <v>0.65590000000000004</v>
      </c>
      <c r="CC26">
        <v>0.65590000000000004</v>
      </c>
      <c r="CD26">
        <v>0.65590000000000004</v>
      </c>
      <c r="CE26">
        <v>1</v>
      </c>
      <c r="CF26">
        <v>0.65590000000000004</v>
      </c>
      <c r="CG26">
        <v>0.65590000000000004</v>
      </c>
      <c r="CH26">
        <v>0.89629999999999999</v>
      </c>
      <c r="CI26">
        <v>0.65590000000000004</v>
      </c>
      <c r="CJ26">
        <v>0.38279999999999997</v>
      </c>
      <c r="CK26">
        <v>0.65590000000000004</v>
      </c>
      <c r="CL26">
        <v>0.89629999999999999</v>
      </c>
      <c r="CM26">
        <v>1</v>
      </c>
      <c r="CN26">
        <v>0.65590000000000004</v>
      </c>
      <c r="CO26">
        <v>0.38279999999999997</v>
      </c>
      <c r="CP26">
        <v>1</v>
      </c>
      <c r="CQ26">
        <v>0.38279999999999997</v>
      </c>
      <c r="CR26">
        <v>0.89629999999999999</v>
      </c>
      <c r="CS26">
        <v>0.38279999999999997</v>
      </c>
      <c r="CT26">
        <v>0.89629999999999999</v>
      </c>
      <c r="CU26">
        <v>0.89629999999999999</v>
      </c>
      <c r="CV26">
        <v>0.38279999999999997</v>
      </c>
      <c r="CW26">
        <v>0.18029999999999999</v>
      </c>
      <c r="CX26">
        <v>0.65590000000000004</v>
      </c>
      <c r="CY26">
        <v>0.89629999999999999</v>
      </c>
      <c r="CZ26">
        <v>0.65590000000000004</v>
      </c>
      <c r="DA26">
        <v>0.89629999999999999</v>
      </c>
      <c r="DB26">
        <v>0.89629999999999999</v>
      </c>
      <c r="DC26">
        <v>0.18029999999999999</v>
      </c>
      <c r="DD26">
        <v>0.65590000000000004</v>
      </c>
    </row>
    <row r="27" spans="1:108">
      <c r="A27">
        <v>5</v>
      </c>
      <c r="B27" t="s">
        <v>106</v>
      </c>
      <c r="C27">
        <v>40</v>
      </c>
      <c r="D27">
        <v>4</v>
      </c>
      <c r="E27">
        <v>7.6170000000000002E-2</v>
      </c>
      <c r="F27" s="9">
        <v>19</v>
      </c>
      <c r="G27" s="9">
        <f t="shared" si="13"/>
        <v>0.13421052631578947</v>
      </c>
      <c r="H27" s="10">
        <f t="shared" si="14"/>
        <v>2.4818611987381707</v>
      </c>
      <c r="I27">
        <v>0.80740000000000001</v>
      </c>
      <c r="J27">
        <v>0.80740000000000001</v>
      </c>
      <c r="K27">
        <v>1</v>
      </c>
      <c r="L27">
        <v>0.80740000000000001</v>
      </c>
      <c r="M27">
        <v>1</v>
      </c>
      <c r="N27">
        <v>0.21740000000000001</v>
      </c>
      <c r="O27">
        <v>1</v>
      </c>
      <c r="P27">
        <v>0.80740000000000001</v>
      </c>
      <c r="Q27">
        <v>0.80740000000000001</v>
      </c>
      <c r="R27">
        <v>0.80740000000000001</v>
      </c>
      <c r="S27">
        <v>0.80740000000000001</v>
      </c>
      <c r="T27">
        <v>0.21740000000000001</v>
      </c>
      <c r="U27">
        <v>0.48309999999999997</v>
      </c>
      <c r="V27">
        <v>1</v>
      </c>
      <c r="W27">
        <v>0.80740000000000001</v>
      </c>
      <c r="X27">
        <v>0.21740000000000001</v>
      </c>
      <c r="Y27">
        <v>0.21740000000000001</v>
      </c>
      <c r="Z27">
        <v>1</v>
      </c>
      <c r="AA27">
        <v>7.6170000000000002E-2</v>
      </c>
      <c r="AB27">
        <v>0.80740000000000001</v>
      </c>
      <c r="AC27">
        <v>0.80740000000000001</v>
      </c>
      <c r="AD27">
        <v>0.48309999999999997</v>
      </c>
      <c r="AE27">
        <v>0.80740000000000001</v>
      </c>
      <c r="AF27">
        <v>0.48309999999999997</v>
      </c>
      <c r="AG27">
        <v>0.80740000000000001</v>
      </c>
      <c r="AH27">
        <v>7.6170000000000002E-2</v>
      </c>
      <c r="AI27">
        <v>0.80740000000000001</v>
      </c>
      <c r="AJ27">
        <v>1</v>
      </c>
      <c r="AK27">
        <v>0.21740000000000001</v>
      </c>
      <c r="AL27">
        <v>0.48309999999999997</v>
      </c>
      <c r="AM27">
        <v>0.80740000000000001</v>
      </c>
      <c r="AN27">
        <v>0.48309999999999997</v>
      </c>
      <c r="AO27">
        <v>0.80740000000000001</v>
      </c>
      <c r="AP27">
        <v>7.6170000000000002E-2</v>
      </c>
      <c r="AQ27">
        <v>0.80740000000000001</v>
      </c>
      <c r="AR27">
        <v>0.80740000000000001</v>
      </c>
      <c r="AS27">
        <v>0.48309999999999997</v>
      </c>
      <c r="AT27">
        <v>0.21740000000000001</v>
      </c>
      <c r="AU27">
        <v>0.80740000000000001</v>
      </c>
      <c r="AV27">
        <v>0.21740000000000001</v>
      </c>
      <c r="AW27">
        <v>0.48309999999999997</v>
      </c>
      <c r="AX27">
        <v>0.80740000000000001</v>
      </c>
      <c r="AY27">
        <v>1</v>
      </c>
      <c r="AZ27">
        <v>1</v>
      </c>
      <c r="BA27">
        <v>0.48309999999999997</v>
      </c>
      <c r="BB27">
        <v>0.21740000000000001</v>
      </c>
      <c r="BC27">
        <v>0.80740000000000001</v>
      </c>
      <c r="BD27">
        <v>0.48309999999999997</v>
      </c>
      <c r="BE27">
        <v>0.80740000000000001</v>
      </c>
      <c r="BF27">
        <v>0.21740000000000001</v>
      </c>
      <c r="BG27">
        <v>0.80740000000000001</v>
      </c>
      <c r="BH27">
        <v>0.48309999999999997</v>
      </c>
      <c r="BI27">
        <v>7.6170000000000002E-2</v>
      </c>
      <c r="BJ27">
        <v>0.80740000000000001</v>
      </c>
      <c r="BK27">
        <v>0.80740000000000001</v>
      </c>
      <c r="BL27">
        <v>0.80740000000000001</v>
      </c>
      <c r="BM27">
        <v>0.21740000000000001</v>
      </c>
      <c r="BN27">
        <v>0.80740000000000001</v>
      </c>
      <c r="BO27">
        <v>7.6170000000000002E-2</v>
      </c>
      <c r="BP27">
        <v>0.48309999999999997</v>
      </c>
      <c r="BQ27">
        <v>1</v>
      </c>
      <c r="BR27">
        <v>1</v>
      </c>
      <c r="BS27">
        <v>0.48309999999999997</v>
      </c>
      <c r="BT27">
        <v>0.80740000000000001</v>
      </c>
      <c r="BU27">
        <v>0.80740000000000001</v>
      </c>
      <c r="BV27">
        <v>0.48309999999999997</v>
      </c>
      <c r="BW27">
        <v>1</v>
      </c>
      <c r="BX27">
        <v>1</v>
      </c>
      <c r="BY27">
        <v>1</v>
      </c>
      <c r="BZ27">
        <v>0.21740000000000001</v>
      </c>
      <c r="CA27">
        <v>0.21740000000000001</v>
      </c>
      <c r="CB27">
        <v>0.80740000000000001</v>
      </c>
      <c r="CC27">
        <v>1</v>
      </c>
      <c r="CD27">
        <v>0.80740000000000001</v>
      </c>
      <c r="CE27">
        <v>1</v>
      </c>
      <c r="CF27">
        <v>0.21740000000000001</v>
      </c>
      <c r="CG27">
        <v>0.48309999999999997</v>
      </c>
      <c r="CH27">
        <v>1</v>
      </c>
      <c r="CI27">
        <v>7.6170000000000002E-2</v>
      </c>
      <c r="CJ27">
        <v>0.80740000000000001</v>
      </c>
      <c r="CK27">
        <v>1</v>
      </c>
      <c r="CL27">
        <v>0.21740000000000001</v>
      </c>
      <c r="CM27">
        <v>1</v>
      </c>
      <c r="CN27">
        <v>1</v>
      </c>
      <c r="CO27">
        <v>0.48309999999999997</v>
      </c>
      <c r="CP27">
        <v>0.80740000000000001</v>
      </c>
      <c r="CQ27">
        <v>0.80740000000000001</v>
      </c>
      <c r="CR27">
        <v>0.48309999999999997</v>
      </c>
      <c r="CS27">
        <v>7.6170000000000002E-2</v>
      </c>
      <c r="CT27">
        <v>0.80740000000000001</v>
      </c>
      <c r="CU27">
        <v>1</v>
      </c>
      <c r="CV27">
        <v>2.146E-2</v>
      </c>
      <c r="CW27">
        <v>0.80740000000000001</v>
      </c>
      <c r="CX27">
        <v>0.80740000000000001</v>
      </c>
      <c r="CY27">
        <v>1</v>
      </c>
      <c r="CZ27">
        <v>4.986E-3</v>
      </c>
      <c r="DA27">
        <v>0.80740000000000001</v>
      </c>
      <c r="DB27">
        <v>1</v>
      </c>
      <c r="DC27">
        <v>0.80740000000000001</v>
      </c>
      <c r="DD27">
        <v>0.48309999999999997</v>
      </c>
    </row>
    <row r="28" spans="1:108">
      <c r="A28">
        <v>20</v>
      </c>
      <c r="B28" t="s">
        <v>121</v>
      </c>
      <c r="C28">
        <v>182</v>
      </c>
      <c r="D28">
        <v>11</v>
      </c>
      <c r="E28">
        <v>0.1181</v>
      </c>
      <c r="F28" s="3">
        <v>20</v>
      </c>
      <c r="G28" s="9">
        <f t="shared" si="13"/>
        <v>0.21049999999999999</v>
      </c>
      <c r="H28" s="10">
        <f t="shared" si="14"/>
        <v>1.5000259992373557</v>
      </c>
      <c r="I28">
        <v>0.93879999999999997</v>
      </c>
      <c r="J28">
        <v>0.19989999999999999</v>
      </c>
      <c r="K28">
        <v>0.86219999999999997</v>
      </c>
      <c r="L28">
        <v>0.4521</v>
      </c>
      <c r="M28">
        <v>0.4521</v>
      </c>
      <c r="N28">
        <v>0.19989999999999999</v>
      </c>
      <c r="O28">
        <v>0.19989999999999999</v>
      </c>
      <c r="P28">
        <v>0.19989999999999999</v>
      </c>
      <c r="Q28">
        <v>0.1181</v>
      </c>
      <c r="R28">
        <v>0.31280000000000002</v>
      </c>
      <c r="S28">
        <v>0.60360000000000003</v>
      </c>
      <c r="T28">
        <v>0.1181</v>
      </c>
      <c r="U28">
        <v>0.31280000000000002</v>
      </c>
      <c r="V28">
        <v>1.559E-2</v>
      </c>
      <c r="W28">
        <v>0.31280000000000002</v>
      </c>
      <c r="X28">
        <v>6.4680000000000001E-2</v>
      </c>
      <c r="Y28">
        <v>0.4521</v>
      </c>
      <c r="Z28">
        <v>0.99529999999999996</v>
      </c>
      <c r="AA28">
        <v>0.74690000000000001</v>
      </c>
      <c r="AB28">
        <v>0.1181</v>
      </c>
      <c r="AC28">
        <v>0.4521</v>
      </c>
      <c r="AD28">
        <v>1.559E-2</v>
      </c>
      <c r="AE28">
        <v>0.60360000000000003</v>
      </c>
      <c r="AF28">
        <v>0.93879999999999997</v>
      </c>
      <c r="AG28">
        <v>2.8630000000000001E-3</v>
      </c>
      <c r="AH28">
        <v>0.60360000000000003</v>
      </c>
      <c r="AI28">
        <v>0.74690000000000001</v>
      </c>
      <c r="AJ28">
        <v>0.4521</v>
      </c>
      <c r="AK28">
        <v>0.31280000000000002</v>
      </c>
      <c r="AL28">
        <v>0.4521</v>
      </c>
      <c r="AM28">
        <v>0.4521</v>
      </c>
      <c r="AN28">
        <v>0.31280000000000002</v>
      </c>
      <c r="AO28">
        <v>0.60360000000000003</v>
      </c>
      <c r="AP28">
        <v>0.74690000000000001</v>
      </c>
      <c r="AQ28">
        <v>0.31280000000000002</v>
      </c>
      <c r="AR28">
        <v>0.74690000000000001</v>
      </c>
      <c r="AS28">
        <v>0.60360000000000003</v>
      </c>
      <c r="AT28">
        <v>0.99529999999999996</v>
      </c>
      <c r="AU28">
        <v>0.93879999999999997</v>
      </c>
      <c r="AV28">
        <v>0.74690000000000001</v>
      </c>
      <c r="AW28">
        <v>0.31280000000000002</v>
      </c>
      <c r="AX28">
        <v>0.74690000000000001</v>
      </c>
      <c r="AY28">
        <v>0.93879999999999997</v>
      </c>
      <c r="AZ28">
        <v>0.74690000000000001</v>
      </c>
      <c r="BA28">
        <v>0.31280000000000002</v>
      </c>
      <c r="BB28">
        <v>0.74690000000000001</v>
      </c>
      <c r="BC28">
        <v>0.60360000000000003</v>
      </c>
      <c r="BD28">
        <v>0.74690000000000001</v>
      </c>
      <c r="BE28">
        <v>0.93879999999999997</v>
      </c>
      <c r="BF28">
        <v>0.60360000000000003</v>
      </c>
      <c r="BG28">
        <v>0.60360000000000003</v>
      </c>
      <c r="BH28">
        <v>0.4521</v>
      </c>
      <c r="BI28">
        <v>0.86219999999999997</v>
      </c>
      <c r="BJ28">
        <v>0.60360000000000003</v>
      </c>
      <c r="BK28">
        <v>0.4521</v>
      </c>
      <c r="BL28">
        <v>0.31280000000000002</v>
      </c>
      <c r="BM28">
        <v>0.86219999999999997</v>
      </c>
      <c r="BN28">
        <v>0.86219999999999997</v>
      </c>
      <c r="BO28">
        <v>0.74690000000000001</v>
      </c>
      <c r="BP28">
        <v>0.86219999999999997</v>
      </c>
      <c r="BQ28">
        <v>0.86219999999999997</v>
      </c>
      <c r="BR28">
        <v>0.93879999999999997</v>
      </c>
      <c r="BS28">
        <v>0.99529999999999996</v>
      </c>
      <c r="BT28">
        <v>0.19989999999999999</v>
      </c>
      <c r="BU28">
        <v>6.4680000000000001E-2</v>
      </c>
      <c r="BV28">
        <v>0.1181</v>
      </c>
      <c r="BW28">
        <v>0.31280000000000002</v>
      </c>
      <c r="BX28">
        <v>0.93879999999999997</v>
      </c>
      <c r="BY28">
        <v>0.19989999999999999</v>
      </c>
      <c r="BZ28">
        <v>0.74690000000000001</v>
      </c>
      <c r="CA28">
        <v>0.19989999999999999</v>
      </c>
      <c r="CB28">
        <v>0.1181</v>
      </c>
      <c r="CC28">
        <v>0.93879999999999997</v>
      </c>
      <c r="CD28">
        <v>0.1181</v>
      </c>
      <c r="CE28">
        <v>0.97940000000000005</v>
      </c>
      <c r="CF28">
        <v>0.93879999999999997</v>
      </c>
      <c r="CG28">
        <v>0.19989999999999999</v>
      </c>
      <c r="CH28">
        <v>0.99529999999999996</v>
      </c>
      <c r="CI28">
        <v>0.60360000000000003</v>
      </c>
      <c r="CJ28">
        <v>0.31280000000000002</v>
      </c>
      <c r="CK28">
        <v>0.4521</v>
      </c>
      <c r="CL28">
        <v>0.60360000000000003</v>
      </c>
      <c r="CM28">
        <v>0.93879999999999997</v>
      </c>
      <c r="CN28">
        <v>0.97940000000000005</v>
      </c>
      <c r="CO28">
        <v>0.60360000000000003</v>
      </c>
      <c r="CP28">
        <v>0.4521</v>
      </c>
      <c r="CQ28">
        <v>0.4521</v>
      </c>
      <c r="CR28">
        <v>0.60360000000000003</v>
      </c>
      <c r="CS28">
        <v>0.31280000000000002</v>
      </c>
      <c r="CT28">
        <v>0.74690000000000001</v>
      </c>
      <c r="CU28">
        <v>0.19989999999999999</v>
      </c>
      <c r="CV28">
        <v>0.19989999999999999</v>
      </c>
      <c r="CW28">
        <v>0.97940000000000005</v>
      </c>
      <c r="CX28">
        <v>0.60360000000000003</v>
      </c>
      <c r="CY28">
        <v>0.4521</v>
      </c>
      <c r="CZ28">
        <v>0.1181</v>
      </c>
      <c r="DA28">
        <v>6.4680000000000001E-2</v>
      </c>
      <c r="DB28">
        <v>0.60360000000000003</v>
      </c>
      <c r="DC28">
        <v>0.4521</v>
      </c>
      <c r="DD28">
        <v>0.4521</v>
      </c>
    </row>
    <row r="29" spans="1:108">
      <c r="A29">
        <v>17</v>
      </c>
      <c r="B29" t="s">
        <v>118</v>
      </c>
      <c r="C29">
        <v>186</v>
      </c>
      <c r="D29">
        <v>11</v>
      </c>
      <c r="E29">
        <v>0.13150000000000001</v>
      </c>
      <c r="F29" s="3">
        <v>21</v>
      </c>
      <c r="G29" s="9">
        <f t="shared" si="13"/>
        <v>0.21619047619047618</v>
      </c>
      <c r="H29" s="10">
        <f t="shared" si="14"/>
        <v>1.4677673755978426</v>
      </c>
      <c r="I29">
        <v>0.76519999999999999</v>
      </c>
      <c r="J29">
        <v>0.62649999999999995</v>
      </c>
      <c r="K29">
        <v>0.94520000000000004</v>
      </c>
      <c r="L29">
        <v>0.98180000000000001</v>
      </c>
      <c r="M29">
        <v>0.62649999999999995</v>
      </c>
      <c r="N29">
        <v>0.76519999999999999</v>
      </c>
      <c r="O29">
        <v>0.76519999999999999</v>
      </c>
      <c r="P29">
        <v>0.62649999999999995</v>
      </c>
      <c r="Q29">
        <v>0.47639999999999999</v>
      </c>
      <c r="R29">
        <v>0.87419999999999998</v>
      </c>
      <c r="S29">
        <v>0.98180000000000001</v>
      </c>
      <c r="T29">
        <v>0.98180000000000001</v>
      </c>
      <c r="U29">
        <v>0.87419999999999998</v>
      </c>
      <c r="V29">
        <v>0.76519999999999999</v>
      </c>
      <c r="W29">
        <v>0.94520000000000004</v>
      </c>
      <c r="X29">
        <v>0.996</v>
      </c>
      <c r="Y29">
        <v>0.99950000000000006</v>
      </c>
      <c r="Z29">
        <v>0.76519999999999999</v>
      </c>
      <c r="AA29">
        <v>0.33529999999999999</v>
      </c>
      <c r="AB29">
        <v>0.87419999999999998</v>
      </c>
      <c r="AC29">
        <v>0.76519999999999999</v>
      </c>
      <c r="AD29">
        <v>0.62649999999999995</v>
      </c>
      <c r="AE29">
        <v>0.47639999999999999</v>
      </c>
      <c r="AF29">
        <v>0.94520000000000004</v>
      </c>
      <c r="AG29">
        <v>0.87419999999999998</v>
      </c>
      <c r="AH29">
        <v>0.76519999999999999</v>
      </c>
      <c r="AI29">
        <v>0.76519999999999999</v>
      </c>
      <c r="AJ29">
        <v>0.62649999999999995</v>
      </c>
      <c r="AK29">
        <v>0.33529999999999999</v>
      </c>
      <c r="AL29">
        <v>0.21829999999999999</v>
      </c>
      <c r="AM29">
        <v>0.62649999999999995</v>
      </c>
      <c r="AN29">
        <v>0.21829999999999999</v>
      </c>
      <c r="AO29">
        <v>0.21829999999999999</v>
      </c>
      <c r="AP29">
        <v>0.62649999999999995</v>
      </c>
      <c r="AQ29">
        <v>0.47639999999999999</v>
      </c>
      <c r="AR29">
        <v>0.76519999999999999</v>
      </c>
      <c r="AS29">
        <v>0.76519999999999999</v>
      </c>
      <c r="AT29">
        <v>0.76519999999999999</v>
      </c>
      <c r="AU29">
        <v>0.47639999999999999</v>
      </c>
      <c r="AV29">
        <v>0.76519999999999999</v>
      </c>
      <c r="AW29">
        <v>0.47639999999999999</v>
      </c>
      <c r="AX29">
        <v>0.62649999999999995</v>
      </c>
      <c r="AY29">
        <v>0.62649999999999995</v>
      </c>
      <c r="AZ29">
        <v>0.62649999999999995</v>
      </c>
      <c r="BA29">
        <v>0.94520000000000004</v>
      </c>
      <c r="BB29">
        <v>0.21829999999999999</v>
      </c>
      <c r="BC29">
        <v>0.87419999999999998</v>
      </c>
      <c r="BD29">
        <v>0.13150000000000001</v>
      </c>
      <c r="BE29">
        <v>0.13150000000000001</v>
      </c>
      <c r="BF29">
        <v>0.47639999999999999</v>
      </c>
      <c r="BG29">
        <v>0.21829999999999999</v>
      </c>
      <c r="BH29">
        <v>0.47639999999999999</v>
      </c>
      <c r="BI29">
        <v>0.98180000000000001</v>
      </c>
      <c r="BJ29">
        <v>0.87419999999999998</v>
      </c>
      <c r="BK29">
        <v>0.33529999999999999</v>
      </c>
      <c r="BL29">
        <v>0.13150000000000001</v>
      </c>
      <c r="BM29">
        <v>0.33529999999999999</v>
      </c>
      <c r="BN29">
        <v>0.47639999999999999</v>
      </c>
      <c r="BO29">
        <v>0.33529999999999999</v>
      </c>
      <c r="BP29">
        <v>0.62649999999999995</v>
      </c>
      <c r="BQ29">
        <v>0.33529999999999999</v>
      </c>
      <c r="BR29">
        <v>0.87419999999999998</v>
      </c>
      <c r="BS29">
        <v>0.21829999999999999</v>
      </c>
      <c r="BT29">
        <v>0.87419999999999998</v>
      </c>
      <c r="BU29">
        <v>0.47639999999999999</v>
      </c>
      <c r="BV29">
        <v>0.21829999999999999</v>
      </c>
      <c r="BW29">
        <v>0.21829999999999999</v>
      </c>
      <c r="BX29">
        <v>0.21829999999999999</v>
      </c>
      <c r="BY29">
        <v>0.33529999999999999</v>
      </c>
      <c r="BZ29">
        <v>0.996</v>
      </c>
      <c r="CA29">
        <v>0.33529999999999999</v>
      </c>
      <c r="CB29">
        <v>0.87419999999999998</v>
      </c>
      <c r="CC29">
        <v>0.76519999999999999</v>
      </c>
      <c r="CD29">
        <v>0.94520000000000004</v>
      </c>
      <c r="CE29">
        <v>0.62649999999999995</v>
      </c>
      <c r="CF29">
        <v>0.87419999999999998</v>
      </c>
      <c r="CG29">
        <v>0.47639999999999999</v>
      </c>
      <c r="CH29">
        <v>0.33529999999999999</v>
      </c>
      <c r="CI29">
        <v>0.62649999999999995</v>
      </c>
      <c r="CJ29">
        <v>0.33529999999999999</v>
      </c>
      <c r="CK29">
        <v>0.62649999999999995</v>
      </c>
      <c r="CL29">
        <v>0.87419999999999998</v>
      </c>
      <c r="CM29">
        <v>0.33529999999999999</v>
      </c>
      <c r="CN29">
        <v>0.87419999999999998</v>
      </c>
      <c r="CO29">
        <v>0.33529999999999999</v>
      </c>
      <c r="CP29">
        <v>0.87419999999999998</v>
      </c>
      <c r="CQ29">
        <v>0.94520000000000004</v>
      </c>
      <c r="CR29">
        <v>0.76519999999999999</v>
      </c>
      <c r="CS29">
        <v>0.99950000000000006</v>
      </c>
      <c r="CT29">
        <v>0.76519999999999999</v>
      </c>
      <c r="CU29">
        <v>0.33529999999999999</v>
      </c>
      <c r="CV29">
        <v>0.76519999999999999</v>
      </c>
      <c r="CW29">
        <v>0.76519999999999999</v>
      </c>
      <c r="CX29">
        <v>0.47639999999999999</v>
      </c>
      <c r="CY29">
        <v>0.87419999999999998</v>
      </c>
      <c r="CZ29">
        <v>0.94520000000000004</v>
      </c>
      <c r="DA29">
        <v>0.13150000000000001</v>
      </c>
      <c r="DB29">
        <v>0.76519999999999999</v>
      </c>
      <c r="DC29">
        <v>0.98180000000000001</v>
      </c>
      <c r="DD29">
        <v>0.87419999999999998</v>
      </c>
    </row>
    <row r="30" spans="1:108">
      <c r="A30">
        <v>46</v>
      </c>
      <c r="B30" t="s">
        <v>147</v>
      </c>
      <c r="C30">
        <v>141</v>
      </c>
      <c r="D30">
        <v>8</v>
      </c>
      <c r="E30">
        <v>0.20910000000000001</v>
      </c>
      <c r="F30" s="9">
        <v>22</v>
      </c>
      <c r="G30" s="9">
        <f t="shared" si="13"/>
        <v>0.33045454545454545</v>
      </c>
      <c r="H30" s="10">
        <f t="shared" si="14"/>
        <v>1.4081481978656287</v>
      </c>
      <c r="I30">
        <v>0.97940000000000005</v>
      </c>
      <c r="J30">
        <v>0.92720000000000002</v>
      </c>
      <c r="K30">
        <v>0.1163</v>
      </c>
      <c r="L30">
        <v>0.50470000000000004</v>
      </c>
      <c r="M30">
        <v>0.67620000000000002</v>
      </c>
      <c r="N30">
        <v>0.34129999999999999</v>
      </c>
      <c r="O30">
        <v>0.50470000000000004</v>
      </c>
      <c r="P30">
        <v>0.82499999999999996</v>
      </c>
      <c r="Q30">
        <v>5.8939999999999999E-2</v>
      </c>
      <c r="R30">
        <v>0.20910000000000001</v>
      </c>
      <c r="S30">
        <v>0.92720000000000002</v>
      </c>
      <c r="T30">
        <v>0.34129999999999999</v>
      </c>
      <c r="U30">
        <v>0.67620000000000002</v>
      </c>
      <c r="V30">
        <v>0.67620000000000002</v>
      </c>
      <c r="W30">
        <v>0.50470000000000004</v>
      </c>
      <c r="X30">
        <v>0.67620000000000002</v>
      </c>
      <c r="Y30">
        <v>0.67620000000000002</v>
      </c>
      <c r="Z30">
        <v>0.50470000000000004</v>
      </c>
      <c r="AA30">
        <v>0.34129999999999999</v>
      </c>
      <c r="AB30">
        <v>0.20910000000000001</v>
      </c>
      <c r="AC30">
        <v>0.50470000000000004</v>
      </c>
      <c r="AD30">
        <v>0.67620000000000002</v>
      </c>
      <c r="AE30">
        <v>0.20910000000000001</v>
      </c>
      <c r="AF30">
        <v>0.34129999999999999</v>
      </c>
      <c r="AG30">
        <v>0.50470000000000004</v>
      </c>
      <c r="AH30">
        <v>0.50470000000000004</v>
      </c>
      <c r="AI30">
        <v>0.67620000000000002</v>
      </c>
      <c r="AJ30">
        <v>0.67620000000000002</v>
      </c>
      <c r="AK30">
        <v>0.50470000000000004</v>
      </c>
      <c r="AL30">
        <v>2.734E-2</v>
      </c>
      <c r="AM30">
        <v>0.82499999999999996</v>
      </c>
      <c r="AN30">
        <v>0.67620000000000002</v>
      </c>
      <c r="AO30">
        <v>0.20910000000000001</v>
      </c>
      <c r="AP30">
        <v>0.82499999999999996</v>
      </c>
      <c r="AQ30">
        <v>0.50470000000000004</v>
      </c>
      <c r="AR30">
        <v>5.8939999999999999E-2</v>
      </c>
      <c r="AS30">
        <v>5.8939999999999999E-2</v>
      </c>
      <c r="AT30">
        <v>0.67620000000000002</v>
      </c>
      <c r="AU30">
        <v>0.67620000000000002</v>
      </c>
      <c r="AV30">
        <v>0.1163</v>
      </c>
      <c r="AW30">
        <v>0.82499999999999996</v>
      </c>
      <c r="AX30">
        <v>0.82499999999999996</v>
      </c>
      <c r="AY30">
        <v>0.20910000000000001</v>
      </c>
      <c r="AZ30">
        <v>0.92720000000000002</v>
      </c>
      <c r="BA30">
        <v>0.82499999999999996</v>
      </c>
      <c r="BB30">
        <v>0.34129999999999999</v>
      </c>
      <c r="BC30">
        <v>0.82499999999999996</v>
      </c>
      <c r="BD30">
        <v>0.50470000000000004</v>
      </c>
      <c r="BE30">
        <v>0.97940000000000005</v>
      </c>
      <c r="BF30">
        <v>0.92720000000000002</v>
      </c>
      <c r="BG30">
        <v>0.50470000000000004</v>
      </c>
      <c r="BH30">
        <v>0.92720000000000002</v>
      </c>
      <c r="BI30">
        <v>0.34129999999999999</v>
      </c>
      <c r="BJ30">
        <v>0.50470000000000004</v>
      </c>
      <c r="BK30">
        <v>0.92720000000000002</v>
      </c>
      <c r="BL30">
        <v>0.67620000000000002</v>
      </c>
      <c r="BM30">
        <v>4.5859999999999998E-3</v>
      </c>
      <c r="BN30">
        <v>0.67620000000000002</v>
      </c>
      <c r="BO30">
        <v>1.6720000000000001E-3</v>
      </c>
      <c r="BP30">
        <v>0.82499999999999996</v>
      </c>
      <c r="BQ30">
        <v>0.97940000000000005</v>
      </c>
      <c r="BR30">
        <v>0.82499999999999996</v>
      </c>
      <c r="BS30">
        <v>0.34129999999999999</v>
      </c>
      <c r="BT30">
        <v>0.34129999999999999</v>
      </c>
      <c r="BU30">
        <v>0.82499999999999996</v>
      </c>
      <c r="BV30">
        <v>0.82499999999999996</v>
      </c>
      <c r="BW30">
        <v>0.82499999999999996</v>
      </c>
      <c r="BX30">
        <v>0.34129999999999999</v>
      </c>
      <c r="BY30">
        <v>0.1163</v>
      </c>
      <c r="BZ30">
        <v>0.34129999999999999</v>
      </c>
      <c r="CA30">
        <v>0.67620000000000002</v>
      </c>
      <c r="CB30">
        <v>0.1163</v>
      </c>
      <c r="CC30">
        <v>2.734E-2</v>
      </c>
      <c r="CD30">
        <v>0.97940000000000005</v>
      </c>
      <c r="CE30">
        <v>0.92720000000000002</v>
      </c>
      <c r="CF30">
        <v>0.20910000000000001</v>
      </c>
      <c r="CG30">
        <v>0.50470000000000004</v>
      </c>
      <c r="CH30">
        <v>0.50470000000000004</v>
      </c>
      <c r="CI30">
        <v>0.20910000000000001</v>
      </c>
      <c r="CJ30">
        <v>0.997</v>
      </c>
      <c r="CK30">
        <v>0.1163</v>
      </c>
      <c r="CL30">
        <v>0.92720000000000002</v>
      </c>
      <c r="CM30">
        <v>0.50470000000000004</v>
      </c>
      <c r="CN30">
        <v>0.34129999999999999</v>
      </c>
      <c r="CO30">
        <v>0.20910000000000001</v>
      </c>
      <c r="CP30">
        <v>0.50470000000000004</v>
      </c>
      <c r="CQ30">
        <v>0.82499999999999996</v>
      </c>
      <c r="CR30">
        <v>0.67620000000000002</v>
      </c>
      <c r="CS30">
        <v>0.67620000000000002</v>
      </c>
      <c r="CT30">
        <v>0.50470000000000004</v>
      </c>
      <c r="CU30">
        <v>0.82499999999999996</v>
      </c>
      <c r="CV30">
        <v>0.82499999999999996</v>
      </c>
      <c r="CW30">
        <v>0.50470000000000004</v>
      </c>
      <c r="CX30">
        <v>0.50470000000000004</v>
      </c>
      <c r="CY30">
        <v>0.50470000000000004</v>
      </c>
      <c r="CZ30">
        <v>0.67620000000000002</v>
      </c>
      <c r="DA30">
        <v>0.34129999999999999</v>
      </c>
      <c r="DB30">
        <v>0.92720000000000002</v>
      </c>
      <c r="DC30">
        <v>0.34129999999999999</v>
      </c>
      <c r="DD30">
        <v>0.92720000000000002</v>
      </c>
    </row>
    <row r="31" spans="1:108">
      <c r="A31">
        <v>47</v>
      </c>
      <c r="B31" t="s">
        <v>148</v>
      </c>
      <c r="C31">
        <v>143</v>
      </c>
      <c r="D31">
        <v>8</v>
      </c>
      <c r="E31">
        <v>0.21970000000000001</v>
      </c>
      <c r="F31" s="3">
        <v>23</v>
      </c>
      <c r="G31" s="9">
        <f t="shared" si="13"/>
        <v>0.34565217391304348</v>
      </c>
      <c r="H31" s="10">
        <f t="shared" si="14"/>
        <v>1.3884538174758996</v>
      </c>
      <c r="I31">
        <v>0.68820000000000003</v>
      </c>
      <c r="J31">
        <v>0.21970000000000001</v>
      </c>
      <c r="K31">
        <v>6.3600000000000004E-2</v>
      </c>
      <c r="L31">
        <v>0.21970000000000001</v>
      </c>
      <c r="M31">
        <v>0.21970000000000001</v>
      </c>
      <c r="N31">
        <v>0.51849999999999996</v>
      </c>
      <c r="O31">
        <v>0.68820000000000003</v>
      </c>
      <c r="P31">
        <v>0.21970000000000001</v>
      </c>
      <c r="Q31">
        <v>0.51849999999999996</v>
      </c>
      <c r="R31">
        <v>0.12379999999999999</v>
      </c>
      <c r="S31">
        <v>0.68820000000000003</v>
      </c>
      <c r="T31">
        <v>0.21970000000000001</v>
      </c>
      <c r="U31">
        <v>0.83309999999999995</v>
      </c>
      <c r="V31">
        <v>0.83309999999999995</v>
      </c>
      <c r="W31">
        <v>2.9909999999999999E-2</v>
      </c>
      <c r="X31">
        <v>0.68820000000000003</v>
      </c>
      <c r="Y31">
        <v>0.98080000000000001</v>
      </c>
      <c r="Z31">
        <v>0.68820000000000003</v>
      </c>
      <c r="AA31">
        <v>0.51849999999999996</v>
      </c>
      <c r="AB31">
        <v>2.9909999999999999E-2</v>
      </c>
      <c r="AC31">
        <v>0.12379999999999999</v>
      </c>
      <c r="AD31">
        <v>0.21970000000000001</v>
      </c>
      <c r="AE31">
        <v>0.68820000000000003</v>
      </c>
      <c r="AF31">
        <v>1.294E-2</v>
      </c>
      <c r="AG31">
        <v>0.51849999999999996</v>
      </c>
      <c r="AH31">
        <v>0.35449999999999998</v>
      </c>
      <c r="AI31">
        <v>0.21970000000000001</v>
      </c>
      <c r="AJ31">
        <v>0.83309999999999995</v>
      </c>
      <c r="AK31">
        <v>0.35449999999999998</v>
      </c>
      <c r="AL31">
        <v>0.98080000000000001</v>
      </c>
      <c r="AM31">
        <v>0.12379999999999999</v>
      </c>
      <c r="AN31">
        <v>0.83309999999999995</v>
      </c>
      <c r="AO31">
        <v>6.3600000000000004E-2</v>
      </c>
      <c r="AP31">
        <v>0.83309999999999995</v>
      </c>
      <c r="AQ31">
        <v>0.12379999999999999</v>
      </c>
      <c r="AR31">
        <v>0.51849999999999996</v>
      </c>
      <c r="AS31">
        <v>0.35449999999999998</v>
      </c>
      <c r="AT31">
        <v>0.51849999999999996</v>
      </c>
      <c r="AU31">
        <v>0.83309999999999995</v>
      </c>
      <c r="AV31">
        <v>0.35449999999999998</v>
      </c>
      <c r="AW31">
        <v>0.12379999999999999</v>
      </c>
      <c r="AX31">
        <v>0.68820000000000003</v>
      </c>
      <c r="AY31">
        <v>0.93140000000000001</v>
      </c>
      <c r="AZ31">
        <v>0.51849999999999996</v>
      </c>
      <c r="BA31">
        <v>0.68820000000000003</v>
      </c>
      <c r="BB31">
        <v>0.68820000000000003</v>
      </c>
      <c r="BC31">
        <v>2.9909999999999999E-2</v>
      </c>
      <c r="BD31">
        <v>0.51849999999999996</v>
      </c>
      <c r="BE31">
        <v>0.68820000000000003</v>
      </c>
      <c r="BF31">
        <v>0.68820000000000003</v>
      </c>
      <c r="BG31">
        <v>0.51849999999999996</v>
      </c>
      <c r="BH31">
        <v>6.3600000000000004E-2</v>
      </c>
      <c r="BI31">
        <v>0.68820000000000003</v>
      </c>
      <c r="BJ31">
        <v>1.294E-2</v>
      </c>
      <c r="BK31">
        <v>0.93140000000000001</v>
      </c>
      <c r="BL31">
        <v>0.12379999999999999</v>
      </c>
      <c r="BM31">
        <v>0.68820000000000003</v>
      </c>
      <c r="BN31">
        <v>0.99729999999999996</v>
      </c>
      <c r="BO31">
        <v>0.51849999999999996</v>
      </c>
      <c r="BP31">
        <v>0.68820000000000003</v>
      </c>
      <c r="BQ31">
        <v>0.51849999999999996</v>
      </c>
      <c r="BR31">
        <v>0.68820000000000003</v>
      </c>
      <c r="BS31">
        <v>0.51849999999999996</v>
      </c>
      <c r="BT31">
        <v>0.98080000000000001</v>
      </c>
      <c r="BU31">
        <v>0.83309999999999995</v>
      </c>
      <c r="BV31">
        <v>0.68820000000000003</v>
      </c>
      <c r="BW31">
        <v>0.68820000000000003</v>
      </c>
      <c r="BX31">
        <v>0.98080000000000001</v>
      </c>
      <c r="BY31">
        <v>0.68820000000000003</v>
      </c>
      <c r="BZ31">
        <v>0.12379999999999999</v>
      </c>
      <c r="CA31">
        <v>0.68820000000000003</v>
      </c>
      <c r="CB31">
        <v>0.68820000000000003</v>
      </c>
      <c r="CC31">
        <v>0.83309999999999995</v>
      </c>
      <c r="CD31">
        <v>0.68820000000000003</v>
      </c>
      <c r="CE31">
        <v>0.68820000000000003</v>
      </c>
      <c r="CF31">
        <v>0.83309999999999995</v>
      </c>
      <c r="CG31">
        <v>6.3600000000000004E-2</v>
      </c>
      <c r="CH31">
        <v>6.3600000000000004E-2</v>
      </c>
      <c r="CI31">
        <v>0.51849999999999996</v>
      </c>
      <c r="CJ31">
        <v>0.83309999999999995</v>
      </c>
      <c r="CK31">
        <v>0.51849999999999996</v>
      </c>
      <c r="CL31">
        <v>0.51849999999999996</v>
      </c>
      <c r="CM31">
        <v>0.51849999999999996</v>
      </c>
      <c r="CN31">
        <v>0.35449999999999998</v>
      </c>
      <c r="CO31">
        <v>0.93140000000000001</v>
      </c>
      <c r="CP31">
        <v>0.83309999999999995</v>
      </c>
      <c r="CQ31">
        <v>0.83309999999999995</v>
      </c>
      <c r="CR31">
        <v>0.21970000000000001</v>
      </c>
      <c r="CS31">
        <v>0.83309999999999995</v>
      </c>
      <c r="CT31">
        <v>0.35449999999999998</v>
      </c>
      <c r="CU31">
        <v>0.21970000000000001</v>
      </c>
      <c r="CV31">
        <v>0.21970000000000001</v>
      </c>
      <c r="CW31">
        <v>0.35449999999999998</v>
      </c>
      <c r="CX31">
        <v>0.12379999999999999</v>
      </c>
      <c r="CY31">
        <v>0.35449999999999998</v>
      </c>
      <c r="CZ31">
        <v>0.93140000000000001</v>
      </c>
      <c r="DA31">
        <v>0.21970000000000001</v>
      </c>
      <c r="DB31">
        <v>2.9909999999999999E-2</v>
      </c>
      <c r="DC31">
        <v>0.51849999999999996</v>
      </c>
      <c r="DD31">
        <v>0.68820000000000003</v>
      </c>
    </row>
    <row r="32" spans="1:108">
      <c r="A32">
        <v>4</v>
      </c>
      <c r="B32" t="s">
        <v>105</v>
      </c>
      <c r="C32">
        <v>191</v>
      </c>
      <c r="D32">
        <v>10</v>
      </c>
      <c r="E32">
        <v>0.2422</v>
      </c>
      <c r="F32" s="3">
        <v>24</v>
      </c>
      <c r="G32" s="9">
        <f t="shared" si="13"/>
        <v>0.37708333333333338</v>
      </c>
      <c r="H32" s="10">
        <f t="shared" si="14"/>
        <v>1.2994037689728639</v>
      </c>
      <c r="I32">
        <v>0.50649999999999995</v>
      </c>
      <c r="J32">
        <v>0.88800000000000001</v>
      </c>
      <c r="K32">
        <v>0.78659999999999997</v>
      </c>
      <c r="L32">
        <v>0.65400000000000003</v>
      </c>
      <c r="M32">
        <v>0.50649999999999995</v>
      </c>
      <c r="N32">
        <v>0.65400000000000003</v>
      </c>
      <c r="O32">
        <v>0.50649999999999995</v>
      </c>
      <c r="P32">
        <v>0.3639</v>
      </c>
      <c r="Q32">
        <v>0.3639</v>
      </c>
      <c r="R32">
        <v>0.98450000000000004</v>
      </c>
      <c r="S32">
        <v>0.65400000000000003</v>
      </c>
      <c r="T32">
        <v>0.98450000000000004</v>
      </c>
      <c r="U32">
        <v>0.50649999999999995</v>
      </c>
      <c r="V32">
        <v>8.5610000000000006E-2</v>
      </c>
      <c r="W32">
        <v>0.65400000000000003</v>
      </c>
      <c r="X32">
        <v>0.88800000000000001</v>
      </c>
      <c r="Y32">
        <v>0.2422</v>
      </c>
      <c r="Z32">
        <v>0.2422</v>
      </c>
      <c r="AA32">
        <v>0.50649999999999995</v>
      </c>
      <c r="AB32">
        <v>0.78659999999999997</v>
      </c>
      <c r="AC32">
        <v>0.3639</v>
      </c>
      <c r="AD32">
        <v>0.14940000000000001</v>
      </c>
      <c r="AE32">
        <v>0.78659999999999997</v>
      </c>
      <c r="AF32">
        <v>0.3639</v>
      </c>
      <c r="AG32">
        <v>0.2422</v>
      </c>
      <c r="AH32">
        <v>0.65400000000000003</v>
      </c>
      <c r="AI32">
        <v>2.2689999999999998E-2</v>
      </c>
      <c r="AJ32">
        <v>0.65400000000000003</v>
      </c>
      <c r="AK32">
        <v>0.88800000000000001</v>
      </c>
      <c r="AL32">
        <v>0.78659999999999997</v>
      </c>
      <c r="AM32">
        <v>0.50649999999999995</v>
      </c>
      <c r="AN32">
        <v>0.88800000000000001</v>
      </c>
      <c r="AO32">
        <v>8.5610000000000006E-2</v>
      </c>
      <c r="AP32">
        <v>0.78659999999999997</v>
      </c>
      <c r="AQ32">
        <v>0.3639</v>
      </c>
      <c r="AR32">
        <v>0.95230000000000004</v>
      </c>
      <c r="AS32">
        <v>0.2422</v>
      </c>
      <c r="AT32">
        <v>0.2422</v>
      </c>
      <c r="AU32">
        <v>0.3639</v>
      </c>
      <c r="AV32">
        <v>0.14940000000000001</v>
      </c>
      <c r="AW32">
        <v>4.5629999999999997E-2</v>
      </c>
      <c r="AX32">
        <v>0.88800000000000001</v>
      </c>
      <c r="AY32">
        <v>0.95230000000000004</v>
      </c>
      <c r="AZ32">
        <v>0.95230000000000004</v>
      </c>
      <c r="BA32">
        <v>0.3639</v>
      </c>
      <c r="BB32">
        <v>0.88800000000000001</v>
      </c>
      <c r="BC32">
        <v>0.88800000000000001</v>
      </c>
      <c r="BD32">
        <v>0.78659999999999997</v>
      </c>
      <c r="BE32">
        <v>8.5610000000000006E-2</v>
      </c>
      <c r="BF32">
        <v>8.5610000000000006E-2</v>
      </c>
      <c r="BG32">
        <v>0.2422</v>
      </c>
      <c r="BH32">
        <v>0.50649999999999995</v>
      </c>
      <c r="BI32">
        <v>0.78659999999999997</v>
      </c>
      <c r="BJ32">
        <v>0.88800000000000001</v>
      </c>
      <c r="BK32">
        <v>0.88800000000000001</v>
      </c>
      <c r="BL32">
        <v>0.14940000000000001</v>
      </c>
      <c r="BM32">
        <v>0.50649999999999995</v>
      </c>
      <c r="BN32">
        <v>0.50649999999999995</v>
      </c>
      <c r="BO32">
        <v>8.5610000000000006E-2</v>
      </c>
      <c r="BP32">
        <v>0.95230000000000004</v>
      </c>
      <c r="BQ32">
        <v>0.3639</v>
      </c>
      <c r="BR32">
        <v>0.98450000000000004</v>
      </c>
      <c r="BS32">
        <v>0.78659999999999997</v>
      </c>
      <c r="BT32">
        <v>0.65400000000000003</v>
      </c>
      <c r="BU32">
        <v>0.65400000000000003</v>
      </c>
      <c r="BV32">
        <v>0.95230000000000004</v>
      </c>
      <c r="BW32">
        <v>0.50649999999999995</v>
      </c>
      <c r="BX32">
        <v>0.78659999999999997</v>
      </c>
      <c r="BY32">
        <v>0.50649999999999995</v>
      </c>
      <c r="BZ32">
        <v>0.98450000000000004</v>
      </c>
      <c r="CA32">
        <v>0.3639</v>
      </c>
      <c r="CB32">
        <v>1.884E-3</v>
      </c>
      <c r="CC32">
        <v>0.95230000000000004</v>
      </c>
      <c r="CD32">
        <v>0.3639</v>
      </c>
      <c r="CE32">
        <v>0.65400000000000003</v>
      </c>
      <c r="CF32">
        <v>0.65400000000000003</v>
      </c>
      <c r="CG32">
        <v>0.50649999999999995</v>
      </c>
      <c r="CH32">
        <v>0.78659999999999997</v>
      </c>
      <c r="CI32">
        <v>0.50649999999999995</v>
      </c>
      <c r="CJ32">
        <v>0.98450000000000004</v>
      </c>
      <c r="CK32">
        <v>0.14940000000000001</v>
      </c>
      <c r="CL32">
        <v>0.65400000000000003</v>
      </c>
      <c r="CM32">
        <v>0.3639</v>
      </c>
      <c r="CN32">
        <v>0.3639</v>
      </c>
      <c r="CO32">
        <v>0.78659999999999997</v>
      </c>
      <c r="CP32">
        <v>0.88800000000000001</v>
      </c>
      <c r="CQ32">
        <v>0.95230000000000004</v>
      </c>
      <c r="CR32">
        <v>0.95230000000000004</v>
      </c>
      <c r="CS32">
        <v>8.5610000000000006E-2</v>
      </c>
      <c r="CT32">
        <v>0.65400000000000003</v>
      </c>
      <c r="CU32">
        <v>0.2422</v>
      </c>
      <c r="CV32">
        <v>0.65400000000000003</v>
      </c>
      <c r="CW32">
        <v>8.5610000000000006E-2</v>
      </c>
      <c r="CX32">
        <v>0.78659999999999997</v>
      </c>
      <c r="CY32">
        <v>0.95230000000000004</v>
      </c>
      <c r="CZ32">
        <v>0.3639</v>
      </c>
      <c r="DA32">
        <v>8.5610000000000006E-2</v>
      </c>
      <c r="DB32">
        <v>0.50649999999999995</v>
      </c>
      <c r="DC32">
        <v>0.95230000000000004</v>
      </c>
      <c r="DD32">
        <v>0.95230000000000004</v>
      </c>
    </row>
    <row r="33" spans="1:108">
      <c r="A33">
        <v>9</v>
      </c>
      <c r="B33" t="s">
        <v>110</v>
      </c>
      <c r="C33">
        <v>126</v>
      </c>
      <c r="D33">
        <v>7</v>
      </c>
      <c r="E33">
        <v>0.2457</v>
      </c>
      <c r="F33" s="9">
        <v>25</v>
      </c>
      <c r="G33" s="9">
        <f t="shared" si="13"/>
        <v>0.36920000000000003</v>
      </c>
      <c r="H33" s="10">
        <f t="shared" si="14"/>
        <v>1.3788117770767614</v>
      </c>
      <c r="I33">
        <v>0.2457</v>
      </c>
      <c r="J33">
        <v>0.2457</v>
      </c>
      <c r="K33">
        <v>0.39779999999999999</v>
      </c>
      <c r="L33">
        <v>0.96519999999999995</v>
      </c>
      <c r="M33">
        <v>0.75249999999999995</v>
      </c>
      <c r="N33">
        <v>0.39779999999999999</v>
      </c>
      <c r="O33">
        <v>0.75249999999999995</v>
      </c>
      <c r="P33">
        <v>0.75249999999999995</v>
      </c>
      <c r="Q33">
        <v>0.88770000000000004</v>
      </c>
      <c r="R33">
        <v>0.57750000000000001</v>
      </c>
      <c r="S33">
        <v>0.96519999999999995</v>
      </c>
      <c r="T33">
        <v>0.57750000000000001</v>
      </c>
      <c r="U33">
        <v>0.57750000000000001</v>
      </c>
      <c r="V33">
        <v>0.96519999999999995</v>
      </c>
      <c r="W33">
        <v>0.75249999999999995</v>
      </c>
      <c r="X33">
        <v>0.75249999999999995</v>
      </c>
      <c r="Y33">
        <v>6.8339999999999998E-2</v>
      </c>
      <c r="Z33">
        <v>0.39779999999999999</v>
      </c>
      <c r="AA33">
        <v>0.57750000000000001</v>
      </c>
      <c r="AB33">
        <v>0.96519999999999995</v>
      </c>
      <c r="AC33">
        <v>0.39779999999999999</v>
      </c>
      <c r="AD33">
        <v>0.75249999999999995</v>
      </c>
      <c r="AE33">
        <v>0.96519999999999995</v>
      </c>
      <c r="AF33">
        <v>6.8339999999999998E-2</v>
      </c>
      <c r="AG33">
        <v>0.75249999999999995</v>
      </c>
      <c r="AH33">
        <v>0.57750000000000001</v>
      </c>
      <c r="AI33">
        <v>0.13639999999999999</v>
      </c>
      <c r="AJ33">
        <v>0.13639999999999999</v>
      </c>
      <c r="AK33">
        <v>0.75249999999999995</v>
      </c>
      <c r="AL33">
        <v>0.57750000000000001</v>
      </c>
      <c r="AM33">
        <v>0.57750000000000001</v>
      </c>
      <c r="AN33">
        <v>0.13639999999999999</v>
      </c>
      <c r="AO33">
        <v>0.57750000000000001</v>
      </c>
      <c r="AP33">
        <v>0.13639999999999999</v>
      </c>
      <c r="AQ33">
        <v>0.2457</v>
      </c>
      <c r="AR33">
        <v>0.2457</v>
      </c>
      <c r="AS33">
        <v>0.57750000000000001</v>
      </c>
      <c r="AT33">
        <v>0.99450000000000005</v>
      </c>
      <c r="AU33">
        <v>0.88770000000000004</v>
      </c>
      <c r="AV33">
        <v>0.39779999999999999</v>
      </c>
      <c r="AW33">
        <v>0.96519999999999995</v>
      </c>
      <c r="AX33">
        <v>0.88770000000000004</v>
      </c>
      <c r="AY33">
        <v>0.39779999999999999</v>
      </c>
      <c r="AZ33">
        <v>0.57750000000000001</v>
      </c>
      <c r="BA33">
        <v>0.88770000000000004</v>
      </c>
      <c r="BB33">
        <v>0.57750000000000001</v>
      </c>
      <c r="BC33">
        <v>0.2457</v>
      </c>
      <c r="BD33">
        <v>0.39779999999999999</v>
      </c>
      <c r="BE33">
        <v>0.75249999999999995</v>
      </c>
      <c r="BF33">
        <v>1.2880000000000001E-2</v>
      </c>
      <c r="BG33">
        <v>1.2880000000000001E-2</v>
      </c>
      <c r="BH33">
        <v>0.88770000000000004</v>
      </c>
      <c r="BI33">
        <v>0.88770000000000004</v>
      </c>
      <c r="BJ33">
        <v>0.2457</v>
      </c>
      <c r="BK33">
        <v>0.57750000000000001</v>
      </c>
      <c r="BL33">
        <v>0.57750000000000001</v>
      </c>
      <c r="BM33">
        <v>0.75249999999999995</v>
      </c>
      <c r="BN33">
        <v>0.57750000000000001</v>
      </c>
      <c r="BO33">
        <v>0.75249999999999995</v>
      </c>
      <c r="BP33">
        <v>0.75249999999999995</v>
      </c>
      <c r="BQ33">
        <v>0.57750000000000001</v>
      </c>
      <c r="BR33">
        <v>0.2457</v>
      </c>
      <c r="BS33">
        <v>0.39779999999999999</v>
      </c>
      <c r="BT33">
        <v>0.39779999999999999</v>
      </c>
      <c r="BU33">
        <v>0.75249999999999995</v>
      </c>
      <c r="BV33">
        <v>0.96519999999999995</v>
      </c>
      <c r="BW33">
        <v>0.57750000000000001</v>
      </c>
      <c r="BX33">
        <v>0.88770000000000004</v>
      </c>
      <c r="BY33">
        <v>1.2880000000000001E-2</v>
      </c>
      <c r="BZ33">
        <v>0.39779999999999999</v>
      </c>
      <c r="CA33">
        <v>0.75249999999999995</v>
      </c>
      <c r="CB33">
        <v>0.96519999999999995</v>
      </c>
      <c r="CC33">
        <v>0.88770000000000004</v>
      </c>
      <c r="CD33">
        <v>0.88770000000000004</v>
      </c>
      <c r="CE33">
        <v>0.2457</v>
      </c>
      <c r="CF33">
        <v>0.96519999999999995</v>
      </c>
      <c r="CG33">
        <v>0.57750000000000001</v>
      </c>
      <c r="CH33">
        <v>0.2457</v>
      </c>
      <c r="CI33">
        <v>0.96519999999999995</v>
      </c>
      <c r="CJ33">
        <v>0.96519999999999995</v>
      </c>
      <c r="CK33">
        <v>0.88770000000000004</v>
      </c>
      <c r="CL33">
        <v>0.88770000000000004</v>
      </c>
      <c r="CM33">
        <v>0.39779999999999999</v>
      </c>
      <c r="CN33">
        <v>0.88770000000000004</v>
      </c>
      <c r="CO33">
        <v>0.57750000000000001</v>
      </c>
      <c r="CP33">
        <v>0.13639999999999999</v>
      </c>
      <c r="CQ33">
        <v>0.39779999999999999</v>
      </c>
      <c r="CR33">
        <v>0.75249999999999995</v>
      </c>
      <c r="CS33">
        <v>0.88770000000000004</v>
      </c>
      <c r="CT33">
        <v>0.39779999999999999</v>
      </c>
      <c r="CU33">
        <v>0.57750000000000001</v>
      </c>
      <c r="CV33">
        <v>0.2457</v>
      </c>
      <c r="CW33">
        <v>0.13639999999999999</v>
      </c>
      <c r="CX33">
        <v>0.39779999999999999</v>
      </c>
      <c r="CY33">
        <v>0.99450000000000005</v>
      </c>
      <c r="CZ33">
        <v>0.57750000000000001</v>
      </c>
      <c r="DA33">
        <v>0.39779999999999999</v>
      </c>
      <c r="DB33">
        <v>0.57750000000000001</v>
      </c>
      <c r="DC33">
        <v>0.13639999999999999</v>
      </c>
      <c r="DD33">
        <v>0.39779999999999999</v>
      </c>
    </row>
    <row r="34" spans="1:108">
      <c r="A34">
        <v>34</v>
      </c>
      <c r="B34" t="s">
        <v>135</v>
      </c>
      <c r="C34">
        <v>30</v>
      </c>
      <c r="D34">
        <v>2</v>
      </c>
      <c r="E34">
        <v>0.34210000000000002</v>
      </c>
      <c r="F34" s="3">
        <v>26</v>
      </c>
      <c r="G34" s="9">
        <f t="shared" si="13"/>
        <v>0.47538461538461535</v>
      </c>
      <c r="H34" s="10">
        <f t="shared" si="14"/>
        <v>1.6545741324921135</v>
      </c>
      <c r="I34">
        <v>0.70920000000000005</v>
      </c>
      <c r="J34">
        <v>1</v>
      </c>
      <c r="K34">
        <v>0.70920000000000005</v>
      </c>
      <c r="L34">
        <v>1</v>
      </c>
      <c r="M34">
        <v>0.70920000000000005</v>
      </c>
      <c r="N34">
        <v>0.70920000000000005</v>
      </c>
      <c r="O34">
        <v>0.70920000000000005</v>
      </c>
      <c r="P34">
        <v>0.70920000000000005</v>
      </c>
      <c r="Q34">
        <v>1</v>
      </c>
      <c r="R34">
        <v>1</v>
      </c>
      <c r="S34">
        <v>3.116E-2</v>
      </c>
      <c r="T34">
        <v>1</v>
      </c>
      <c r="U34">
        <v>0.34210000000000002</v>
      </c>
      <c r="V34">
        <v>0.70920000000000005</v>
      </c>
      <c r="W34">
        <v>1</v>
      </c>
      <c r="X34">
        <v>0.70920000000000005</v>
      </c>
      <c r="Y34">
        <v>1</v>
      </c>
      <c r="Z34">
        <v>0.34210000000000002</v>
      </c>
      <c r="AA34">
        <v>0.70920000000000005</v>
      </c>
      <c r="AB34">
        <v>0.70920000000000005</v>
      </c>
      <c r="AC34">
        <v>1</v>
      </c>
      <c r="AD34">
        <v>0.1186</v>
      </c>
      <c r="AE34">
        <v>1</v>
      </c>
      <c r="AF34">
        <v>1</v>
      </c>
      <c r="AG34">
        <v>0.1186</v>
      </c>
      <c r="AH34">
        <v>0.1186</v>
      </c>
      <c r="AI34">
        <v>1</v>
      </c>
      <c r="AJ34">
        <v>1</v>
      </c>
      <c r="AK34">
        <v>0.70920000000000005</v>
      </c>
      <c r="AL34">
        <v>1</v>
      </c>
      <c r="AM34">
        <v>0.1186</v>
      </c>
      <c r="AN34">
        <v>0.70920000000000005</v>
      </c>
      <c r="AO34">
        <v>0.34210000000000002</v>
      </c>
      <c r="AP34">
        <v>0.34210000000000002</v>
      </c>
      <c r="AQ34">
        <v>0.70920000000000005</v>
      </c>
      <c r="AR34">
        <v>0.70920000000000005</v>
      </c>
      <c r="AS34">
        <v>0.70920000000000005</v>
      </c>
      <c r="AT34">
        <v>0.34210000000000002</v>
      </c>
      <c r="AU34">
        <v>0.70920000000000005</v>
      </c>
      <c r="AV34">
        <v>1</v>
      </c>
      <c r="AW34">
        <v>0.70920000000000005</v>
      </c>
      <c r="AX34">
        <v>0.1186</v>
      </c>
      <c r="AY34">
        <v>0.70920000000000005</v>
      </c>
      <c r="AZ34">
        <v>1</v>
      </c>
      <c r="BA34">
        <v>1</v>
      </c>
      <c r="BB34">
        <v>0.34210000000000002</v>
      </c>
      <c r="BC34">
        <v>1</v>
      </c>
      <c r="BD34">
        <v>1</v>
      </c>
      <c r="BE34">
        <v>1</v>
      </c>
      <c r="BF34">
        <v>1</v>
      </c>
      <c r="BG34">
        <v>0.70920000000000005</v>
      </c>
      <c r="BH34">
        <v>0.34210000000000002</v>
      </c>
      <c r="BI34">
        <v>0.70920000000000005</v>
      </c>
      <c r="BJ34">
        <v>0.70920000000000005</v>
      </c>
      <c r="BK34">
        <v>0.70920000000000005</v>
      </c>
      <c r="BL34">
        <v>1</v>
      </c>
      <c r="BM34">
        <v>0.1186</v>
      </c>
      <c r="BN34">
        <v>0.34210000000000002</v>
      </c>
      <c r="BO34">
        <v>1</v>
      </c>
      <c r="BP34">
        <v>1</v>
      </c>
      <c r="BQ34">
        <v>0.34210000000000002</v>
      </c>
      <c r="BR34">
        <v>1</v>
      </c>
      <c r="BS34">
        <v>1</v>
      </c>
      <c r="BT34">
        <v>1</v>
      </c>
      <c r="BU34">
        <v>0.70920000000000005</v>
      </c>
      <c r="BV34">
        <v>1</v>
      </c>
      <c r="BW34">
        <v>0.70920000000000005</v>
      </c>
      <c r="BX34">
        <v>0.1186</v>
      </c>
      <c r="BY34">
        <v>0.70920000000000005</v>
      </c>
      <c r="BZ34">
        <v>0.34210000000000002</v>
      </c>
      <c r="CA34">
        <v>0.70920000000000005</v>
      </c>
      <c r="CB34">
        <v>0.70920000000000005</v>
      </c>
      <c r="CC34">
        <v>1</v>
      </c>
      <c r="CD34">
        <v>1</v>
      </c>
      <c r="CE34">
        <v>0.34210000000000002</v>
      </c>
      <c r="CF34">
        <v>0.34210000000000002</v>
      </c>
      <c r="CG34">
        <v>0.70920000000000005</v>
      </c>
      <c r="CH34">
        <v>1</v>
      </c>
      <c r="CI34">
        <v>1</v>
      </c>
      <c r="CJ34">
        <v>0.70920000000000005</v>
      </c>
      <c r="CK34">
        <v>0.70920000000000005</v>
      </c>
      <c r="CL34">
        <v>0.34210000000000002</v>
      </c>
      <c r="CM34">
        <v>0.70920000000000005</v>
      </c>
      <c r="CN34">
        <v>0.70920000000000005</v>
      </c>
      <c r="CO34">
        <v>0.34210000000000002</v>
      </c>
      <c r="CP34">
        <v>1</v>
      </c>
      <c r="CQ34">
        <v>1</v>
      </c>
      <c r="CR34">
        <v>0.70920000000000005</v>
      </c>
      <c r="CS34">
        <v>0.34210000000000002</v>
      </c>
      <c r="CT34">
        <v>0.34210000000000002</v>
      </c>
      <c r="CU34">
        <v>1</v>
      </c>
      <c r="CV34">
        <v>0.34210000000000002</v>
      </c>
      <c r="CW34">
        <v>0.70920000000000005</v>
      </c>
      <c r="CX34">
        <v>3.116E-2</v>
      </c>
      <c r="CY34">
        <v>0.34210000000000002</v>
      </c>
      <c r="CZ34">
        <v>0.34210000000000002</v>
      </c>
      <c r="DA34">
        <v>0.34210000000000002</v>
      </c>
      <c r="DB34">
        <v>0.70920000000000005</v>
      </c>
      <c r="DC34">
        <v>0.34210000000000002</v>
      </c>
      <c r="DD34">
        <v>0.34210000000000002</v>
      </c>
    </row>
    <row r="35" spans="1:108">
      <c r="A35">
        <v>44</v>
      </c>
      <c r="B35" t="s">
        <v>145</v>
      </c>
      <c r="C35">
        <v>189</v>
      </c>
      <c r="D35">
        <v>9</v>
      </c>
      <c r="E35">
        <v>0.35239999999999999</v>
      </c>
      <c r="F35" s="3">
        <v>27</v>
      </c>
      <c r="G35" s="9">
        <f t="shared" si="13"/>
        <v>0.48222222222222222</v>
      </c>
      <c r="H35" s="10">
        <f t="shared" si="14"/>
        <v>1.1818386660657954</v>
      </c>
      <c r="I35">
        <v>0.94950000000000001</v>
      </c>
      <c r="J35">
        <v>0.4945</v>
      </c>
      <c r="K35">
        <v>0.7782</v>
      </c>
      <c r="L35">
        <v>0.64319999999999999</v>
      </c>
      <c r="M35">
        <v>0.64319999999999999</v>
      </c>
      <c r="N35">
        <v>0.88270000000000004</v>
      </c>
      <c r="O35">
        <v>0.88270000000000004</v>
      </c>
      <c r="P35">
        <v>0.4945</v>
      </c>
      <c r="Q35">
        <v>0.1421</v>
      </c>
      <c r="R35">
        <v>0.94950000000000001</v>
      </c>
      <c r="S35">
        <v>0.4945</v>
      </c>
      <c r="T35">
        <v>0.23250000000000001</v>
      </c>
      <c r="U35">
        <v>0.35239999999999999</v>
      </c>
      <c r="V35">
        <v>0.35239999999999999</v>
      </c>
      <c r="W35">
        <v>0.7782</v>
      </c>
      <c r="X35">
        <v>0.35239999999999999</v>
      </c>
      <c r="Y35">
        <v>0.64319999999999999</v>
      </c>
      <c r="Z35">
        <v>0.4945</v>
      </c>
      <c r="AA35">
        <v>0.94950000000000001</v>
      </c>
      <c r="AB35">
        <v>0.4945</v>
      </c>
      <c r="AC35">
        <v>0.7782</v>
      </c>
      <c r="AD35">
        <v>0.35239999999999999</v>
      </c>
      <c r="AE35">
        <v>0.4945</v>
      </c>
      <c r="AF35">
        <v>0.23250000000000001</v>
      </c>
      <c r="AG35">
        <v>4.2540000000000001E-2</v>
      </c>
      <c r="AH35">
        <v>4.2540000000000001E-2</v>
      </c>
      <c r="AI35">
        <v>0.94950000000000001</v>
      </c>
      <c r="AJ35">
        <v>0.64319999999999999</v>
      </c>
      <c r="AK35">
        <v>0.88270000000000004</v>
      </c>
      <c r="AL35">
        <v>0.98350000000000004</v>
      </c>
      <c r="AM35">
        <v>0.4945</v>
      </c>
      <c r="AN35">
        <v>0.23250000000000001</v>
      </c>
      <c r="AO35">
        <v>0.35239999999999999</v>
      </c>
      <c r="AP35">
        <v>0.64319999999999999</v>
      </c>
      <c r="AQ35">
        <v>0.23250000000000001</v>
      </c>
      <c r="AR35">
        <v>0.23250000000000001</v>
      </c>
      <c r="AS35">
        <v>0.88270000000000004</v>
      </c>
      <c r="AT35">
        <v>0.35239999999999999</v>
      </c>
      <c r="AU35">
        <v>4.2540000000000001E-2</v>
      </c>
      <c r="AV35">
        <v>0.4945</v>
      </c>
      <c r="AW35">
        <v>4.2540000000000001E-2</v>
      </c>
      <c r="AX35">
        <v>8.0629999999999993E-2</v>
      </c>
      <c r="AY35">
        <v>0.4945</v>
      </c>
      <c r="AZ35">
        <v>0.88270000000000004</v>
      </c>
      <c r="BA35">
        <v>0.7782</v>
      </c>
      <c r="BB35">
        <v>0.7782</v>
      </c>
      <c r="BC35">
        <v>0.7782</v>
      </c>
      <c r="BD35">
        <v>0.35239999999999999</v>
      </c>
      <c r="BE35">
        <v>0.7782</v>
      </c>
      <c r="BF35">
        <v>0.23250000000000001</v>
      </c>
      <c r="BG35">
        <v>0.35239999999999999</v>
      </c>
      <c r="BH35">
        <v>0.35239999999999999</v>
      </c>
      <c r="BI35">
        <v>0.64319999999999999</v>
      </c>
      <c r="BJ35">
        <v>0.64319999999999999</v>
      </c>
      <c r="BK35">
        <v>4.2540000000000001E-2</v>
      </c>
      <c r="BL35">
        <v>0.4945</v>
      </c>
      <c r="BM35">
        <v>0.64319999999999999</v>
      </c>
      <c r="BN35">
        <v>0.64319999999999999</v>
      </c>
      <c r="BO35">
        <v>0.64319999999999999</v>
      </c>
      <c r="BP35">
        <v>0.64319999999999999</v>
      </c>
      <c r="BQ35">
        <v>0.4945</v>
      </c>
      <c r="BR35">
        <v>0.7782</v>
      </c>
      <c r="BS35">
        <v>0.23250000000000001</v>
      </c>
      <c r="BT35">
        <v>0.4945</v>
      </c>
      <c r="BU35">
        <v>0.94950000000000001</v>
      </c>
      <c r="BV35">
        <v>0.64319999999999999</v>
      </c>
      <c r="BW35">
        <v>0.23250000000000001</v>
      </c>
      <c r="BX35">
        <v>0.88270000000000004</v>
      </c>
      <c r="BY35">
        <v>0.7782</v>
      </c>
      <c r="BZ35">
        <v>0.7782</v>
      </c>
      <c r="CA35">
        <v>0.7782</v>
      </c>
      <c r="CB35">
        <v>0.35239999999999999</v>
      </c>
      <c r="CC35">
        <v>0.4945</v>
      </c>
      <c r="CD35">
        <v>0.64319999999999999</v>
      </c>
      <c r="CE35">
        <v>0.64319999999999999</v>
      </c>
      <c r="CF35">
        <v>0.23250000000000001</v>
      </c>
      <c r="CG35">
        <v>0.64319999999999999</v>
      </c>
      <c r="CH35">
        <v>0.35239999999999999</v>
      </c>
      <c r="CI35">
        <v>0.7782</v>
      </c>
      <c r="CJ35">
        <v>0.23250000000000001</v>
      </c>
      <c r="CK35">
        <v>0.35239999999999999</v>
      </c>
      <c r="CL35">
        <v>0.94950000000000001</v>
      </c>
      <c r="CM35">
        <v>8.0629999999999993E-2</v>
      </c>
      <c r="CN35">
        <v>0.23250000000000001</v>
      </c>
      <c r="CO35">
        <v>0.35239999999999999</v>
      </c>
      <c r="CP35">
        <v>0.7782</v>
      </c>
      <c r="CQ35">
        <v>0.35239999999999999</v>
      </c>
      <c r="CR35">
        <v>0.94950000000000001</v>
      </c>
      <c r="CS35">
        <v>0.4945</v>
      </c>
      <c r="CT35">
        <v>0.99639999999999995</v>
      </c>
      <c r="CU35">
        <v>0.4945</v>
      </c>
      <c r="CV35">
        <v>0.23250000000000001</v>
      </c>
      <c r="CW35">
        <v>8.0629999999999993E-2</v>
      </c>
      <c r="CX35">
        <v>0.98350000000000004</v>
      </c>
      <c r="CY35">
        <v>0.64319999999999999</v>
      </c>
      <c r="CZ35">
        <v>0.88270000000000004</v>
      </c>
      <c r="DA35">
        <v>0.64319999999999999</v>
      </c>
      <c r="DB35">
        <v>0.23250000000000001</v>
      </c>
      <c r="DC35">
        <v>0.64319999999999999</v>
      </c>
      <c r="DD35">
        <v>0.64319999999999999</v>
      </c>
    </row>
    <row r="36" spans="1:108">
      <c r="A36">
        <v>33</v>
      </c>
      <c r="B36" t="s">
        <v>134</v>
      </c>
      <c r="C36">
        <v>192</v>
      </c>
      <c r="D36">
        <v>9</v>
      </c>
      <c r="E36">
        <v>0.36959999999999998</v>
      </c>
      <c r="F36" s="9">
        <v>28</v>
      </c>
      <c r="G36" s="9">
        <f t="shared" si="13"/>
        <v>0.50178571428571428</v>
      </c>
      <c r="H36" s="10">
        <f t="shared" si="14"/>
        <v>1.1633724369085174</v>
      </c>
      <c r="I36">
        <v>0.24709999999999999</v>
      </c>
      <c r="J36">
        <v>0.65939999999999999</v>
      </c>
      <c r="K36">
        <v>0.36959999999999998</v>
      </c>
      <c r="L36">
        <v>0.1532</v>
      </c>
      <c r="M36">
        <v>0.98499999999999999</v>
      </c>
      <c r="N36">
        <v>0.79069999999999996</v>
      </c>
      <c r="O36">
        <v>0.1532</v>
      </c>
      <c r="P36">
        <v>0.65939999999999999</v>
      </c>
      <c r="Q36">
        <v>0.1532</v>
      </c>
      <c r="R36">
        <v>0.36959999999999998</v>
      </c>
      <c r="S36">
        <v>0.65939999999999999</v>
      </c>
      <c r="T36">
        <v>0.79069999999999996</v>
      </c>
      <c r="U36">
        <v>0.99960000000000004</v>
      </c>
      <c r="V36">
        <v>0.65939999999999999</v>
      </c>
      <c r="W36">
        <v>0.51239999999999997</v>
      </c>
      <c r="X36">
        <v>0.1532</v>
      </c>
      <c r="Y36">
        <v>0.51239999999999997</v>
      </c>
      <c r="Z36">
        <v>4.7230000000000001E-2</v>
      </c>
      <c r="AA36">
        <v>0.9536</v>
      </c>
      <c r="AB36">
        <v>8.8160000000000002E-2</v>
      </c>
      <c r="AC36">
        <v>0.51239999999999997</v>
      </c>
      <c r="AD36">
        <v>8.8160000000000002E-2</v>
      </c>
      <c r="AE36">
        <v>0.89059999999999995</v>
      </c>
      <c r="AF36">
        <v>0.89059999999999995</v>
      </c>
      <c r="AG36">
        <v>0.51239999999999997</v>
      </c>
      <c r="AH36">
        <v>0.89059999999999995</v>
      </c>
      <c r="AI36">
        <v>0.51239999999999997</v>
      </c>
      <c r="AJ36">
        <v>0.89059999999999995</v>
      </c>
      <c r="AK36">
        <v>0.51239999999999997</v>
      </c>
      <c r="AL36">
        <v>0.65939999999999999</v>
      </c>
      <c r="AM36">
        <v>0.79069999999999996</v>
      </c>
      <c r="AN36">
        <v>0.79069999999999996</v>
      </c>
      <c r="AO36">
        <v>0.79069999999999996</v>
      </c>
      <c r="AP36">
        <v>0.51239999999999997</v>
      </c>
      <c r="AQ36">
        <v>0.65939999999999999</v>
      </c>
      <c r="AR36">
        <v>0.9536</v>
      </c>
      <c r="AS36">
        <v>0.89059999999999995</v>
      </c>
      <c r="AT36">
        <v>0.51239999999999997</v>
      </c>
      <c r="AU36">
        <v>0.24709999999999999</v>
      </c>
      <c r="AV36">
        <v>0.51239999999999997</v>
      </c>
      <c r="AW36">
        <v>8.8160000000000002E-2</v>
      </c>
      <c r="AX36">
        <v>0.89059999999999995</v>
      </c>
      <c r="AY36">
        <v>0.65939999999999999</v>
      </c>
      <c r="AZ36">
        <v>0.65939999999999999</v>
      </c>
      <c r="BA36">
        <v>0.79069999999999996</v>
      </c>
      <c r="BB36">
        <v>0.51239999999999997</v>
      </c>
      <c r="BC36">
        <v>0.89059999999999995</v>
      </c>
      <c r="BD36">
        <v>0.24709999999999999</v>
      </c>
      <c r="BE36">
        <v>0.89059999999999995</v>
      </c>
      <c r="BF36">
        <v>0.79069999999999996</v>
      </c>
      <c r="BG36">
        <v>0.24709999999999999</v>
      </c>
      <c r="BH36">
        <v>0.36959999999999998</v>
      </c>
      <c r="BI36">
        <v>0.89059999999999995</v>
      </c>
      <c r="BJ36">
        <v>0.9536</v>
      </c>
      <c r="BK36">
        <v>0.24709999999999999</v>
      </c>
      <c r="BL36">
        <v>8.8160000000000002E-2</v>
      </c>
      <c r="BM36">
        <v>0.36959999999999998</v>
      </c>
      <c r="BN36">
        <v>0.79069999999999996</v>
      </c>
      <c r="BO36">
        <v>0.65939999999999999</v>
      </c>
      <c r="BP36">
        <v>0.65939999999999999</v>
      </c>
      <c r="BQ36">
        <v>0.79069999999999996</v>
      </c>
      <c r="BR36">
        <v>0.51239999999999997</v>
      </c>
      <c r="BS36">
        <v>1.103E-2</v>
      </c>
      <c r="BT36">
        <v>0.98499999999999999</v>
      </c>
      <c r="BU36">
        <v>0.79069999999999996</v>
      </c>
      <c r="BV36">
        <v>0.65939999999999999</v>
      </c>
      <c r="BW36">
        <v>0.79069999999999996</v>
      </c>
      <c r="BX36">
        <v>0.89059999999999995</v>
      </c>
      <c r="BY36">
        <v>1.9919999999999998E-3</v>
      </c>
      <c r="BZ36">
        <v>0.89059999999999995</v>
      </c>
      <c r="CA36">
        <v>0.36959999999999998</v>
      </c>
      <c r="CB36">
        <v>0.89059999999999995</v>
      </c>
      <c r="CC36">
        <v>0.1532</v>
      </c>
      <c r="CD36">
        <v>0.36959999999999998</v>
      </c>
      <c r="CE36">
        <v>0.79069999999999996</v>
      </c>
      <c r="CF36">
        <v>0.65939999999999999</v>
      </c>
      <c r="CG36">
        <v>0.79069999999999996</v>
      </c>
      <c r="CH36">
        <v>2.3599999999999999E-2</v>
      </c>
      <c r="CI36">
        <v>0.65939999999999999</v>
      </c>
      <c r="CJ36">
        <v>0.65939999999999999</v>
      </c>
      <c r="CK36">
        <v>0.89059999999999995</v>
      </c>
      <c r="CL36">
        <v>0.9536</v>
      </c>
      <c r="CM36">
        <v>0.24709999999999999</v>
      </c>
      <c r="CN36">
        <v>0.65939999999999999</v>
      </c>
      <c r="CO36">
        <v>8.8160000000000002E-2</v>
      </c>
      <c r="CP36">
        <v>2.3599999999999999E-2</v>
      </c>
      <c r="CQ36">
        <v>0.51239999999999997</v>
      </c>
      <c r="CR36">
        <v>0.51239999999999997</v>
      </c>
      <c r="CS36">
        <v>0.24709999999999999</v>
      </c>
      <c r="CT36">
        <v>0.89059999999999995</v>
      </c>
      <c r="CU36">
        <v>0.51239999999999997</v>
      </c>
      <c r="CV36">
        <v>0.36959999999999998</v>
      </c>
      <c r="CW36">
        <v>0.24709999999999999</v>
      </c>
      <c r="CX36">
        <v>0.51239999999999997</v>
      </c>
      <c r="CY36">
        <v>0.1532</v>
      </c>
      <c r="CZ36">
        <v>4.7230000000000001E-2</v>
      </c>
      <c r="DA36">
        <v>0.89059999999999995</v>
      </c>
      <c r="DB36">
        <v>0.51239999999999997</v>
      </c>
      <c r="DC36">
        <v>0.36959999999999998</v>
      </c>
      <c r="DD36">
        <v>0.36959999999999998</v>
      </c>
    </row>
    <row r="37" spans="1:108">
      <c r="A37">
        <v>36</v>
      </c>
      <c r="B37" t="s">
        <v>137</v>
      </c>
      <c r="C37">
        <v>192</v>
      </c>
      <c r="D37">
        <v>9</v>
      </c>
      <c r="E37">
        <v>0.36959999999999998</v>
      </c>
      <c r="F37" s="3">
        <v>29</v>
      </c>
      <c r="G37" s="9">
        <f t="shared" si="13"/>
        <v>0.48448275862068968</v>
      </c>
      <c r="H37" s="10">
        <f t="shared" si="14"/>
        <v>1.1633724369085174</v>
      </c>
      <c r="I37">
        <v>0.9536</v>
      </c>
      <c r="J37">
        <v>0.36959999999999998</v>
      </c>
      <c r="K37">
        <v>1.103E-2</v>
      </c>
      <c r="L37">
        <v>0.89059999999999995</v>
      </c>
      <c r="M37">
        <v>0.24709999999999999</v>
      </c>
      <c r="N37">
        <v>0.36959999999999998</v>
      </c>
      <c r="O37">
        <v>0.36959999999999998</v>
      </c>
      <c r="P37">
        <v>0.65939999999999999</v>
      </c>
      <c r="Q37">
        <v>0.24709999999999999</v>
      </c>
      <c r="R37">
        <v>0.1532</v>
      </c>
      <c r="S37">
        <v>0.24709999999999999</v>
      </c>
      <c r="T37">
        <v>0.89059999999999995</v>
      </c>
      <c r="U37">
        <v>0.36959999999999998</v>
      </c>
      <c r="V37">
        <v>0.9536</v>
      </c>
      <c r="W37">
        <v>8.8160000000000002E-2</v>
      </c>
      <c r="X37">
        <v>0.65939999999999999</v>
      </c>
      <c r="Y37">
        <v>0.36959999999999998</v>
      </c>
      <c r="Z37">
        <v>0.65939999999999999</v>
      </c>
      <c r="AA37">
        <v>0.9536</v>
      </c>
      <c r="AB37">
        <v>0.51239999999999997</v>
      </c>
      <c r="AC37">
        <v>0.36959999999999998</v>
      </c>
      <c r="AD37">
        <v>8.8160000000000002E-2</v>
      </c>
      <c r="AE37">
        <v>0.51239999999999997</v>
      </c>
      <c r="AF37">
        <v>0.65939999999999999</v>
      </c>
      <c r="AG37">
        <v>0.89059999999999995</v>
      </c>
      <c r="AH37">
        <v>0.79069999999999996</v>
      </c>
      <c r="AI37">
        <v>0.79069999999999996</v>
      </c>
      <c r="AJ37">
        <v>0.36959999999999998</v>
      </c>
      <c r="AK37">
        <v>8.8160000000000002E-2</v>
      </c>
      <c r="AL37">
        <v>0.51239999999999997</v>
      </c>
      <c r="AM37">
        <v>0.65939999999999999</v>
      </c>
      <c r="AN37">
        <v>0.36959999999999998</v>
      </c>
      <c r="AO37">
        <v>0.51239999999999997</v>
      </c>
      <c r="AP37">
        <v>0.9536</v>
      </c>
      <c r="AQ37">
        <v>0.51239999999999997</v>
      </c>
      <c r="AR37">
        <v>0.36959999999999998</v>
      </c>
      <c r="AS37">
        <v>0.65939999999999999</v>
      </c>
      <c r="AT37">
        <v>0.24709999999999999</v>
      </c>
      <c r="AU37">
        <v>0.65939999999999999</v>
      </c>
      <c r="AV37">
        <v>0.65939999999999999</v>
      </c>
      <c r="AW37">
        <v>0.1532</v>
      </c>
      <c r="AX37">
        <v>0.79069999999999996</v>
      </c>
      <c r="AY37">
        <v>0.9536</v>
      </c>
      <c r="AZ37">
        <v>0.9536</v>
      </c>
      <c r="BA37">
        <v>0.24709999999999999</v>
      </c>
      <c r="BB37">
        <v>0.51239999999999997</v>
      </c>
      <c r="BC37">
        <v>0.51239999999999997</v>
      </c>
      <c r="BD37">
        <v>0.51239999999999997</v>
      </c>
      <c r="BE37">
        <v>0.65939999999999999</v>
      </c>
      <c r="BF37">
        <v>0.1532</v>
      </c>
      <c r="BG37">
        <v>0.1532</v>
      </c>
      <c r="BH37">
        <v>0.51239999999999997</v>
      </c>
      <c r="BI37">
        <v>8.8160000000000002E-2</v>
      </c>
      <c r="BJ37">
        <v>0.36959999999999998</v>
      </c>
      <c r="BK37">
        <v>0.1532</v>
      </c>
      <c r="BL37">
        <v>0.79069999999999996</v>
      </c>
      <c r="BM37">
        <v>0.36959999999999998</v>
      </c>
      <c r="BN37">
        <v>0.65939999999999999</v>
      </c>
      <c r="BO37">
        <v>0.9536</v>
      </c>
      <c r="BP37">
        <v>8.8160000000000002E-2</v>
      </c>
      <c r="BQ37">
        <v>0.79069999999999996</v>
      </c>
      <c r="BR37">
        <v>0.9536</v>
      </c>
      <c r="BS37">
        <v>0.89059999999999995</v>
      </c>
      <c r="BT37">
        <v>0.9536</v>
      </c>
      <c r="BU37">
        <v>0.79069999999999996</v>
      </c>
      <c r="BV37">
        <v>0.24709999999999999</v>
      </c>
      <c r="BW37">
        <v>0.79069999999999996</v>
      </c>
      <c r="BX37">
        <v>0.24709999999999999</v>
      </c>
      <c r="BY37">
        <v>0.79069999999999996</v>
      </c>
      <c r="BZ37">
        <v>0.1532</v>
      </c>
      <c r="CA37">
        <v>0.89059999999999995</v>
      </c>
      <c r="CB37">
        <v>0.89059999999999995</v>
      </c>
      <c r="CC37">
        <v>0.51239999999999997</v>
      </c>
      <c r="CD37">
        <v>0.89059999999999995</v>
      </c>
      <c r="CE37">
        <v>0.36959999999999998</v>
      </c>
      <c r="CF37">
        <v>8.8160000000000002E-2</v>
      </c>
      <c r="CG37">
        <v>0.79069999999999996</v>
      </c>
      <c r="CH37">
        <v>0.1532</v>
      </c>
      <c r="CI37">
        <v>0.9536</v>
      </c>
      <c r="CJ37">
        <v>0.51239999999999997</v>
      </c>
      <c r="CK37">
        <v>0.51239999999999997</v>
      </c>
      <c r="CL37">
        <v>0.79069999999999996</v>
      </c>
      <c r="CM37">
        <v>0.36959999999999998</v>
      </c>
      <c r="CN37">
        <v>0.65939999999999999</v>
      </c>
      <c r="CO37">
        <v>0.51239999999999997</v>
      </c>
      <c r="CP37">
        <v>0.24709999999999999</v>
      </c>
      <c r="CQ37">
        <v>0.65939999999999999</v>
      </c>
      <c r="CR37">
        <v>8.8160000000000002E-2</v>
      </c>
      <c r="CS37">
        <v>8.8160000000000002E-2</v>
      </c>
      <c r="CT37">
        <v>0.51239999999999997</v>
      </c>
      <c r="CU37">
        <v>0.51239999999999997</v>
      </c>
      <c r="CV37">
        <v>0.1532</v>
      </c>
      <c r="CW37">
        <v>0.51239999999999997</v>
      </c>
      <c r="CX37">
        <v>0.79069999999999996</v>
      </c>
      <c r="CY37">
        <v>0.24709999999999999</v>
      </c>
      <c r="CZ37">
        <v>0.79069999999999996</v>
      </c>
      <c r="DA37">
        <v>0.79069999999999996</v>
      </c>
      <c r="DB37">
        <v>8.8160000000000002E-2</v>
      </c>
      <c r="DC37">
        <v>0.99960000000000004</v>
      </c>
      <c r="DD37">
        <v>0.79069999999999996</v>
      </c>
    </row>
    <row r="38" spans="1:108">
      <c r="A38">
        <v>21</v>
      </c>
      <c r="B38" t="s">
        <v>122</v>
      </c>
      <c r="C38">
        <v>189</v>
      </c>
      <c r="D38">
        <v>8</v>
      </c>
      <c r="E38">
        <v>0.4945</v>
      </c>
      <c r="F38" s="3">
        <v>30</v>
      </c>
      <c r="G38" s="9">
        <f t="shared" si="13"/>
        <v>0.65233333333333332</v>
      </c>
      <c r="H38" s="10">
        <f t="shared" si="14"/>
        <v>1.0505232587251514</v>
      </c>
      <c r="I38">
        <v>0.64319999999999999</v>
      </c>
      <c r="J38">
        <v>0.64319999999999999</v>
      </c>
      <c r="K38">
        <v>0.35239999999999999</v>
      </c>
      <c r="L38">
        <v>0.23250000000000001</v>
      </c>
      <c r="M38">
        <v>0.64319999999999999</v>
      </c>
      <c r="N38">
        <v>0.94950000000000001</v>
      </c>
      <c r="O38">
        <v>0.7782</v>
      </c>
      <c r="P38">
        <v>0.7782</v>
      </c>
      <c r="Q38">
        <v>0.64319999999999999</v>
      </c>
      <c r="R38">
        <v>0.4945</v>
      </c>
      <c r="S38">
        <v>0.64319999999999999</v>
      </c>
      <c r="T38">
        <v>4.2540000000000001E-2</v>
      </c>
      <c r="U38">
        <v>0.88270000000000004</v>
      </c>
      <c r="V38">
        <v>8.0629999999999993E-2</v>
      </c>
      <c r="W38">
        <v>0.4945</v>
      </c>
      <c r="X38">
        <v>0.1421</v>
      </c>
      <c r="Y38">
        <v>0.7782</v>
      </c>
      <c r="Z38">
        <v>0.64319999999999999</v>
      </c>
      <c r="AA38">
        <v>0.64319999999999999</v>
      </c>
      <c r="AB38">
        <v>0.23250000000000001</v>
      </c>
      <c r="AC38">
        <v>0.4945</v>
      </c>
      <c r="AD38">
        <v>0.4945</v>
      </c>
      <c r="AE38">
        <v>0.88270000000000004</v>
      </c>
      <c r="AF38">
        <v>0.64319999999999999</v>
      </c>
      <c r="AG38">
        <v>9.6299999999999997E-3</v>
      </c>
      <c r="AH38">
        <v>8.0629999999999993E-2</v>
      </c>
      <c r="AI38">
        <v>0.94950000000000001</v>
      </c>
      <c r="AJ38">
        <v>0.35239999999999999</v>
      </c>
      <c r="AK38">
        <v>0.64319999999999999</v>
      </c>
      <c r="AL38">
        <v>0.64319999999999999</v>
      </c>
      <c r="AM38">
        <v>0.4945</v>
      </c>
      <c r="AN38">
        <v>0.64319999999999999</v>
      </c>
      <c r="AO38">
        <v>0.99639999999999995</v>
      </c>
      <c r="AP38">
        <v>0.88270000000000004</v>
      </c>
      <c r="AQ38">
        <v>0.4945</v>
      </c>
      <c r="AR38">
        <v>0.88270000000000004</v>
      </c>
      <c r="AS38">
        <v>0.7782</v>
      </c>
      <c r="AT38">
        <v>0.35239999999999999</v>
      </c>
      <c r="AU38">
        <v>0.23250000000000001</v>
      </c>
      <c r="AV38">
        <v>0.7782</v>
      </c>
      <c r="AW38">
        <v>0.7782</v>
      </c>
      <c r="AX38">
        <v>0.64319999999999999</v>
      </c>
      <c r="AY38">
        <v>2.0930000000000001E-2</v>
      </c>
      <c r="AZ38">
        <v>0.1421</v>
      </c>
      <c r="BA38">
        <v>0.23250000000000001</v>
      </c>
      <c r="BB38">
        <v>0.7782</v>
      </c>
      <c r="BC38">
        <v>2.0930000000000001E-2</v>
      </c>
      <c r="BD38">
        <v>0.64319999999999999</v>
      </c>
      <c r="BE38">
        <v>0.4945</v>
      </c>
      <c r="BF38">
        <v>0.64319999999999999</v>
      </c>
      <c r="BG38">
        <v>0.64319999999999999</v>
      </c>
      <c r="BH38">
        <v>0.94950000000000001</v>
      </c>
      <c r="BI38">
        <v>0.23250000000000001</v>
      </c>
      <c r="BJ38">
        <v>0.64319999999999999</v>
      </c>
      <c r="BK38">
        <v>0.64319999999999999</v>
      </c>
      <c r="BL38">
        <v>0.1421</v>
      </c>
      <c r="BM38">
        <v>0.7782</v>
      </c>
      <c r="BN38">
        <v>0.98350000000000004</v>
      </c>
      <c r="BO38">
        <v>0.88270000000000004</v>
      </c>
      <c r="BP38">
        <v>0.4945</v>
      </c>
      <c r="BQ38">
        <v>0.7782</v>
      </c>
      <c r="BR38">
        <v>0.4945</v>
      </c>
      <c r="BS38">
        <v>0.88270000000000004</v>
      </c>
      <c r="BT38">
        <v>0.4945</v>
      </c>
      <c r="BU38">
        <v>0.94950000000000001</v>
      </c>
      <c r="BV38">
        <v>0.88270000000000004</v>
      </c>
      <c r="BW38">
        <v>0.4945</v>
      </c>
      <c r="BX38">
        <v>0.4945</v>
      </c>
      <c r="BY38">
        <v>0.98350000000000004</v>
      </c>
      <c r="BZ38">
        <v>0.23250000000000001</v>
      </c>
      <c r="CA38">
        <v>0.23250000000000001</v>
      </c>
      <c r="CB38">
        <v>0.64319999999999999</v>
      </c>
      <c r="CC38">
        <v>0.7782</v>
      </c>
      <c r="CD38">
        <v>0.7782</v>
      </c>
      <c r="CE38">
        <v>0.23250000000000001</v>
      </c>
      <c r="CF38">
        <v>0.64319999999999999</v>
      </c>
      <c r="CG38">
        <v>0.88270000000000004</v>
      </c>
      <c r="CH38">
        <v>0.4945</v>
      </c>
      <c r="CI38">
        <v>0.64319999999999999</v>
      </c>
      <c r="CJ38">
        <v>0.23250000000000001</v>
      </c>
      <c r="CK38">
        <v>0.1421</v>
      </c>
      <c r="CL38">
        <v>0.88270000000000004</v>
      </c>
      <c r="CM38">
        <v>0.1421</v>
      </c>
      <c r="CN38">
        <v>8.0629999999999993E-2</v>
      </c>
      <c r="CO38">
        <v>0.88270000000000004</v>
      </c>
      <c r="CP38">
        <v>0.94950000000000001</v>
      </c>
      <c r="CQ38">
        <v>0.7782</v>
      </c>
      <c r="CR38">
        <v>0.64319999999999999</v>
      </c>
      <c r="CS38">
        <v>8.0629999999999993E-2</v>
      </c>
      <c r="CT38">
        <v>0.88270000000000004</v>
      </c>
      <c r="CU38">
        <v>0.4945</v>
      </c>
      <c r="CV38">
        <v>0.7782</v>
      </c>
      <c r="CW38">
        <v>0.64319999999999999</v>
      </c>
      <c r="CX38">
        <v>0.4945</v>
      </c>
      <c r="CY38">
        <v>0.88270000000000004</v>
      </c>
      <c r="CZ38">
        <v>0.7782</v>
      </c>
      <c r="DA38">
        <v>0.7782</v>
      </c>
      <c r="DB38">
        <v>0.23250000000000001</v>
      </c>
      <c r="DC38">
        <v>0.35239999999999999</v>
      </c>
      <c r="DD38">
        <v>0.35239999999999999</v>
      </c>
    </row>
    <row r="39" spans="1:108">
      <c r="A39">
        <v>22</v>
      </c>
      <c r="B39" t="s">
        <v>123</v>
      </c>
      <c r="C39">
        <v>193</v>
      </c>
      <c r="D39">
        <v>8</v>
      </c>
      <c r="E39">
        <v>0.51839999999999997</v>
      </c>
      <c r="F39" s="9">
        <v>31</v>
      </c>
      <c r="G39" s="9">
        <f t="shared" si="13"/>
        <v>0.70967741935483875</v>
      </c>
      <c r="H39" s="10">
        <f t="shared" si="14"/>
        <v>1.0287507559536457</v>
      </c>
      <c r="I39">
        <v>0.252</v>
      </c>
      <c r="J39">
        <v>0.66469999999999996</v>
      </c>
      <c r="K39">
        <v>0.37540000000000001</v>
      </c>
      <c r="L39">
        <v>0.37540000000000001</v>
      </c>
      <c r="M39">
        <v>0.79479999999999995</v>
      </c>
      <c r="N39">
        <v>0.15690000000000001</v>
      </c>
      <c r="O39">
        <v>0.66469999999999996</v>
      </c>
      <c r="P39">
        <v>0.66469999999999996</v>
      </c>
      <c r="Q39">
        <v>0.37540000000000001</v>
      </c>
      <c r="R39">
        <v>0.51839999999999997</v>
      </c>
      <c r="S39">
        <v>0.89319999999999999</v>
      </c>
      <c r="T39">
        <v>0.66469999999999996</v>
      </c>
      <c r="U39">
        <v>0.95479999999999998</v>
      </c>
      <c r="V39">
        <v>0.51839999999999997</v>
      </c>
      <c r="W39">
        <v>0.51839999999999997</v>
      </c>
      <c r="X39">
        <v>0.66469999999999996</v>
      </c>
      <c r="Y39">
        <v>4.8869999999999997E-2</v>
      </c>
      <c r="Z39">
        <v>0.15690000000000001</v>
      </c>
      <c r="AA39">
        <v>0.51839999999999997</v>
      </c>
      <c r="AB39">
        <v>0.79479999999999995</v>
      </c>
      <c r="AC39">
        <v>0.79479999999999995</v>
      </c>
      <c r="AD39">
        <v>0.37540000000000001</v>
      </c>
      <c r="AE39">
        <v>0.66469999999999996</v>
      </c>
      <c r="AF39">
        <v>0.66469999999999996</v>
      </c>
      <c r="AG39">
        <v>0.252</v>
      </c>
      <c r="AH39">
        <v>0.79479999999999995</v>
      </c>
      <c r="AI39">
        <v>0.95479999999999998</v>
      </c>
      <c r="AJ39">
        <v>0.66469999999999996</v>
      </c>
      <c r="AK39">
        <v>0.89319999999999999</v>
      </c>
      <c r="AL39">
        <v>0.98550000000000004</v>
      </c>
      <c r="AM39">
        <v>0.37540000000000001</v>
      </c>
      <c r="AN39">
        <v>9.0770000000000003E-2</v>
      </c>
      <c r="AO39">
        <v>0.89319999999999999</v>
      </c>
      <c r="AP39">
        <v>0.51839999999999997</v>
      </c>
      <c r="AQ39">
        <v>0.89319999999999999</v>
      </c>
      <c r="AR39">
        <v>0.89319999999999999</v>
      </c>
      <c r="AS39">
        <v>0.98550000000000004</v>
      </c>
      <c r="AT39">
        <v>0.51839999999999997</v>
      </c>
      <c r="AU39">
        <v>0.37540000000000001</v>
      </c>
      <c r="AV39">
        <v>0.95479999999999998</v>
      </c>
      <c r="AW39">
        <v>0.79479999999999995</v>
      </c>
      <c r="AX39">
        <v>0.37540000000000001</v>
      </c>
      <c r="AY39">
        <v>0.15690000000000001</v>
      </c>
      <c r="AZ39">
        <v>0.37540000000000001</v>
      </c>
      <c r="BA39">
        <v>0.79479999999999995</v>
      </c>
      <c r="BB39">
        <v>0.252</v>
      </c>
      <c r="BC39">
        <v>4.8869999999999997E-2</v>
      </c>
      <c r="BD39">
        <v>2.4549999999999999E-2</v>
      </c>
      <c r="BE39">
        <v>0.37540000000000001</v>
      </c>
      <c r="BF39">
        <v>0.79479999999999995</v>
      </c>
      <c r="BG39">
        <v>0.79479999999999995</v>
      </c>
      <c r="BH39">
        <v>0.89319999999999999</v>
      </c>
      <c r="BI39">
        <v>0.95479999999999998</v>
      </c>
      <c r="BJ39">
        <v>0.95479999999999998</v>
      </c>
      <c r="BK39">
        <v>9.0770000000000003E-2</v>
      </c>
      <c r="BL39">
        <v>0.252</v>
      </c>
      <c r="BM39">
        <v>0.98550000000000004</v>
      </c>
      <c r="BN39">
        <v>0.66469999999999996</v>
      </c>
      <c r="BO39">
        <v>4.8869999999999997E-2</v>
      </c>
      <c r="BP39">
        <v>0.51839999999999997</v>
      </c>
      <c r="BQ39">
        <v>0.98550000000000004</v>
      </c>
      <c r="BR39">
        <v>0.51839999999999997</v>
      </c>
      <c r="BS39">
        <v>0.66469999999999996</v>
      </c>
      <c r="BT39">
        <v>0.37540000000000001</v>
      </c>
      <c r="BU39">
        <v>0.252</v>
      </c>
      <c r="BV39">
        <v>0.51839999999999997</v>
      </c>
      <c r="BW39">
        <v>0.66469999999999996</v>
      </c>
      <c r="BX39">
        <v>0.79479999999999995</v>
      </c>
      <c r="BY39">
        <v>0.79479999999999995</v>
      </c>
      <c r="BZ39">
        <v>0.66469999999999996</v>
      </c>
      <c r="CA39">
        <v>0.51839999999999997</v>
      </c>
      <c r="CB39">
        <v>0.51839999999999997</v>
      </c>
      <c r="CC39">
        <v>0.15690000000000001</v>
      </c>
      <c r="CD39">
        <v>0.79479999999999995</v>
      </c>
      <c r="CE39">
        <v>0.51839999999999997</v>
      </c>
      <c r="CF39">
        <v>0.66469999999999996</v>
      </c>
      <c r="CG39">
        <v>0.79479999999999995</v>
      </c>
      <c r="CH39">
        <v>0.37540000000000001</v>
      </c>
      <c r="CI39">
        <v>0.89319999999999999</v>
      </c>
      <c r="CJ39">
        <v>4.8869999999999997E-2</v>
      </c>
      <c r="CK39">
        <v>0.79479999999999995</v>
      </c>
      <c r="CL39">
        <v>0.66469999999999996</v>
      </c>
      <c r="CM39">
        <v>0.66469999999999996</v>
      </c>
      <c r="CN39">
        <v>0.37540000000000001</v>
      </c>
      <c r="CO39">
        <v>0.37540000000000001</v>
      </c>
      <c r="CP39">
        <v>0.66469999999999996</v>
      </c>
      <c r="CQ39">
        <v>0.89319999999999999</v>
      </c>
      <c r="CR39">
        <v>0.95479999999999998</v>
      </c>
      <c r="CS39">
        <v>0.95479999999999998</v>
      </c>
      <c r="CT39">
        <v>0.79479999999999995</v>
      </c>
      <c r="CU39">
        <v>0.51839999999999997</v>
      </c>
      <c r="CV39">
        <v>0.51839999999999997</v>
      </c>
      <c r="CW39">
        <v>0.51839999999999997</v>
      </c>
      <c r="CX39">
        <v>0.66469999999999996</v>
      </c>
      <c r="CY39">
        <v>0.89319999999999999</v>
      </c>
      <c r="CZ39">
        <v>0.66469999999999996</v>
      </c>
      <c r="DA39">
        <v>0.51839999999999997</v>
      </c>
      <c r="DB39">
        <v>0.66469999999999996</v>
      </c>
      <c r="DC39">
        <v>0.66469999999999996</v>
      </c>
      <c r="DD39">
        <v>0.252</v>
      </c>
    </row>
    <row r="40" spans="1:108">
      <c r="A40">
        <v>27</v>
      </c>
      <c r="B40" t="s">
        <v>128</v>
      </c>
      <c r="C40">
        <v>193</v>
      </c>
      <c r="D40">
        <v>8</v>
      </c>
      <c r="E40">
        <v>0.51839999999999997</v>
      </c>
      <c r="F40" s="3">
        <v>32</v>
      </c>
      <c r="G40" s="9">
        <f t="shared" si="13"/>
        <v>0.6875</v>
      </c>
      <c r="H40" s="10">
        <f t="shared" si="14"/>
        <v>1.0287507559536457</v>
      </c>
      <c r="I40">
        <v>0.51839999999999997</v>
      </c>
      <c r="J40">
        <v>0.51839999999999997</v>
      </c>
      <c r="K40">
        <v>0.89319999999999999</v>
      </c>
      <c r="L40">
        <v>0.66469999999999996</v>
      </c>
      <c r="M40">
        <v>0.95479999999999998</v>
      </c>
      <c r="N40">
        <v>0.66469999999999996</v>
      </c>
      <c r="O40">
        <v>5.0819999999999997E-3</v>
      </c>
      <c r="P40">
        <v>0.15690000000000001</v>
      </c>
      <c r="Q40">
        <v>0.37540000000000001</v>
      </c>
      <c r="R40">
        <v>0.79479999999999995</v>
      </c>
      <c r="S40">
        <v>0.252</v>
      </c>
      <c r="T40">
        <v>0.89319999999999999</v>
      </c>
      <c r="U40">
        <v>0.79479999999999995</v>
      </c>
      <c r="V40">
        <v>0.51839999999999997</v>
      </c>
      <c r="W40">
        <v>0.66469999999999996</v>
      </c>
      <c r="X40">
        <v>0.79479999999999995</v>
      </c>
      <c r="Y40">
        <v>0.79479999999999995</v>
      </c>
      <c r="Z40">
        <v>0.79479999999999995</v>
      </c>
      <c r="AA40">
        <v>0.66469999999999996</v>
      </c>
      <c r="AB40">
        <v>0.66469999999999996</v>
      </c>
      <c r="AC40">
        <v>0.89319999999999999</v>
      </c>
      <c r="AD40">
        <v>0.66469999999999996</v>
      </c>
      <c r="AE40">
        <v>0.37540000000000001</v>
      </c>
      <c r="AF40">
        <v>9.0770000000000003E-2</v>
      </c>
      <c r="AG40">
        <v>0.51839999999999997</v>
      </c>
      <c r="AH40">
        <v>0.79479999999999995</v>
      </c>
      <c r="AI40">
        <v>0.15690000000000001</v>
      </c>
      <c r="AJ40">
        <v>0.89319999999999999</v>
      </c>
      <c r="AK40">
        <v>0.89319999999999999</v>
      </c>
      <c r="AL40">
        <v>0.79479999999999995</v>
      </c>
      <c r="AM40">
        <v>0.51839999999999997</v>
      </c>
      <c r="AN40">
        <v>0.37540000000000001</v>
      </c>
      <c r="AO40">
        <v>0.15690000000000001</v>
      </c>
      <c r="AP40">
        <v>0.252</v>
      </c>
      <c r="AQ40">
        <v>0.66469999999999996</v>
      </c>
      <c r="AR40">
        <v>0.37540000000000001</v>
      </c>
      <c r="AS40">
        <v>0.252</v>
      </c>
      <c r="AT40">
        <v>0.79479999999999995</v>
      </c>
      <c r="AU40">
        <v>4.8869999999999997E-2</v>
      </c>
      <c r="AV40">
        <v>0.37540000000000001</v>
      </c>
      <c r="AW40">
        <v>0.66469999999999996</v>
      </c>
      <c r="AX40">
        <v>0.51839999999999997</v>
      </c>
      <c r="AY40">
        <v>0.99970000000000003</v>
      </c>
      <c r="AZ40">
        <v>0.79479999999999995</v>
      </c>
      <c r="BA40">
        <v>0.37540000000000001</v>
      </c>
      <c r="BB40">
        <v>0.89319999999999999</v>
      </c>
      <c r="BC40">
        <v>9.0770000000000003E-2</v>
      </c>
      <c r="BD40">
        <v>9.0770000000000003E-2</v>
      </c>
      <c r="BE40">
        <v>0.95479999999999998</v>
      </c>
      <c r="BF40">
        <v>2.4549999999999999E-2</v>
      </c>
      <c r="BG40">
        <v>0.79479999999999995</v>
      </c>
      <c r="BH40">
        <v>0.51839999999999997</v>
      </c>
      <c r="BI40">
        <v>0.51839999999999997</v>
      </c>
      <c r="BJ40">
        <v>0.37540000000000001</v>
      </c>
      <c r="BK40">
        <v>0.95479999999999998</v>
      </c>
      <c r="BL40">
        <v>0.37540000000000001</v>
      </c>
      <c r="BM40">
        <v>0.252</v>
      </c>
      <c r="BN40">
        <v>0.89319999999999999</v>
      </c>
      <c r="BO40">
        <v>0.89319999999999999</v>
      </c>
      <c r="BP40">
        <v>0.99690000000000001</v>
      </c>
      <c r="BQ40">
        <v>0.66469999999999996</v>
      </c>
      <c r="BR40">
        <v>9.0770000000000003E-2</v>
      </c>
      <c r="BS40">
        <v>0.89319999999999999</v>
      </c>
      <c r="BT40">
        <v>0.51839999999999997</v>
      </c>
      <c r="BU40">
        <v>0.51839999999999997</v>
      </c>
      <c r="BV40">
        <v>0.51839999999999997</v>
      </c>
      <c r="BW40">
        <v>0.66469999999999996</v>
      </c>
      <c r="BX40">
        <v>0.37540000000000001</v>
      </c>
      <c r="BY40">
        <v>0.37540000000000001</v>
      </c>
      <c r="BZ40">
        <v>0.51839999999999997</v>
      </c>
      <c r="CA40">
        <v>0.252</v>
      </c>
      <c r="CB40">
        <v>0.79479999999999995</v>
      </c>
      <c r="CC40">
        <v>0.95479999999999998</v>
      </c>
      <c r="CD40">
        <v>0.51839999999999997</v>
      </c>
      <c r="CE40">
        <v>0.89319999999999999</v>
      </c>
      <c r="CF40">
        <v>0.79479999999999995</v>
      </c>
      <c r="CG40">
        <v>0.66469999999999996</v>
      </c>
      <c r="CH40">
        <v>0.89319999999999999</v>
      </c>
      <c r="CI40">
        <v>0.51839999999999997</v>
      </c>
      <c r="CJ40">
        <v>0.51839999999999997</v>
      </c>
      <c r="CK40">
        <v>0.66469999999999996</v>
      </c>
      <c r="CL40">
        <v>0.51839999999999997</v>
      </c>
      <c r="CM40">
        <v>0.252</v>
      </c>
      <c r="CN40">
        <v>0.51839999999999997</v>
      </c>
      <c r="CO40">
        <v>0.252</v>
      </c>
      <c r="CP40">
        <v>0.66469999999999996</v>
      </c>
      <c r="CQ40">
        <v>0.37540000000000001</v>
      </c>
      <c r="CR40">
        <v>0.252</v>
      </c>
      <c r="CS40">
        <v>0.66469999999999996</v>
      </c>
      <c r="CT40">
        <v>0.89319999999999999</v>
      </c>
      <c r="CU40">
        <v>9.0770000000000003E-2</v>
      </c>
      <c r="CV40">
        <v>0.66469999999999996</v>
      </c>
      <c r="CW40">
        <v>0.89319999999999999</v>
      </c>
      <c r="CX40">
        <v>0.89319999999999999</v>
      </c>
      <c r="CY40">
        <v>4.8869999999999997E-2</v>
      </c>
      <c r="CZ40">
        <v>0.79479999999999995</v>
      </c>
      <c r="DA40">
        <v>0.66469999999999996</v>
      </c>
      <c r="DB40">
        <v>0.79479999999999995</v>
      </c>
      <c r="DC40">
        <v>0.37540000000000001</v>
      </c>
      <c r="DD40">
        <v>0.37540000000000001</v>
      </c>
    </row>
    <row r="41" spans="1:108">
      <c r="A41">
        <v>10</v>
      </c>
      <c r="B41" t="s">
        <v>111</v>
      </c>
      <c r="C41">
        <v>173</v>
      </c>
      <c r="D41">
        <v>7</v>
      </c>
      <c r="E41">
        <v>0.54969999999999997</v>
      </c>
      <c r="F41" s="3">
        <v>33</v>
      </c>
      <c r="G41" s="9">
        <f t="shared" si="13"/>
        <v>0.69454545454545458</v>
      </c>
      <c r="H41" s="10">
        <f t="shared" si="14"/>
        <v>1.0042212942871209</v>
      </c>
      <c r="I41">
        <v>0.99350000000000005</v>
      </c>
      <c r="J41">
        <v>0.70209999999999995</v>
      </c>
      <c r="K41">
        <v>9.0899999999999995E-2</v>
      </c>
      <c r="L41">
        <v>0.97260000000000002</v>
      </c>
      <c r="M41">
        <v>0.83140000000000003</v>
      </c>
      <c r="N41">
        <v>0.70209999999999995</v>
      </c>
      <c r="O41">
        <v>0.83140000000000003</v>
      </c>
      <c r="P41">
        <v>0.70209999999999995</v>
      </c>
      <c r="Q41">
        <v>0.70209999999999995</v>
      </c>
      <c r="R41">
        <v>0.92210000000000003</v>
      </c>
      <c r="S41">
        <v>0.3967</v>
      </c>
      <c r="T41">
        <v>9.0899999999999995E-2</v>
      </c>
      <c r="U41">
        <v>0.83140000000000003</v>
      </c>
      <c r="V41">
        <v>0.54969999999999997</v>
      </c>
      <c r="W41">
        <v>0.92210000000000003</v>
      </c>
      <c r="X41">
        <v>0.16109999999999999</v>
      </c>
      <c r="Y41">
        <v>0.16109999999999999</v>
      </c>
      <c r="Z41">
        <v>0.70209999999999995</v>
      </c>
      <c r="AA41">
        <v>0.92210000000000003</v>
      </c>
      <c r="AB41">
        <v>0.99350000000000005</v>
      </c>
      <c r="AC41">
        <v>4.743E-2</v>
      </c>
      <c r="AD41">
        <v>0.16109999999999999</v>
      </c>
      <c r="AE41">
        <v>0.83140000000000003</v>
      </c>
      <c r="AF41">
        <v>0.70209999999999995</v>
      </c>
      <c r="AG41">
        <v>0.26350000000000001</v>
      </c>
      <c r="AH41">
        <v>0.70209999999999995</v>
      </c>
      <c r="AI41">
        <v>0.3967</v>
      </c>
      <c r="AJ41">
        <v>0.26350000000000001</v>
      </c>
      <c r="AK41">
        <v>0.26350000000000001</v>
      </c>
      <c r="AL41">
        <v>0.54969999999999997</v>
      </c>
      <c r="AM41">
        <v>0.16109999999999999</v>
      </c>
      <c r="AN41">
        <v>0.70209999999999995</v>
      </c>
      <c r="AO41">
        <v>0.16109999999999999</v>
      </c>
      <c r="AP41">
        <v>0.3967</v>
      </c>
      <c r="AQ41">
        <v>9.0899999999999995E-2</v>
      </c>
      <c r="AR41">
        <v>0.3967</v>
      </c>
      <c r="AS41">
        <v>9.0899999999999995E-2</v>
      </c>
      <c r="AT41">
        <v>0.54969999999999997</v>
      </c>
      <c r="AU41">
        <v>0.70209999999999995</v>
      </c>
      <c r="AV41">
        <v>0.70209999999999995</v>
      </c>
      <c r="AW41">
        <v>0.83140000000000003</v>
      </c>
      <c r="AX41">
        <v>0.54969999999999997</v>
      </c>
      <c r="AY41">
        <v>0.83140000000000003</v>
      </c>
      <c r="AZ41">
        <v>9.0899999999999995E-2</v>
      </c>
      <c r="BA41">
        <v>0.54969999999999997</v>
      </c>
      <c r="BB41">
        <v>0.26350000000000001</v>
      </c>
      <c r="BC41">
        <v>0.26350000000000001</v>
      </c>
      <c r="BD41">
        <v>4.743E-2</v>
      </c>
      <c r="BE41">
        <v>0.83140000000000003</v>
      </c>
      <c r="BF41">
        <v>0.3967</v>
      </c>
      <c r="BG41">
        <v>0.3967</v>
      </c>
      <c r="BH41">
        <v>0.54969999999999997</v>
      </c>
      <c r="BI41">
        <v>0.54969999999999997</v>
      </c>
      <c r="BJ41">
        <v>0.3967</v>
      </c>
      <c r="BK41">
        <v>0.99919999999999998</v>
      </c>
      <c r="BL41">
        <v>0.92210000000000003</v>
      </c>
      <c r="BM41">
        <v>0.99919999999999998</v>
      </c>
      <c r="BN41">
        <v>0.83140000000000003</v>
      </c>
      <c r="BO41">
        <v>9.0899999999999995E-2</v>
      </c>
      <c r="BP41">
        <v>0.70209999999999995</v>
      </c>
      <c r="BQ41">
        <v>0.26350000000000001</v>
      </c>
      <c r="BR41">
        <v>0.70209999999999995</v>
      </c>
      <c r="BS41">
        <v>0.16109999999999999</v>
      </c>
      <c r="BT41">
        <v>0.54969999999999997</v>
      </c>
      <c r="BU41">
        <v>0.16109999999999999</v>
      </c>
      <c r="BV41">
        <v>0.92210000000000003</v>
      </c>
      <c r="BW41">
        <v>0.83140000000000003</v>
      </c>
      <c r="BX41">
        <v>0.99350000000000005</v>
      </c>
      <c r="BY41">
        <v>0.3967</v>
      </c>
      <c r="BZ41">
        <v>0.54969999999999997</v>
      </c>
      <c r="CA41">
        <v>0.83140000000000003</v>
      </c>
      <c r="CB41">
        <v>9.0899999999999995E-2</v>
      </c>
      <c r="CC41">
        <v>0.54969999999999997</v>
      </c>
      <c r="CD41">
        <v>0.97260000000000002</v>
      </c>
      <c r="CE41">
        <v>0.54969999999999997</v>
      </c>
      <c r="CF41">
        <v>0.54969999999999997</v>
      </c>
      <c r="CG41">
        <v>0.83140000000000003</v>
      </c>
      <c r="CH41">
        <v>0.54969999999999997</v>
      </c>
      <c r="CI41">
        <v>0.92210000000000003</v>
      </c>
      <c r="CJ41">
        <v>0.54969999999999997</v>
      </c>
      <c r="CK41">
        <v>0.83140000000000003</v>
      </c>
      <c r="CL41">
        <v>0.83140000000000003</v>
      </c>
      <c r="CM41">
        <v>0.26350000000000001</v>
      </c>
      <c r="CN41">
        <v>0.92210000000000003</v>
      </c>
      <c r="CO41">
        <v>0.54969999999999997</v>
      </c>
      <c r="CP41">
        <v>0.70209999999999995</v>
      </c>
      <c r="CQ41">
        <v>0.26350000000000001</v>
      </c>
      <c r="CR41">
        <v>0.3967</v>
      </c>
      <c r="CS41">
        <v>0.54969999999999997</v>
      </c>
      <c r="CT41">
        <v>0.3967</v>
      </c>
      <c r="CU41">
        <v>0.97260000000000002</v>
      </c>
      <c r="CV41">
        <v>0.54969999999999997</v>
      </c>
      <c r="CW41">
        <v>0.70209999999999995</v>
      </c>
      <c r="CX41">
        <v>0.3967</v>
      </c>
      <c r="CY41">
        <v>0.92210000000000003</v>
      </c>
      <c r="CZ41">
        <v>0.83140000000000003</v>
      </c>
      <c r="DA41">
        <v>0.92210000000000003</v>
      </c>
      <c r="DB41">
        <v>0.3967</v>
      </c>
      <c r="DC41">
        <v>0.26350000000000001</v>
      </c>
      <c r="DD41">
        <v>0.54969999999999997</v>
      </c>
    </row>
    <row r="42" spans="1:108">
      <c r="A42">
        <v>39</v>
      </c>
      <c r="B42" t="s">
        <v>140</v>
      </c>
      <c r="C42">
        <v>99</v>
      </c>
      <c r="D42">
        <v>4</v>
      </c>
      <c r="E42">
        <v>0.56899999999999995</v>
      </c>
      <c r="F42" s="9">
        <v>34</v>
      </c>
      <c r="G42" s="9">
        <f t="shared" si="13"/>
        <v>0.70499999999999996</v>
      </c>
      <c r="H42" s="10">
        <f t="shared" si="14"/>
        <v>1.0027722015103719</v>
      </c>
      <c r="I42">
        <v>0.56899999999999995</v>
      </c>
      <c r="J42">
        <v>0.56899999999999995</v>
      </c>
      <c r="K42">
        <v>0.56899999999999995</v>
      </c>
      <c r="L42">
        <v>0.1045</v>
      </c>
      <c r="M42">
        <v>0.91279999999999994</v>
      </c>
      <c r="N42">
        <v>0.1045</v>
      </c>
      <c r="O42">
        <v>0.76719999999999999</v>
      </c>
      <c r="P42">
        <v>0.76719999999999999</v>
      </c>
      <c r="Q42">
        <v>0.1045</v>
      </c>
      <c r="R42">
        <v>0.36890000000000001</v>
      </c>
      <c r="S42">
        <v>0.20930000000000001</v>
      </c>
      <c r="T42">
        <v>0.91279999999999994</v>
      </c>
      <c r="U42">
        <v>0.98319999999999996</v>
      </c>
      <c r="V42">
        <v>0.56899999999999995</v>
      </c>
      <c r="W42">
        <v>0.76719999999999999</v>
      </c>
      <c r="X42">
        <v>0.76719999999999999</v>
      </c>
      <c r="Y42">
        <v>0.36890000000000001</v>
      </c>
      <c r="Z42">
        <v>0.36890000000000001</v>
      </c>
      <c r="AA42">
        <v>1</v>
      </c>
      <c r="AB42">
        <v>0.76719999999999999</v>
      </c>
      <c r="AC42">
        <v>0.98319999999999996</v>
      </c>
      <c r="AD42">
        <v>4.6300000000000001E-2</v>
      </c>
      <c r="AE42">
        <v>0.56899999999999995</v>
      </c>
      <c r="AF42">
        <v>0.1045</v>
      </c>
      <c r="AG42">
        <v>0.56899999999999995</v>
      </c>
      <c r="AH42">
        <v>0.1045</v>
      </c>
      <c r="AI42">
        <v>0.98319999999999996</v>
      </c>
      <c r="AJ42">
        <v>0.76719999999999999</v>
      </c>
      <c r="AK42">
        <v>0.76719999999999999</v>
      </c>
      <c r="AL42">
        <v>0.36890000000000001</v>
      </c>
      <c r="AM42">
        <v>0.56899999999999995</v>
      </c>
      <c r="AN42">
        <v>0.56899999999999995</v>
      </c>
      <c r="AO42">
        <v>1.8319999999999999E-2</v>
      </c>
      <c r="AP42">
        <v>0.76719999999999999</v>
      </c>
      <c r="AQ42">
        <v>0.91279999999999994</v>
      </c>
      <c r="AR42">
        <v>0.20930000000000001</v>
      </c>
      <c r="AS42">
        <v>0.1045</v>
      </c>
      <c r="AT42">
        <v>0.76719999999999999</v>
      </c>
      <c r="AU42">
        <v>0.36890000000000001</v>
      </c>
      <c r="AV42">
        <v>0.91279999999999994</v>
      </c>
      <c r="AW42">
        <v>0.91279999999999994</v>
      </c>
      <c r="AX42">
        <v>0.20930000000000001</v>
      </c>
      <c r="AY42">
        <v>0.76719999999999999</v>
      </c>
      <c r="AZ42">
        <v>0.36890000000000001</v>
      </c>
      <c r="BA42">
        <v>0.76719999999999999</v>
      </c>
      <c r="BB42">
        <v>0.20930000000000001</v>
      </c>
      <c r="BC42">
        <v>0.76719999999999999</v>
      </c>
      <c r="BD42">
        <v>0.36890000000000001</v>
      </c>
      <c r="BE42">
        <v>4.6300000000000001E-2</v>
      </c>
      <c r="BF42">
        <v>0.36890000000000001</v>
      </c>
      <c r="BG42">
        <v>0.76719999999999999</v>
      </c>
      <c r="BH42">
        <v>0.36890000000000001</v>
      </c>
      <c r="BI42">
        <v>6.5259999999999997E-3</v>
      </c>
      <c r="BJ42">
        <v>0.36890000000000001</v>
      </c>
      <c r="BK42">
        <v>0.56899999999999995</v>
      </c>
      <c r="BL42">
        <v>0.91279999999999994</v>
      </c>
      <c r="BM42">
        <v>0.56899999999999995</v>
      </c>
      <c r="BN42">
        <v>0.36890000000000001</v>
      </c>
      <c r="BO42">
        <v>0.76719999999999999</v>
      </c>
      <c r="BP42">
        <v>0.56899999999999995</v>
      </c>
      <c r="BQ42">
        <v>4.6300000000000001E-2</v>
      </c>
      <c r="BR42">
        <v>0.98319999999999996</v>
      </c>
      <c r="BS42">
        <v>0.20930000000000001</v>
      </c>
      <c r="BT42">
        <v>1</v>
      </c>
      <c r="BU42">
        <v>0.76719999999999999</v>
      </c>
      <c r="BV42">
        <v>0.91279999999999994</v>
      </c>
      <c r="BW42">
        <v>0.76719999999999999</v>
      </c>
      <c r="BX42">
        <v>0.1045</v>
      </c>
      <c r="BY42">
        <v>0.76719999999999999</v>
      </c>
      <c r="BZ42">
        <v>0.20930000000000001</v>
      </c>
      <c r="CA42">
        <v>0.76719999999999999</v>
      </c>
      <c r="CB42">
        <v>0.56899999999999995</v>
      </c>
      <c r="CC42">
        <v>0.76719999999999999</v>
      </c>
      <c r="CD42">
        <v>0.76719999999999999</v>
      </c>
      <c r="CE42">
        <v>0.36890000000000001</v>
      </c>
      <c r="CF42">
        <v>0.98319999999999996</v>
      </c>
      <c r="CG42">
        <v>0.36890000000000001</v>
      </c>
      <c r="CH42">
        <v>0.91279999999999994</v>
      </c>
      <c r="CI42">
        <v>1.8319999999999999E-2</v>
      </c>
      <c r="CJ42">
        <v>0.36890000000000001</v>
      </c>
      <c r="CK42">
        <v>0.36890000000000001</v>
      </c>
      <c r="CL42">
        <v>0.20930000000000001</v>
      </c>
      <c r="CM42">
        <v>0.20930000000000001</v>
      </c>
      <c r="CN42">
        <v>1</v>
      </c>
      <c r="CO42">
        <v>0.1045</v>
      </c>
      <c r="CP42">
        <v>0.36890000000000001</v>
      </c>
      <c r="CQ42">
        <v>0.91279999999999994</v>
      </c>
      <c r="CR42">
        <v>0.20930000000000001</v>
      </c>
      <c r="CS42">
        <v>0.36890000000000001</v>
      </c>
      <c r="CT42">
        <v>0.20930000000000001</v>
      </c>
      <c r="CU42">
        <v>0.36890000000000001</v>
      </c>
      <c r="CV42">
        <v>0.98319999999999996</v>
      </c>
      <c r="CW42">
        <v>0.76719999999999999</v>
      </c>
      <c r="CX42">
        <v>0.20930000000000001</v>
      </c>
      <c r="CY42">
        <v>0.36890000000000001</v>
      </c>
      <c r="CZ42">
        <v>0.76719999999999999</v>
      </c>
      <c r="DA42">
        <v>0.1045</v>
      </c>
      <c r="DB42">
        <v>0.56899999999999995</v>
      </c>
      <c r="DC42">
        <v>0.20930000000000001</v>
      </c>
      <c r="DD42">
        <v>0.20930000000000001</v>
      </c>
    </row>
    <row r="43" spans="1:108">
      <c r="A43">
        <v>43</v>
      </c>
      <c r="B43" t="s">
        <v>144</v>
      </c>
      <c r="C43">
        <v>52</v>
      </c>
      <c r="D43">
        <v>2</v>
      </c>
      <c r="E43">
        <v>0.62539999999999996</v>
      </c>
      <c r="F43" s="3">
        <v>35</v>
      </c>
      <c r="G43" s="9">
        <f t="shared" si="13"/>
        <v>0.73142857142857143</v>
      </c>
      <c r="H43" s="10">
        <f t="shared" si="14"/>
        <v>0.9545619995146809</v>
      </c>
      <c r="I43">
        <v>0.62539999999999996</v>
      </c>
      <c r="J43">
        <v>0.62539999999999996</v>
      </c>
      <c r="K43">
        <v>0.34960000000000002</v>
      </c>
      <c r="L43">
        <v>1.7649999999999999E-2</v>
      </c>
      <c r="M43">
        <v>0.34960000000000002</v>
      </c>
      <c r="N43">
        <v>0.88260000000000005</v>
      </c>
      <c r="O43">
        <v>0.88260000000000005</v>
      </c>
      <c r="P43">
        <v>0.62539999999999996</v>
      </c>
      <c r="Q43">
        <v>0.34960000000000002</v>
      </c>
      <c r="R43">
        <v>0.34960000000000002</v>
      </c>
      <c r="S43">
        <v>0.88260000000000005</v>
      </c>
      <c r="T43">
        <v>0.34960000000000002</v>
      </c>
      <c r="U43">
        <v>0.88260000000000005</v>
      </c>
      <c r="V43">
        <v>0.62539999999999996</v>
      </c>
      <c r="W43">
        <v>0.34960000000000002</v>
      </c>
      <c r="X43">
        <v>5.747E-2</v>
      </c>
      <c r="Y43">
        <v>0.88260000000000005</v>
      </c>
      <c r="Z43">
        <v>0.62539999999999996</v>
      </c>
      <c r="AA43">
        <v>1</v>
      </c>
      <c r="AB43">
        <v>0.34960000000000002</v>
      </c>
      <c r="AC43">
        <v>0.88260000000000005</v>
      </c>
      <c r="AD43">
        <v>1</v>
      </c>
      <c r="AE43">
        <v>5.747E-2</v>
      </c>
      <c r="AF43">
        <v>0.34960000000000002</v>
      </c>
      <c r="AG43">
        <v>0.62539999999999996</v>
      </c>
      <c r="AH43">
        <v>2.0599999999999999E-4</v>
      </c>
      <c r="AI43">
        <v>0.88260000000000005</v>
      </c>
      <c r="AJ43">
        <v>0.34960000000000002</v>
      </c>
      <c r="AK43">
        <v>1</v>
      </c>
      <c r="AL43">
        <v>1</v>
      </c>
      <c r="AM43">
        <v>0.62539999999999996</v>
      </c>
      <c r="AN43">
        <v>0.88260000000000005</v>
      </c>
      <c r="AO43">
        <v>0.62539999999999996</v>
      </c>
      <c r="AP43">
        <v>0.88260000000000005</v>
      </c>
      <c r="AQ43">
        <v>0.62539999999999996</v>
      </c>
      <c r="AR43">
        <v>5.747E-2</v>
      </c>
      <c r="AS43">
        <v>1</v>
      </c>
      <c r="AT43">
        <v>0.62539999999999996</v>
      </c>
      <c r="AU43">
        <v>0.88260000000000005</v>
      </c>
      <c r="AV43">
        <v>0.62539999999999996</v>
      </c>
      <c r="AW43">
        <v>0.34960000000000002</v>
      </c>
      <c r="AX43">
        <v>0.62539999999999996</v>
      </c>
      <c r="AY43">
        <v>0.88260000000000005</v>
      </c>
      <c r="AZ43">
        <v>0.88260000000000005</v>
      </c>
      <c r="BA43">
        <v>0.88260000000000005</v>
      </c>
      <c r="BB43">
        <v>0.15659999999999999</v>
      </c>
      <c r="BC43">
        <v>0.15659999999999999</v>
      </c>
      <c r="BD43">
        <v>0.88260000000000005</v>
      </c>
      <c r="BE43">
        <v>0.15659999999999999</v>
      </c>
      <c r="BF43">
        <v>0.34960000000000002</v>
      </c>
      <c r="BG43">
        <v>0.15659999999999999</v>
      </c>
      <c r="BH43">
        <v>0.88260000000000005</v>
      </c>
      <c r="BI43">
        <v>0.15659999999999999</v>
      </c>
      <c r="BJ43">
        <v>0.62539999999999996</v>
      </c>
      <c r="BK43">
        <v>0.88260000000000005</v>
      </c>
      <c r="BL43">
        <v>0.34960000000000002</v>
      </c>
      <c r="BM43">
        <v>0.62539999999999996</v>
      </c>
      <c r="BN43">
        <v>0.88260000000000005</v>
      </c>
      <c r="BO43">
        <v>0.62539999999999996</v>
      </c>
      <c r="BP43">
        <v>0.88260000000000005</v>
      </c>
      <c r="BQ43">
        <v>0.62539999999999996</v>
      </c>
      <c r="BR43">
        <v>0.62539999999999996</v>
      </c>
      <c r="BS43">
        <v>0.34960000000000002</v>
      </c>
      <c r="BT43">
        <v>0.62539999999999996</v>
      </c>
      <c r="BU43">
        <v>0.88260000000000005</v>
      </c>
      <c r="BV43">
        <v>0.15659999999999999</v>
      </c>
      <c r="BW43">
        <v>0.62539999999999996</v>
      </c>
      <c r="BX43">
        <v>0.88260000000000005</v>
      </c>
      <c r="BY43">
        <v>0.62539999999999996</v>
      </c>
      <c r="BZ43">
        <v>0.34960000000000002</v>
      </c>
      <c r="CA43">
        <v>1</v>
      </c>
      <c r="CB43">
        <v>0.62539999999999996</v>
      </c>
      <c r="CC43">
        <v>5.747E-2</v>
      </c>
      <c r="CD43">
        <v>0.34960000000000002</v>
      </c>
      <c r="CE43">
        <v>0.88260000000000005</v>
      </c>
      <c r="CF43">
        <v>0.62539999999999996</v>
      </c>
      <c r="CG43">
        <v>1</v>
      </c>
      <c r="CH43">
        <v>0.62539999999999996</v>
      </c>
      <c r="CI43">
        <v>1</v>
      </c>
      <c r="CJ43">
        <v>1.7649999999999999E-2</v>
      </c>
      <c r="CK43">
        <v>0.62539999999999996</v>
      </c>
      <c r="CL43">
        <v>1</v>
      </c>
      <c r="CM43">
        <v>0.15659999999999999</v>
      </c>
      <c r="CN43">
        <v>0.34960000000000002</v>
      </c>
      <c r="CO43">
        <v>0.15659999999999999</v>
      </c>
      <c r="CP43">
        <v>0.34960000000000002</v>
      </c>
      <c r="CQ43">
        <v>0.88260000000000005</v>
      </c>
      <c r="CR43">
        <v>0.15659999999999999</v>
      </c>
      <c r="CS43">
        <v>1</v>
      </c>
      <c r="CT43">
        <v>0.88260000000000005</v>
      </c>
      <c r="CU43">
        <v>0.88260000000000005</v>
      </c>
      <c r="CV43">
        <v>0.62539999999999996</v>
      </c>
      <c r="CW43">
        <v>0.34960000000000002</v>
      </c>
      <c r="CX43">
        <v>0.88260000000000005</v>
      </c>
      <c r="CY43">
        <v>0.88260000000000005</v>
      </c>
      <c r="CZ43">
        <v>1</v>
      </c>
      <c r="DA43">
        <v>0.62539999999999996</v>
      </c>
      <c r="DB43">
        <v>1</v>
      </c>
      <c r="DC43">
        <v>0.62539999999999996</v>
      </c>
      <c r="DD43">
        <v>0.62539999999999996</v>
      </c>
    </row>
    <row r="44" spans="1:108">
      <c r="A44">
        <v>23</v>
      </c>
      <c r="B44" t="s">
        <v>124</v>
      </c>
      <c r="C44">
        <v>81</v>
      </c>
      <c r="D44">
        <v>3</v>
      </c>
      <c r="E44">
        <v>0.63919999999999999</v>
      </c>
      <c r="F44" s="3">
        <v>36</v>
      </c>
      <c r="G44" s="9">
        <f t="shared" si="13"/>
        <v>0.7352777777777777</v>
      </c>
      <c r="H44" s="10">
        <f t="shared" si="14"/>
        <v>0.91920785138450756</v>
      </c>
      <c r="I44">
        <v>0.22770000000000001</v>
      </c>
      <c r="J44">
        <v>0.22770000000000001</v>
      </c>
      <c r="K44">
        <v>0.63919999999999999</v>
      </c>
      <c r="L44">
        <v>0.63919999999999999</v>
      </c>
      <c r="M44">
        <v>0.63919999999999999</v>
      </c>
      <c r="N44">
        <v>0.84340000000000004</v>
      </c>
      <c r="O44">
        <v>0.84340000000000004</v>
      </c>
      <c r="P44">
        <v>0.63919999999999999</v>
      </c>
      <c r="Q44">
        <v>0.63919999999999999</v>
      </c>
      <c r="R44">
        <v>0.63919999999999999</v>
      </c>
      <c r="S44">
        <v>1.6160000000000001E-2</v>
      </c>
      <c r="T44">
        <v>0.41289999999999999</v>
      </c>
      <c r="U44">
        <v>0.96460000000000001</v>
      </c>
      <c r="V44">
        <v>0.63919999999999999</v>
      </c>
      <c r="W44">
        <v>0.41289999999999999</v>
      </c>
      <c r="X44">
        <v>0.41289999999999999</v>
      </c>
      <c r="Y44">
        <v>0.41289999999999999</v>
      </c>
      <c r="Z44">
        <v>0.41289999999999999</v>
      </c>
      <c r="AA44">
        <v>0.41289999999999999</v>
      </c>
      <c r="AB44">
        <v>0.41289999999999999</v>
      </c>
      <c r="AC44">
        <v>0.84340000000000004</v>
      </c>
      <c r="AD44">
        <v>0.96460000000000001</v>
      </c>
      <c r="AE44">
        <v>0.96460000000000001</v>
      </c>
      <c r="AF44">
        <v>0.84340000000000004</v>
      </c>
      <c r="AG44">
        <v>0.63919999999999999</v>
      </c>
      <c r="AH44">
        <v>0.22770000000000001</v>
      </c>
      <c r="AI44">
        <v>0.41289999999999999</v>
      </c>
      <c r="AJ44">
        <v>0.84340000000000004</v>
      </c>
      <c r="AK44">
        <v>0.63919999999999999</v>
      </c>
      <c r="AL44">
        <v>0.41289999999999999</v>
      </c>
      <c r="AM44">
        <v>0.63919999999999999</v>
      </c>
      <c r="AN44">
        <v>0.41289999999999999</v>
      </c>
      <c r="AO44">
        <v>0.63919999999999999</v>
      </c>
      <c r="AP44">
        <v>1</v>
      </c>
      <c r="AQ44">
        <v>0.84340000000000004</v>
      </c>
      <c r="AR44">
        <v>0.41289999999999999</v>
      </c>
      <c r="AS44">
        <v>0.63919999999999999</v>
      </c>
      <c r="AT44">
        <v>0.63919999999999999</v>
      </c>
      <c r="AU44">
        <v>0.41289999999999999</v>
      </c>
      <c r="AV44">
        <v>0.22770000000000001</v>
      </c>
      <c r="AW44">
        <v>0.41289999999999999</v>
      </c>
      <c r="AX44">
        <v>0.63919999999999999</v>
      </c>
      <c r="AY44">
        <v>0.41289999999999999</v>
      </c>
      <c r="AZ44">
        <v>0.41289999999999999</v>
      </c>
      <c r="BA44">
        <v>0.96460000000000001</v>
      </c>
      <c r="BB44">
        <v>0.41289999999999999</v>
      </c>
      <c r="BC44">
        <v>0.63919999999999999</v>
      </c>
      <c r="BD44">
        <v>0.84340000000000004</v>
      </c>
      <c r="BE44">
        <v>0.84340000000000004</v>
      </c>
      <c r="BF44">
        <v>0.108</v>
      </c>
      <c r="BG44">
        <v>1.6160000000000001E-2</v>
      </c>
      <c r="BH44">
        <v>0.41289999999999999</v>
      </c>
      <c r="BI44">
        <v>0.96460000000000001</v>
      </c>
      <c r="BJ44">
        <v>0.22770000000000001</v>
      </c>
      <c r="BK44">
        <v>0.108</v>
      </c>
      <c r="BL44">
        <v>0.96460000000000001</v>
      </c>
      <c r="BM44">
        <v>0.41289999999999999</v>
      </c>
      <c r="BN44">
        <v>0.96460000000000001</v>
      </c>
      <c r="BO44">
        <v>0.41289999999999999</v>
      </c>
      <c r="BP44">
        <v>0.41289999999999999</v>
      </c>
      <c r="BQ44">
        <v>0.84340000000000004</v>
      </c>
      <c r="BR44">
        <v>0.41289999999999999</v>
      </c>
      <c r="BS44">
        <v>0.22770000000000001</v>
      </c>
      <c r="BT44">
        <v>0.22770000000000001</v>
      </c>
      <c r="BU44">
        <v>0.63919999999999999</v>
      </c>
      <c r="BV44">
        <v>0.63919999999999999</v>
      </c>
      <c r="BW44">
        <v>0.84340000000000004</v>
      </c>
      <c r="BX44">
        <v>0.41289999999999999</v>
      </c>
      <c r="BY44">
        <v>0.63919999999999999</v>
      </c>
      <c r="BZ44">
        <v>0.63919999999999999</v>
      </c>
      <c r="CA44">
        <v>0.63919999999999999</v>
      </c>
      <c r="CB44">
        <v>0.108</v>
      </c>
      <c r="CC44">
        <v>0.63919999999999999</v>
      </c>
      <c r="CD44">
        <v>0.84340000000000004</v>
      </c>
      <c r="CE44">
        <v>4.4569999999999999E-2</v>
      </c>
      <c r="CF44">
        <v>0.96460000000000001</v>
      </c>
      <c r="CG44">
        <v>0.108</v>
      </c>
      <c r="CH44">
        <v>0.96460000000000001</v>
      </c>
      <c r="CI44">
        <v>0.63919999999999999</v>
      </c>
      <c r="CJ44">
        <v>0.22770000000000001</v>
      </c>
      <c r="CK44">
        <v>0.96460000000000001</v>
      </c>
      <c r="CL44">
        <v>1</v>
      </c>
      <c r="CM44">
        <v>4.4569999999999999E-2</v>
      </c>
      <c r="CN44">
        <v>0.96460000000000001</v>
      </c>
      <c r="CO44">
        <v>0.22770000000000001</v>
      </c>
      <c r="CP44">
        <v>0.63919999999999999</v>
      </c>
      <c r="CQ44">
        <v>0.41289999999999999</v>
      </c>
      <c r="CR44">
        <v>0.41289999999999999</v>
      </c>
      <c r="CS44">
        <v>0.84340000000000004</v>
      </c>
      <c r="CT44">
        <v>0.108</v>
      </c>
      <c r="CU44">
        <v>0.108</v>
      </c>
      <c r="CV44">
        <v>0.41289999999999999</v>
      </c>
      <c r="CW44">
        <v>0.41289999999999999</v>
      </c>
      <c r="CX44">
        <v>0.84340000000000004</v>
      </c>
      <c r="CY44">
        <v>0.63919999999999999</v>
      </c>
      <c r="CZ44">
        <v>0.84340000000000004</v>
      </c>
      <c r="DA44">
        <v>0.84340000000000004</v>
      </c>
      <c r="DB44">
        <v>0.63919999999999999</v>
      </c>
      <c r="DC44">
        <v>0.63919999999999999</v>
      </c>
      <c r="DD44">
        <v>0.84340000000000004</v>
      </c>
    </row>
    <row r="45" spans="1:108">
      <c r="A45">
        <v>28</v>
      </c>
      <c r="B45" t="s">
        <v>129</v>
      </c>
      <c r="C45">
        <v>192</v>
      </c>
      <c r="D45">
        <v>7</v>
      </c>
      <c r="E45">
        <v>0.65939999999999999</v>
      </c>
      <c r="F45" s="9">
        <v>37</v>
      </c>
      <c r="G45" s="9">
        <f t="shared" si="13"/>
        <v>0.7818918918918919</v>
      </c>
      <c r="H45" s="10">
        <f t="shared" si="14"/>
        <v>0.90484522870662465</v>
      </c>
      <c r="I45">
        <v>0.89059999999999995</v>
      </c>
      <c r="J45">
        <v>4.7230000000000001E-2</v>
      </c>
      <c r="K45">
        <v>4.7230000000000001E-2</v>
      </c>
      <c r="L45">
        <v>0.79069999999999996</v>
      </c>
      <c r="M45">
        <v>0.79069999999999996</v>
      </c>
      <c r="N45">
        <v>0.24709999999999999</v>
      </c>
      <c r="O45">
        <v>0.79069999999999996</v>
      </c>
      <c r="P45">
        <v>0.9536</v>
      </c>
      <c r="Q45">
        <v>0.79069999999999996</v>
      </c>
      <c r="R45">
        <v>4.7230000000000001E-2</v>
      </c>
      <c r="S45">
        <v>0.89059999999999995</v>
      </c>
      <c r="T45">
        <v>0.65939999999999999</v>
      </c>
      <c r="U45">
        <v>0.24709999999999999</v>
      </c>
      <c r="V45">
        <v>0.98499999999999999</v>
      </c>
      <c r="W45">
        <v>0.51239999999999997</v>
      </c>
      <c r="X45">
        <v>0.1532</v>
      </c>
      <c r="Y45">
        <v>8.8160000000000002E-2</v>
      </c>
      <c r="Z45">
        <v>0.36959999999999998</v>
      </c>
      <c r="AA45">
        <v>0.51239999999999997</v>
      </c>
      <c r="AB45">
        <v>0.89059999999999995</v>
      </c>
      <c r="AC45">
        <v>0.79069999999999996</v>
      </c>
      <c r="AD45">
        <v>0.65939999999999999</v>
      </c>
      <c r="AE45">
        <v>0.89059999999999995</v>
      </c>
      <c r="AF45">
        <v>0.79069999999999996</v>
      </c>
      <c r="AG45">
        <v>0.98499999999999999</v>
      </c>
      <c r="AH45">
        <v>0.79069999999999996</v>
      </c>
      <c r="AI45">
        <v>0.79069999999999996</v>
      </c>
      <c r="AJ45">
        <v>0.1532</v>
      </c>
      <c r="AK45">
        <v>2.3599999999999999E-2</v>
      </c>
      <c r="AL45">
        <v>0.9536</v>
      </c>
      <c r="AM45">
        <v>0.36959999999999998</v>
      </c>
      <c r="AN45">
        <v>0.79069999999999996</v>
      </c>
      <c r="AO45">
        <v>0.98499999999999999</v>
      </c>
      <c r="AP45">
        <v>0.51239999999999997</v>
      </c>
      <c r="AQ45">
        <v>0.89059999999999995</v>
      </c>
      <c r="AR45">
        <v>0.1532</v>
      </c>
      <c r="AS45">
        <v>0.65939999999999999</v>
      </c>
      <c r="AT45">
        <v>0.65939999999999999</v>
      </c>
      <c r="AU45">
        <v>4.7230000000000001E-2</v>
      </c>
      <c r="AV45">
        <v>0.51239999999999997</v>
      </c>
      <c r="AW45">
        <v>0.36959999999999998</v>
      </c>
      <c r="AX45">
        <v>0.51239999999999997</v>
      </c>
      <c r="AY45">
        <v>2.3599999999999999E-2</v>
      </c>
      <c r="AZ45">
        <v>0.36959999999999998</v>
      </c>
      <c r="BA45">
        <v>0.36959999999999998</v>
      </c>
      <c r="BB45">
        <v>0.79069999999999996</v>
      </c>
      <c r="BC45">
        <v>0.51239999999999997</v>
      </c>
      <c r="BD45">
        <v>0.36959999999999998</v>
      </c>
      <c r="BE45">
        <v>0.89059999999999995</v>
      </c>
      <c r="BF45">
        <v>0.1532</v>
      </c>
      <c r="BG45">
        <v>0.89059999999999995</v>
      </c>
      <c r="BH45">
        <v>0.89059999999999995</v>
      </c>
      <c r="BI45">
        <v>0.24709999999999999</v>
      </c>
      <c r="BJ45">
        <v>0.99960000000000004</v>
      </c>
      <c r="BK45">
        <v>0.9536</v>
      </c>
      <c r="BL45">
        <v>0.65939999999999999</v>
      </c>
      <c r="BM45">
        <v>0.65939999999999999</v>
      </c>
      <c r="BN45">
        <v>0.51239999999999997</v>
      </c>
      <c r="BO45">
        <v>0.1532</v>
      </c>
      <c r="BP45">
        <v>0.9536</v>
      </c>
      <c r="BQ45">
        <v>0.99680000000000002</v>
      </c>
      <c r="BR45">
        <v>0.89059999999999995</v>
      </c>
      <c r="BS45">
        <v>0.51239999999999997</v>
      </c>
      <c r="BT45">
        <v>8.8160000000000002E-2</v>
      </c>
      <c r="BU45">
        <v>0.51239999999999997</v>
      </c>
      <c r="BV45">
        <v>2.3599999999999999E-2</v>
      </c>
      <c r="BW45">
        <v>0.79069999999999996</v>
      </c>
      <c r="BX45">
        <v>0.51239999999999997</v>
      </c>
      <c r="BY45">
        <v>0.9536</v>
      </c>
      <c r="BZ45">
        <v>0.51239999999999997</v>
      </c>
      <c r="CA45">
        <v>4.7230000000000001E-2</v>
      </c>
      <c r="CB45">
        <v>0.51239999999999997</v>
      </c>
      <c r="CC45">
        <v>2.3599999999999999E-2</v>
      </c>
      <c r="CD45">
        <v>0.1532</v>
      </c>
      <c r="CE45">
        <v>0.79069999999999996</v>
      </c>
      <c r="CF45">
        <v>0.1532</v>
      </c>
      <c r="CG45">
        <v>0.89059999999999995</v>
      </c>
      <c r="CH45">
        <v>0.65939999999999999</v>
      </c>
      <c r="CI45">
        <v>0.36959999999999998</v>
      </c>
      <c r="CJ45">
        <v>0.65939999999999999</v>
      </c>
      <c r="CK45">
        <v>0.65939999999999999</v>
      </c>
      <c r="CL45">
        <v>0.79069999999999996</v>
      </c>
      <c r="CM45">
        <v>0.51239999999999997</v>
      </c>
      <c r="CN45">
        <v>0.9536</v>
      </c>
      <c r="CO45">
        <v>0.24709999999999999</v>
      </c>
      <c r="CP45">
        <v>0.1532</v>
      </c>
      <c r="CQ45">
        <v>0.89059999999999995</v>
      </c>
      <c r="CR45">
        <v>0.99680000000000002</v>
      </c>
      <c r="CS45">
        <v>0.36959999999999998</v>
      </c>
      <c r="CT45">
        <v>8.8160000000000002E-2</v>
      </c>
      <c r="CU45">
        <v>0.51239999999999997</v>
      </c>
      <c r="CV45">
        <v>0.89059999999999995</v>
      </c>
      <c r="CW45">
        <v>0.98499999999999999</v>
      </c>
      <c r="CX45">
        <v>0.36959999999999998</v>
      </c>
      <c r="CY45">
        <v>0.79069999999999996</v>
      </c>
      <c r="CZ45">
        <v>0.9536</v>
      </c>
      <c r="DA45">
        <v>0.36959999999999998</v>
      </c>
      <c r="DB45">
        <v>0.65939999999999999</v>
      </c>
      <c r="DC45">
        <v>0.79069999999999996</v>
      </c>
      <c r="DD45">
        <v>0.24709999999999999</v>
      </c>
    </row>
    <row r="46" spans="1:108">
      <c r="A46">
        <v>29</v>
      </c>
      <c r="B46" t="s">
        <v>130</v>
      </c>
      <c r="C46">
        <v>193</v>
      </c>
      <c r="D46">
        <v>7</v>
      </c>
      <c r="E46">
        <v>0.66469999999999996</v>
      </c>
      <c r="F46" s="3">
        <v>38</v>
      </c>
      <c r="G46" s="9">
        <f t="shared" si="13"/>
        <v>0.78289473684210531</v>
      </c>
      <c r="H46" s="10">
        <f t="shared" si="14"/>
        <v>0.9001569114594401</v>
      </c>
      <c r="I46">
        <v>0.37540000000000001</v>
      </c>
      <c r="J46">
        <v>0.51839999999999997</v>
      </c>
      <c r="K46">
        <v>0.37540000000000001</v>
      </c>
      <c r="L46">
        <v>0.95479999999999998</v>
      </c>
      <c r="M46">
        <v>0.51839999999999997</v>
      </c>
      <c r="N46">
        <v>0.79479999999999995</v>
      </c>
      <c r="O46">
        <v>0.89319999999999999</v>
      </c>
      <c r="P46">
        <v>0.79479999999999995</v>
      </c>
      <c r="Q46">
        <v>0.89319999999999999</v>
      </c>
      <c r="R46">
        <v>0.79479999999999995</v>
      </c>
      <c r="S46">
        <v>0.66469999999999996</v>
      </c>
      <c r="T46">
        <v>0.51839999999999997</v>
      </c>
      <c r="U46">
        <v>0.252</v>
      </c>
      <c r="V46">
        <v>0.79479999999999995</v>
      </c>
      <c r="W46">
        <v>0.99690000000000001</v>
      </c>
      <c r="X46">
        <v>0.79479999999999995</v>
      </c>
      <c r="Y46">
        <v>0.95479999999999998</v>
      </c>
      <c r="Z46">
        <v>0.66469999999999996</v>
      </c>
      <c r="AA46">
        <v>0.79479999999999995</v>
      </c>
      <c r="AB46">
        <v>0.66469999999999996</v>
      </c>
      <c r="AC46">
        <v>0.37540000000000001</v>
      </c>
      <c r="AD46">
        <v>0.66469999999999996</v>
      </c>
      <c r="AE46">
        <v>0.37540000000000001</v>
      </c>
      <c r="AF46">
        <v>0.37540000000000001</v>
      </c>
      <c r="AG46">
        <v>0.252</v>
      </c>
      <c r="AH46">
        <v>0.66469999999999996</v>
      </c>
      <c r="AI46">
        <v>0.89319999999999999</v>
      </c>
      <c r="AJ46">
        <v>0.51839999999999997</v>
      </c>
      <c r="AK46">
        <v>0.37540000000000001</v>
      </c>
      <c r="AL46">
        <v>0.51839999999999997</v>
      </c>
      <c r="AM46">
        <v>0.79479999999999995</v>
      </c>
      <c r="AN46">
        <v>0.66469999999999996</v>
      </c>
      <c r="AO46">
        <v>0.89319999999999999</v>
      </c>
      <c r="AP46">
        <v>0.66469999999999996</v>
      </c>
      <c r="AQ46">
        <v>4.8869999999999997E-2</v>
      </c>
      <c r="AR46">
        <v>0.15690000000000001</v>
      </c>
      <c r="AS46">
        <v>0.79479999999999995</v>
      </c>
      <c r="AT46">
        <v>0.99690000000000001</v>
      </c>
      <c r="AU46">
        <v>0.66469999999999996</v>
      </c>
      <c r="AV46">
        <v>0.51839999999999997</v>
      </c>
      <c r="AW46">
        <v>0.37540000000000001</v>
      </c>
      <c r="AX46">
        <v>0.79479999999999995</v>
      </c>
      <c r="AY46">
        <v>0.66469999999999996</v>
      </c>
      <c r="AZ46">
        <v>0.37540000000000001</v>
      </c>
      <c r="BA46">
        <v>0.51839999999999997</v>
      </c>
      <c r="BB46">
        <v>4.8869999999999997E-2</v>
      </c>
      <c r="BC46">
        <v>0.79479999999999995</v>
      </c>
      <c r="BD46">
        <v>0.66469999999999996</v>
      </c>
      <c r="BE46">
        <v>0.252</v>
      </c>
      <c r="BF46">
        <v>0.66469999999999996</v>
      </c>
      <c r="BG46">
        <v>0.79479999999999995</v>
      </c>
      <c r="BH46">
        <v>0.89319999999999999</v>
      </c>
      <c r="BI46">
        <v>0.51839999999999997</v>
      </c>
      <c r="BJ46">
        <v>0.98550000000000004</v>
      </c>
      <c r="BK46">
        <v>0.37540000000000001</v>
      </c>
      <c r="BL46">
        <v>0.89319999999999999</v>
      </c>
      <c r="BM46">
        <v>0.89319999999999999</v>
      </c>
      <c r="BN46">
        <v>0.51839999999999997</v>
      </c>
      <c r="BO46">
        <v>0.37540000000000001</v>
      </c>
      <c r="BP46">
        <v>0.51839999999999997</v>
      </c>
      <c r="BQ46">
        <v>0.252</v>
      </c>
      <c r="BR46">
        <v>0.66469999999999996</v>
      </c>
      <c r="BS46">
        <v>0.66469999999999996</v>
      </c>
      <c r="BT46">
        <v>2.1050000000000001E-3</v>
      </c>
      <c r="BU46">
        <v>0.79479999999999995</v>
      </c>
      <c r="BV46">
        <v>0.252</v>
      </c>
      <c r="BW46">
        <v>0.51839999999999997</v>
      </c>
      <c r="BX46">
        <v>9.0770000000000003E-2</v>
      </c>
      <c r="BY46">
        <v>0.37540000000000001</v>
      </c>
      <c r="BZ46">
        <v>0.37540000000000001</v>
      </c>
      <c r="CA46">
        <v>0.51839999999999997</v>
      </c>
      <c r="CB46">
        <v>0.37540000000000001</v>
      </c>
      <c r="CC46">
        <v>9.0770000000000003E-2</v>
      </c>
      <c r="CD46">
        <v>0.95479999999999998</v>
      </c>
      <c r="CE46">
        <v>0.66469999999999996</v>
      </c>
      <c r="CF46">
        <v>0.37540000000000001</v>
      </c>
      <c r="CG46">
        <v>0.37540000000000001</v>
      </c>
      <c r="CH46">
        <v>0.66469999999999996</v>
      </c>
      <c r="CI46">
        <v>0.15690000000000001</v>
      </c>
      <c r="CJ46">
        <v>9.0770000000000003E-2</v>
      </c>
      <c r="CK46">
        <v>0.79479999999999995</v>
      </c>
      <c r="CL46">
        <v>0.79479999999999995</v>
      </c>
      <c r="CM46">
        <v>0.95479999999999998</v>
      </c>
      <c r="CN46">
        <v>0.66469999999999996</v>
      </c>
      <c r="CO46">
        <v>0.252</v>
      </c>
      <c r="CP46">
        <v>9.0770000000000003E-2</v>
      </c>
      <c r="CQ46">
        <v>0.95479999999999998</v>
      </c>
      <c r="CR46">
        <v>0.51839999999999997</v>
      </c>
      <c r="CS46">
        <v>0.66469999999999996</v>
      </c>
      <c r="CT46">
        <v>0.51839999999999997</v>
      </c>
      <c r="CU46">
        <v>0.252</v>
      </c>
      <c r="CV46">
        <v>0.95479999999999998</v>
      </c>
      <c r="CW46">
        <v>0.51839999999999997</v>
      </c>
      <c r="CX46">
        <v>0.89319999999999999</v>
      </c>
      <c r="CY46">
        <v>0.79479999999999995</v>
      </c>
      <c r="CZ46">
        <v>0.79479999999999995</v>
      </c>
      <c r="DA46">
        <v>0.66469999999999996</v>
      </c>
      <c r="DB46">
        <v>0.99970000000000003</v>
      </c>
      <c r="DC46">
        <v>0.95479999999999998</v>
      </c>
      <c r="DD46">
        <v>0.95479999999999998</v>
      </c>
    </row>
    <row r="47" spans="1:108">
      <c r="A47">
        <v>42</v>
      </c>
      <c r="B47" t="s">
        <v>143</v>
      </c>
      <c r="C47">
        <v>126</v>
      </c>
      <c r="D47">
        <v>4</v>
      </c>
      <c r="E47">
        <v>0.75249999999999995</v>
      </c>
      <c r="F47" s="3">
        <v>39</v>
      </c>
      <c r="G47" s="9">
        <f t="shared" si="13"/>
        <v>0.82974358974358975</v>
      </c>
      <c r="H47" s="10">
        <f t="shared" si="14"/>
        <v>0.7878924440438636</v>
      </c>
      <c r="I47">
        <v>0.13639999999999999</v>
      </c>
      <c r="J47">
        <v>0.88770000000000004</v>
      </c>
      <c r="K47">
        <v>0.88770000000000004</v>
      </c>
      <c r="L47">
        <v>0.75249999999999995</v>
      </c>
      <c r="M47">
        <v>1.2880000000000001E-2</v>
      </c>
      <c r="N47">
        <v>0.96519999999999995</v>
      </c>
      <c r="O47">
        <v>0.99450000000000005</v>
      </c>
      <c r="P47">
        <v>0.57750000000000001</v>
      </c>
      <c r="Q47">
        <v>0.57750000000000001</v>
      </c>
      <c r="R47">
        <v>0.75249999999999995</v>
      </c>
      <c r="S47">
        <v>0.75249999999999995</v>
      </c>
      <c r="T47">
        <v>0.75249999999999995</v>
      </c>
      <c r="U47">
        <v>0.88770000000000004</v>
      </c>
      <c r="V47">
        <v>0.57750000000000001</v>
      </c>
      <c r="W47">
        <v>0.88770000000000004</v>
      </c>
      <c r="X47">
        <v>0.99450000000000005</v>
      </c>
      <c r="Y47">
        <v>3.107E-2</v>
      </c>
      <c r="Z47">
        <v>0.2457</v>
      </c>
      <c r="AA47">
        <v>0.57750000000000001</v>
      </c>
      <c r="AB47">
        <v>0.75249999999999995</v>
      </c>
      <c r="AC47">
        <v>0.88770000000000004</v>
      </c>
      <c r="AD47">
        <v>0.57750000000000001</v>
      </c>
      <c r="AE47">
        <v>0.39779999999999999</v>
      </c>
      <c r="AF47">
        <v>0.88770000000000004</v>
      </c>
      <c r="AG47">
        <v>0.39779999999999999</v>
      </c>
      <c r="AH47">
        <v>0.57750000000000001</v>
      </c>
      <c r="AI47">
        <v>0.75249999999999995</v>
      </c>
      <c r="AJ47">
        <v>0.13639999999999999</v>
      </c>
      <c r="AK47">
        <v>0.88770000000000004</v>
      </c>
      <c r="AL47">
        <v>0.39779999999999999</v>
      </c>
      <c r="AM47">
        <v>0.88770000000000004</v>
      </c>
      <c r="AN47">
        <v>0.88770000000000004</v>
      </c>
      <c r="AO47">
        <v>3.107E-2</v>
      </c>
      <c r="AP47">
        <v>0.2457</v>
      </c>
      <c r="AQ47">
        <v>0.57750000000000001</v>
      </c>
      <c r="AR47">
        <v>1.2880000000000001E-2</v>
      </c>
      <c r="AS47">
        <v>0.57750000000000001</v>
      </c>
      <c r="AT47">
        <v>0.88770000000000004</v>
      </c>
      <c r="AU47">
        <v>0.96519999999999995</v>
      </c>
      <c r="AV47">
        <v>0.88770000000000004</v>
      </c>
      <c r="AW47">
        <v>0.75249999999999995</v>
      </c>
      <c r="AX47">
        <v>0.2457</v>
      </c>
      <c r="AY47">
        <v>0.57750000000000001</v>
      </c>
      <c r="AZ47">
        <v>0.13639999999999999</v>
      </c>
      <c r="BA47">
        <v>0.2457</v>
      </c>
      <c r="BB47">
        <v>0.75249999999999995</v>
      </c>
      <c r="BC47">
        <v>0.13639999999999999</v>
      </c>
      <c r="BD47">
        <v>0.39779999999999999</v>
      </c>
      <c r="BE47">
        <v>0.99450000000000005</v>
      </c>
      <c r="BF47">
        <v>0.57750000000000001</v>
      </c>
      <c r="BG47">
        <v>0.75249999999999995</v>
      </c>
      <c r="BH47">
        <v>0.57750000000000001</v>
      </c>
      <c r="BI47">
        <v>0.2457</v>
      </c>
      <c r="BJ47">
        <v>0.39779999999999999</v>
      </c>
      <c r="BK47">
        <v>0.57750000000000001</v>
      </c>
      <c r="BL47">
        <v>0.57750000000000001</v>
      </c>
      <c r="BM47">
        <v>0.2457</v>
      </c>
      <c r="BN47">
        <v>0.13639999999999999</v>
      </c>
      <c r="BO47">
        <v>0.75249999999999995</v>
      </c>
      <c r="BP47">
        <v>0.75249999999999995</v>
      </c>
      <c r="BQ47">
        <v>0.39779999999999999</v>
      </c>
      <c r="BR47">
        <v>0.96519999999999995</v>
      </c>
      <c r="BS47">
        <v>0.96519999999999995</v>
      </c>
      <c r="BT47">
        <v>0.39779999999999999</v>
      </c>
      <c r="BU47">
        <v>0.75249999999999995</v>
      </c>
      <c r="BV47">
        <v>0.13639999999999999</v>
      </c>
      <c r="BW47">
        <v>0.75249999999999995</v>
      </c>
      <c r="BX47">
        <v>0.39779999999999999</v>
      </c>
      <c r="BY47">
        <v>0.88770000000000004</v>
      </c>
      <c r="BZ47">
        <v>0.88770000000000004</v>
      </c>
      <c r="CA47">
        <v>0.39779999999999999</v>
      </c>
      <c r="CB47">
        <v>0.39779999999999999</v>
      </c>
      <c r="CC47">
        <v>0.57750000000000001</v>
      </c>
      <c r="CD47">
        <v>0.39779999999999999</v>
      </c>
      <c r="CE47">
        <v>0.39779999999999999</v>
      </c>
      <c r="CF47">
        <v>0.57750000000000001</v>
      </c>
      <c r="CG47">
        <v>0.75249999999999995</v>
      </c>
      <c r="CH47">
        <v>1</v>
      </c>
      <c r="CI47">
        <v>6.8339999999999998E-2</v>
      </c>
      <c r="CJ47">
        <v>0.13639999999999999</v>
      </c>
      <c r="CK47">
        <v>0.96519999999999995</v>
      </c>
      <c r="CL47">
        <v>0.57750000000000001</v>
      </c>
      <c r="CM47">
        <v>0.88770000000000004</v>
      </c>
      <c r="CN47">
        <v>0.57750000000000001</v>
      </c>
      <c r="CO47">
        <v>0.39779999999999999</v>
      </c>
      <c r="CP47">
        <v>0.2457</v>
      </c>
      <c r="CQ47">
        <v>6.8339999999999998E-2</v>
      </c>
      <c r="CR47">
        <v>0.57750000000000001</v>
      </c>
      <c r="CS47">
        <v>0.13639999999999999</v>
      </c>
      <c r="CT47">
        <v>3.107E-2</v>
      </c>
      <c r="CU47">
        <v>0.88770000000000004</v>
      </c>
      <c r="CV47">
        <v>0.75249999999999995</v>
      </c>
      <c r="CW47">
        <v>0.99450000000000005</v>
      </c>
      <c r="CX47">
        <v>0.57750000000000001</v>
      </c>
      <c r="CY47">
        <v>0.13639999999999999</v>
      </c>
      <c r="CZ47">
        <v>0.39779999999999999</v>
      </c>
      <c r="DA47">
        <v>0.75249999999999995</v>
      </c>
      <c r="DB47">
        <v>0.2457</v>
      </c>
      <c r="DC47">
        <v>0.57750000000000001</v>
      </c>
      <c r="DD47">
        <v>0.75249999999999995</v>
      </c>
    </row>
    <row r="48" spans="1:108">
      <c r="A48">
        <v>3</v>
      </c>
      <c r="B48" t="s">
        <v>104</v>
      </c>
      <c r="C48">
        <v>36</v>
      </c>
      <c r="D48">
        <v>1</v>
      </c>
      <c r="E48">
        <v>0.77290000000000003</v>
      </c>
      <c r="F48" s="9">
        <v>40</v>
      </c>
      <c r="G48" s="9">
        <f t="shared" si="13"/>
        <v>0.84650000000000003</v>
      </c>
      <c r="H48" s="10">
        <f t="shared" si="14"/>
        <v>0.68940588853838058</v>
      </c>
      <c r="I48">
        <v>0.42880000000000001</v>
      </c>
      <c r="J48">
        <v>1</v>
      </c>
      <c r="K48">
        <v>0.77290000000000003</v>
      </c>
      <c r="L48">
        <v>0.77290000000000003</v>
      </c>
      <c r="M48">
        <v>1</v>
      </c>
      <c r="N48">
        <v>0.42880000000000001</v>
      </c>
      <c r="O48">
        <v>1</v>
      </c>
      <c r="P48">
        <v>0.17580000000000001</v>
      </c>
      <c r="Q48">
        <v>0.77290000000000003</v>
      </c>
      <c r="R48">
        <v>0.77290000000000003</v>
      </c>
      <c r="S48">
        <v>0.17580000000000001</v>
      </c>
      <c r="T48">
        <v>1</v>
      </c>
      <c r="U48">
        <v>0.42880000000000001</v>
      </c>
      <c r="V48">
        <v>0.77290000000000003</v>
      </c>
      <c r="W48">
        <v>0.42880000000000001</v>
      </c>
      <c r="X48">
        <v>0.42880000000000001</v>
      </c>
      <c r="Y48">
        <v>0.42880000000000001</v>
      </c>
      <c r="Z48">
        <v>0.77290000000000003</v>
      </c>
      <c r="AA48">
        <v>0.42880000000000001</v>
      </c>
      <c r="AB48">
        <v>0.17580000000000001</v>
      </c>
      <c r="AC48">
        <v>0.42880000000000001</v>
      </c>
      <c r="AD48">
        <v>1</v>
      </c>
      <c r="AE48">
        <v>0.17580000000000001</v>
      </c>
      <c r="AF48">
        <v>0.77290000000000003</v>
      </c>
      <c r="AG48">
        <v>0.17580000000000001</v>
      </c>
      <c r="AH48">
        <v>1.401E-2</v>
      </c>
      <c r="AI48">
        <v>0.77290000000000003</v>
      </c>
      <c r="AJ48">
        <v>0.42880000000000001</v>
      </c>
      <c r="AK48">
        <v>1</v>
      </c>
      <c r="AL48">
        <v>0.77290000000000003</v>
      </c>
      <c r="AM48">
        <v>0.77290000000000003</v>
      </c>
      <c r="AN48">
        <v>0.42880000000000001</v>
      </c>
      <c r="AO48">
        <v>0.77290000000000003</v>
      </c>
      <c r="AP48">
        <v>0.42880000000000001</v>
      </c>
      <c r="AQ48">
        <v>0.77290000000000003</v>
      </c>
      <c r="AR48">
        <v>0.17580000000000001</v>
      </c>
      <c r="AS48">
        <v>0.42880000000000001</v>
      </c>
      <c r="AT48">
        <v>0.42880000000000001</v>
      </c>
      <c r="AU48">
        <v>0.77290000000000003</v>
      </c>
      <c r="AV48">
        <v>0.77290000000000003</v>
      </c>
      <c r="AW48">
        <v>0.77290000000000003</v>
      </c>
      <c r="AX48">
        <v>1</v>
      </c>
      <c r="AY48">
        <v>0.77290000000000003</v>
      </c>
      <c r="AZ48">
        <v>1</v>
      </c>
      <c r="BA48">
        <v>0.42880000000000001</v>
      </c>
      <c r="BB48">
        <v>0.42880000000000001</v>
      </c>
      <c r="BC48">
        <v>0.42880000000000001</v>
      </c>
      <c r="BD48">
        <v>1</v>
      </c>
      <c r="BE48">
        <v>0.77290000000000003</v>
      </c>
      <c r="BF48">
        <v>0.42880000000000001</v>
      </c>
      <c r="BG48">
        <v>0.77290000000000003</v>
      </c>
      <c r="BH48">
        <v>0.42880000000000001</v>
      </c>
      <c r="BI48">
        <v>0.77290000000000003</v>
      </c>
      <c r="BJ48">
        <v>0.77290000000000003</v>
      </c>
      <c r="BK48">
        <v>0.42880000000000001</v>
      </c>
      <c r="BL48">
        <v>0.42880000000000001</v>
      </c>
      <c r="BM48">
        <v>0.77290000000000003</v>
      </c>
      <c r="BN48">
        <v>0.77290000000000003</v>
      </c>
      <c r="BO48">
        <v>0.42880000000000001</v>
      </c>
      <c r="BP48">
        <v>0.42880000000000001</v>
      </c>
      <c r="BQ48">
        <v>0.77290000000000003</v>
      </c>
      <c r="BR48">
        <v>1</v>
      </c>
      <c r="BS48">
        <v>1</v>
      </c>
      <c r="BT48">
        <v>0.77290000000000003</v>
      </c>
      <c r="BU48">
        <v>0.77290000000000003</v>
      </c>
      <c r="BV48">
        <v>0.77290000000000003</v>
      </c>
      <c r="BW48">
        <v>0.42880000000000001</v>
      </c>
      <c r="BX48">
        <v>1</v>
      </c>
      <c r="BY48">
        <v>0.77290000000000003</v>
      </c>
      <c r="BZ48">
        <v>0.42880000000000001</v>
      </c>
      <c r="CA48">
        <v>1.401E-2</v>
      </c>
      <c r="CB48">
        <v>0.42880000000000001</v>
      </c>
      <c r="CC48">
        <v>0.17580000000000001</v>
      </c>
      <c r="CD48">
        <v>0.17580000000000001</v>
      </c>
      <c r="CE48">
        <v>0.77290000000000003</v>
      </c>
      <c r="CF48">
        <v>0.42880000000000001</v>
      </c>
      <c r="CG48">
        <v>1</v>
      </c>
      <c r="CH48">
        <v>0.77290000000000003</v>
      </c>
      <c r="CI48">
        <v>0.17580000000000001</v>
      </c>
      <c r="CJ48">
        <v>0.17580000000000001</v>
      </c>
      <c r="CK48">
        <v>0.42880000000000001</v>
      </c>
      <c r="CL48">
        <v>1</v>
      </c>
      <c r="CM48">
        <v>0.77290000000000003</v>
      </c>
      <c r="CN48">
        <v>0.77290000000000003</v>
      </c>
      <c r="CO48">
        <v>0.42880000000000001</v>
      </c>
      <c r="CP48">
        <v>1</v>
      </c>
      <c r="CQ48">
        <v>0.77290000000000003</v>
      </c>
      <c r="CR48">
        <v>0.77290000000000003</v>
      </c>
      <c r="CS48">
        <v>0.42880000000000001</v>
      </c>
      <c r="CT48">
        <v>1</v>
      </c>
      <c r="CU48">
        <v>1</v>
      </c>
      <c r="CV48">
        <v>5.5559999999999998E-2</v>
      </c>
      <c r="CW48">
        <v>0.42880000000000001</v>
      </c>
      <c r="CX48">
        <v>1</v>
      </c>
      <c r="CY48">
        <v>0.17580000000000001</v>
      </c>
      <c r="CZ48">
        <v>0.77290000000000003</v>
      </c>
      <c r="DA48">
        <v>0.77290000000000003</v>
      </c>
      <c r="DB48">
        <v>5.5559999999999998E-2</v>
      </c>
      <c r="DC48">
        <v>0.42880000000000001</v>
      </c>
      <c r="DD48">
        <v>1</v>
      </c>
    </row>
    <row r="49" spans="1:108">
      <c r="A49">
        <v>31</v>
      </c>
      <c r="B49" t="s">
        <v>132</v>
      </c>
      <c r="C49">
        <v>179</v>
      </c>
      <c r="D49">
        <v>5</v>
      </c>
      <c r="E49">
        <v>0.85250000000000004</v>
      </c>
      <c r="F49" s="3">
        <v>41</v>
      </c>
      <c r="G49" s="9">
        <f t="shared" si="13"/>
        <v>0.95756097560975606</v>
      </c>
      <c r="H49" s="10">
        <f t="shared" si="14"/>
        <v>0.69325731808328783</v>
      </c>
      <c r="I49">
        <v>0.1865</v>
      </c>
      <c r="J49">
        <v>0.1865</v>
      </c>
      <c r="K49">
        <v>0.43369999999999997</v>
      </c>
      <c r="L49">
        <v>0.73250000000000004</v>
      </c>
      <c r="M49">
        <v>0.43369999999999997</v>
      </c>
      <c r="N49">
        <v>0.58599999999999997</v>
      </c>
      <c r="O49">
        <v>0.58599999999999997</v>
      </c>
      <c r="P49">
        <v>0.29609999999999997</v>
      </c>
      <c r="Q49">
        <v>0.58599999999999997</v>
      </c>
      <c r="R49">
        <v>0.93369999999999997</v>
      </c>
      <c r="S49">
        <v>0.58599999999999997</v>
      </c>
      <c r="T49">
        <v>0.85250000000000004</v>
      </c>
      <c r="U49">
        <v>0.85250000000000004</v>
      </c>
      <c r="V49">
        <v>0.1086</v>
      </c>
      <c r="W49">
        <v>0.1086</v>
      </c>
      <c r="X49">
        <v>0.73250000000000004</v>
      </c>
      <c r="Y49">
        <v>0.58599999999999997</v>
      </c>
      <c r="Z49">
        <v>0.58599999999999997</v>
      </c>
      <c r="AA49">
        <v>5.8529999999999999E-2</v>
      </c>
      <c r="AB49">
        <v>0.85250000000000004</v>
      </c>
      <c r="AC49">
        <v>0.73250000000000004</v>
      </c>
      <c r="AD49">
        <v>0.97729999999999995</v>
      </c>
      <c r="AE49">
        <v>0.43369999999999997</v>
      </c>
      <c r="AF49">
        <v>0.93369999999999997</v>
      </c>
      <c r="AG49">
        <v>0.73250000000000004</v>
      </c>
      <c r="AH49">
        <v>0.93369999999999997</v>
      </c>
      <c r="AI49">
        <v>0.43369999999999997</v>
      </c>
      <c r="AJ49">
        <v>0.99480000000000002</v>
      </c>
      <c r="AK49">
        <v>0.97729999999999995</v>
      </c>
      <c r="AL49">
        <v>0.29609999999999997</v>
      </c>
      <c r="AM49">
        <v>0.73250000000000004</v>
      </c>
      <c r="AN49">
        <v>0.58599999999999997</v>
      </c>
      <c r="AO49">
        <v>0.73250000000000004</v>
      </c>
      <c r="AP49">
        <v>0.85250000000000004</v>
      </c>
      <c r="AQ49">
        <v>0.43369999999999997</v>
      </c>
      <c r="AR49">
        <v>0.85250000000000004</v>
      </c>
      <c r="AS49">
        <v>0.43369999999999997</v>
      </c>
      <c r="AT49">
        <v>0.1865</v>
      </c>
      <c r="AU49">
        <v>0.97729999999999995</v>
      </c>
      <c r="AV49">
        <v>0.93369999999999997</v>
      </c>
      <c r="AW49">
        <v>0.29609999999999997</v>
      </c>
      <c r="AX49">
        <v>0.29609999999999997</v>
      </c>
      <c r="AY49">
        <v>0.85250000000000004</v>
      </c>
      <c r="AZ49">
        <v>0.29609999999999997</v>
      </c>
      <c r="BA49">
        <v>0.93369999999999997</v>
      </c>
      <c r="BB49">
        <v>0.1086</v>
      </c>
      <c r="BC49">
        <v>0.1865</v>
      </c>
      <c r="BD49">
        <v>0.1865</v>
      </c>
      <c r="BE49">
        <v>0.97729999999999995</v>
      </c>
      <c r="BF49">
        <v>0.85250000000000004</v>
      </c>
      <c r="BG49">
        <v>5.8529999999999999E-2</v>
      </c>
      <c r="BH49">
        <v>0.1865</v>
      </c>
      <c r="BI49">
        <v>0.43369999999999997</v>
      </c>
      <c r="BJ49">
        <v>0.73250000000000004</v>
      </c>
      <c r="BK49">
        <v>0.29609999999999997</v>
      </c>
      <c r="BL49">
        <v>0.85250000000000004</v>
      </c>
      <c r="BM49">
        <v>0.93369999999999997</v>
      </c>
      <c r="BN49">
        <v>0.85250000000000004</v>
      </c>
      <c r="BO49">
        <v>0.73250000000000004</v>
      </c>
      <c r="BP49">
        <v>0.93369999999999997</v>
      </c>
      <c r="BQ49">
        <v>0.29609999999999997</v>
      </c>
      <c r="BR49">
        <v>0.73250000000000004</v>
      </c>
      <c r="BS49">
        <v>0.85250000000000004</v>
      </c>
      <c r="BT49">
        <v>0.29609999999999997</v>
      </c>
      <c r="BU49">
        <v>0.43369999999999997</v>
      </c>
      <c r="BV49">
        <v>0.73250000000000004</v>
      </c>
      <c r="BW49">
        <v>0.1865</v>
      </c>
      <c r="BX49">
        <v>0.43369999999999997</v>
      </c>
      <c r="BY49">
        <v>0.85250000000000004</v>
      </c>
      <c r="BZ49">
        <v>0.93369999999999997</v>
      </c>
      <c r="CA49">
        <v>0.1865</v>
      </c>
      <c r="CB49">
        <v>0.85250000000000004</v>
      </c>
      <c r="CC49">
        <v>0.29609999999999997</v>
      </c>
      <c r="CD49">
        <v>0.1865</v>
      </c>
      <c r="CE49">
        <v>0.58599999999999997</v>
      </c>
      <c r="CF49">
        <v>0.58599999999999997</v>
      </c>
      <c r="CG49">
        <v>0.73250000000000004</v>
      </c>
      <c r="CH49">
        <v>0.73250000000000004</v>
      </c>
      <c r="CI49">
        <v>0.1086</v>
      </c>
      <c r="CJ49">
        <v>0.73250000000000004</v>
      </c>
      <c r="CK49">
        <v>0.43369999999999997</v>
      </c>
      <c r="CL49">
        <v>0.58599999999999997</v>
      </c>
      <c r="CM49">
        <v>0.1086</v>
      </c>
      <c r="CN49">
        <v>0.73250000000000004</v>
      </c>
      <c r="CO49">
        <v>0.58599999999999997</v>
      </c>
      <c r="CP49">
        <v>0.99939999999999996</v>
      </c>
      <c r="CQ49">
        <v>0.73250000000000004</v>
      </c>
      <c r="CR49">
        <v>0.85250000000000004</v>
      </c>
      <c r="CS49">
        <v>0.93369999999999997</v>
      </c>
      <c r="CT49">
        <v>0.85250000000000004</v>
      </c>
      <c r="CU49">
        <v>0.43369999999999997</v>
      </c>
      <c r="CV49">
        <v>0.73250000000000004</v>
      </c>
      <c r="CW49">
        <v>0.29609999999999997</v>
      </c>
      <c r="CX49">
        <v>0.73250000000000004</v>
      </c>
      <c r="CY49">
        <v>0.1086</v>
      </c>
      <c r="CZ49">
        <v>0.99480000000000002</v>
      </c>
      <c r="DA49">
        <v>0.73250000000000004</v>
      </c>
      <c r="DB49">
        <v>5.8529999999999999E-2</v>
      </c>
      <c r="DC49">
        <v>0.43369999999999997</v>
      </c>
      <c r="DD49">
        <v>0.43369999999999997</v>
      </c>
    </row>
    <row r="50" spans="1:108">
      <c r="A50">
        <v>6</v>
      </c>
      <c r="B50" t="s">
        <v>107</v>
      </c>
      <c r="C50">
        <v>155</v>
      </c>
      <c r="D50">
        <v>4</v>
      </c>
      <c r="E50">
        <v>0.87580000000000002</v>
      </c>
      <c r="F50" s="3">
        <v>42</v>
      </c>
      <c r="G50" s="9">
        <f t="shared" si="13"/>
        <v>0.95452380952380955</v>
      </c>
      <c r="H50" s="10">
        <f t="shared" si="14"/>
        <v>0.6404803093517859</v>
      </c>
      <c r="I50">
        <v>0.5978</v>
      </c>
      <c r="J50">
        <v>0.87580000000000002</v>
      </c>
      <c r="K50">
        <v>0.5978</v>
      </c>
      <c r="L50">
        <v>0.434</v>
      </c>
      <c r="M50">
        <v>0.28760000000000002</v>
      </c>
      <c r="N50">
        <v>0.5978</v>
      </c>
      <c r="O50">
        <v>0.75349999999999995</v>
      </c>
      <c r="P50">
        <v>0.87580000000000002</v>
      </c>
      <c r="Q50">
        <v>0.87580000000000002</v>
      </c>
      <c r="R50">
        <v>0.95209999999999995</v>
      </c>
      <c r="S50">
        <v>0.28760000000000002</v>
      </c>
      <c r="T50">
        <v>0.434</v>
      </c>
      <c r="U50">
        <v>0.75349999999999995</v>
      </c>
      <c r="V50">
        <v>0.95209999999999995</v>
      </c>
      <c r="W50">
        <v>0.5978</v>
      </c>
      <c r="X50">
        <v>0.17399999999999999</v>
      </c>
      <c r="Y50">
        <v>0.87580000000000002</v>
      </c>
      <c r="Z50">
        <v>0.5978</v>
      </c>
      <c r="AA50">
        <v>0.75349999999999995</v>
      </c>
      <c r="AB50">
        <v>0.5978</v>
      </c>
      <c r="AC50">
        <v>9.64E-2</v>
      </c>
      <c r="AD50">
        <v>0.28760000000000002</v>
      </c>
      <c r="AE50">
        <v>0.95209999999999995</v>
      </c>
      <c r="AF50">
        <v>0.75349999999999995</v>
      </c>
      <c r="AG50">
        <v>9.64E-2</v>
      </c>
      <c r="AH50">
        <v>0.28760000000000002</v>
      </c>
      <c r="AI50">
        <v>0.87580000000000002</v>
      </c>
      <c r="AJ50">
        <v>0.434</v>
      </c>
      <c r="AK50">
        <v>0.5978</v>
      </c>
      <c r="AL50">
        <v>0.75349999999999995</v>
      </c>
      <c r="AM50">
        <v>0.17399999999999999</v>
      </c>
      <c r="AN50">
        <v>0.75349999999999995</v>
      </c>
      <c r="AO50">
        <v>0.434</v>
      </c>
      <c r="AP50">
        <v>4.9029999999999997E-2</v>
      </c>
      <c r="AQ50">
        <v>0.75349999999999995</v>
      </c>
      <c r="AR50">
        <v>0.87580000000000002</v>
      </c>
      <c r="AS50">
        <v>0.75349999999999995</v>
      </c>
      <c r="AT50">
        <v>0.5978</v>
      </c>
      <c r="AU50">
        <v>0.75349999999999995</v>
      </c>
      <c r="AV50">
        <v>4.9029999999999997E-2</v>
      </c>
      <c r="AW50">
        <v>0.28760000000000002</v>
      </c>
      <c r="AX50">
        <v>0.434</v>
      </c>
      <c r="AY50">
        <v>0.87580000000000002</v>
      </c>
      <c r="AZ50">
        <v>0.5978</v>
      </c>
      <c r="BA50">
        <v>0.434</v>
      </c>
      <c r="BB50">
        <v>0.75349999999999995</v>
      </c>
      <c r="BC50">
        <v>0.87580000000000002</v>
      </c>
      <c r="BD50">
        <v>0.5978</v>
      </c>
      <c r="BE50">
        <v>0.17399999999999999</v>
      </c>
      <c r="BF50">
        <v>0.17399999999999999</v>
      </c>
      <c r="BG50">
        <v>0.87580000000000002</v>
      </c>
      <c r="BH50">
        <v>0.87580000000000002</v>
      </c>
      <c r="BI50">
        <v>9.9649999999999999E-3</v>
      </c>
      <c r="BJ50">
        <v>0.28760000000000002</v>
      </c>
      <c r="BK50">
        <v>0.5978</v>
      </c>
      <c r="BL50">
        <v>0.87580000000000002</v>
      </c>
      <c r="BM50">
        <v>2.298E-2</v>
      </c>
      <c r="BN50">
        <v>0.434</v>
      </c>
      <c r="BO50">
        <v>0.87580000000000002</v>
      </c>
      <c r="BP50">
        <v>0.17399999999999999</v>
      </c>
      <c r="BQ50">
        <v>0.5978</v>
      </c>
      <c r="BR50">
        <v>0.87580000000000002</v>
      </c>
      <c r="BS50">
        <v>0.75349999999999995</v>
      </c>
      <c r="BT50">
        <v>0.5978</v>
      </c>
      <c r="BU50">
        <v>0.99829999999999997</v>
      </c>
      <c r="BV50">
        <v>0.75349999999999995</v>
      </c>
      <c r="BW50">
        <v>0.75349999999999995</v>
      </c>
      <c r="BX50">
        <v>0.87580000000000002</v>
      </c>
      <c r="BY50">
        <v>0.95209999999999995</v>
      </c>
      <c r="BZ50">
        <v>0.5978</v>
      </c>
      <c r="CA50">
        <v>9.64E-2</v>
      </c>
      <c r="CB50">
        <v>0.28760000000000002</v>
      </c>
      <c r="CC50">
        <v>0.5978</v>
      </c>
      <c r="CD50">
        <v>0.5978</v>
      </c>
      <c r="CE50">
        <v>9.64E-2</v>
      </c>
      <c r="CF50">
        <v>0.75349999999999995</v>
      </c>
      <c r="CG50">
        <v>0.95209999999999995</v>
      </c>
      <c r="CH50">
        <v>0.17399999999999999</v>
      </c>
      <c r="CI50">
        <v>0.434</v>
      </c>
      <c r="CJ50">
        <v>0.75349999999999995</v>
      </c>
      <c r="CK50">
        <v>0.75349999999999995</v>
      </c>
      <c r="CL50">
        <v>0.99829999999999997</v>
      </c>
      <c r="CM50">
        <v>0.434</v>
      </c>
      <c r="CN50">
        <v>0.5978</v>
      </c>
      <c r="CO50">
        <v>2.298E-2</v>
      </c>
      <c r="CP50">
        <v>0.87580000000000002</v>
      </c>
      <c r="CQ50">
        <v>0.87580000000000002</v>
      </c>
      <c r="CR50">
        <v>0.434</v>
      </c>
      <c r="CS50">
        <v>0.5978</v>
      </c>
      <c r="CT50">
        <v>0.75349999999999995</v>
      </c>
      <c r="CU50">
        <v>9.64E-2</v>
      </c>
      <c r="CV50">
        <v>2.298E-2</v>
      </c>
      <c r="CW50">
        <v>4.9029999999999997E-2</v>
      </c>
      <c r="CX50">
        <v>0.28760000000000002</v>
      </c>
      <c r="CY50">
        <v>9.64E-2</v>
      </c>
      <c r="CZ50">
        <v>0.87580000000000002</v>
      </c>
      <c r="DA50">
        <v>0.87580000000000002</v>
      </c>
      <c r="DB50">
        <v>0.434</v>
      </c>
      <c r="DC50">
        <v>0.434</v>
      </c>
      <c r="DD50">
        <v>0.87580000000000002</v>
      </c>
    </row>
    <row r="51" spans="1:108">
      <c r="A51">
        <v>11</v>
      </c>
      <c r="B51" t="s">
        <v>112</v>
      </c>
      <c r="C51">
        <v>138</v>
      </c>
      <c r="D51">
        <v>3</v>
      </c>
      <c r="E51">
        <v>0.92049999999999998</v>
      </c>
      <c r="F51" s="9">
        <v>43</v>
      </c>
      <c r="G51" s="9">
        <f t="shared" si="13"/>
        <v>1.0034883720930232</v>
      </c>
      <c r="H51" s="10">
        <f t="shared" si="14"/>
        <v>0.53953504320395007</v>
      </c>
      <c r="I51">
        <v>0.19339999999999999</v>
      </c>
      <c r="J51">
        <v>0.97709999999999997</v>
      </c>
      <c r="K51">
        <v>0.65780000000000005</v>
      </c>
      <c r="L51">
        <v>3.8180000000000002E-3</v>
      </c>
      <c r="M51">
        <v>0.65780000000000005</v>
      </c>
      <c r="N51">
        <v>0.81200000000000006</v>
      </c>
      <c r="O51">
        <v>0.65780000000000005</v>
      </c>
      <c r="P51">
        <v>0.65780000000000005</v>
      </c>
      <c r="Q51">
        <v>0.65780000000000005</v>
      </c>
      <c r="R51">
        <v>0.65780000000000005</v>
      </c>
      <c r="S51">
        <v>0.1055</v>
      </c>
      <c r="T51">
        <v>0.65780000000000005</v>
      </c>
      <c r="U51">
        <v>0.65780000000000005</v>
      </c>
      <c r="V51">
        <v>0.97709999999999997</v>
      </c>
      <c r="W51">
        <v>0.81200000000000006</v>
      </c>
      <c r="X51">
        <v>0.81200000000000006</v>
      </c>
      <c r="Y51">
        <v>0.32169999999999999</v>
      </c>
      <c r="Z51">
        <v>0.81200000000000006</v>
      </c>
      <c r="AA51">
        <v>0.81200000000000006</v>
      </c>
      <c r="AB51">
        <v>0.32169999999999999</v>
      </c>
      <c r="AC51">
        <v>0.92049999999999998</v>
      </c>
      <c r="AD51">
        <v>0.48380000000000001</v>
      </c>
      <c r="AE51">
        <v>0.32169999999999999</v>
      </c>
      <c r="AF51">
        <v>0.65780000000000005</v>
      </c>
      <c r="AG51">
        <v>0.1055</v>
      </c>
      <c r="AH51">
        <v>0.81200000000000006</v>
      </c>
      <c r="AI51">
        <v>0.99670000000000003</v>
      </c>
      <c r="AJ51">
        <v>0.48380000000000001</v>
      </c>
      <c r="AK51">
        <v>0.48380000000000001</v>
      </c>
      <c r="AL51">
        <v>0.48380000000000001</v>
      </c>
      <c r="AM51">
        <v>0.92049999999999998</v>
      </c>
      <c r="AN51">
        <v>2.3789999999999999E-2</v>
      </c>
      <c r="AO51">
        <v>0.1055</v>
      </c>
      <c r="AP51">
        <v>0.65780000000000005</v>
      </c>
      <c r="AQ51">
        <v>0.48380000000000001</v>
      </c>
      <c r="AR51">
        <v>2.3789999999999999E-2</v>
      </c>
      <c r="AS51">
        <v>0.65780000000000005</v>
      </c>
      <c r="AT51">
        <v>0.48380000000000001</v>
      </c>
      <c r="AU51">
        <v>0.48380000000000001</v>
      </c>
      <c r="AV51">
        <v>0.32169999999999999</v>
      </c>
      <c r="AW51">
        <v>0.32169999999999999</v>
      </c>
      <c r="AX51">
        <v>0.48380000000000001</v>
      </c>
      <c r="AY51">
        <v>0.92049999999999998</v>
      </c>
      <c r="AZ51">
        <v>0.32169999999999999</v>
      </c>
      <c r="BA51">
        <v>0.48380000000000001</v>
      </c>
      <c r="BB51">
        <v>0.81200000000000006</v>
      </c>
      <c r="BC51">
        <v>0.81200000000000006</v>
      </c>
      <c r="BD51">
        <v>0.92049999999999998</v>
      </c>
      <c r="BE51">
        <v>0.48380000000000001</v>
      </c>
      <c r="BF51">
        <v>0.65780000000000005</v>
      </c>
      <c r="BG51">
        <v>0.32169999999999999</v>
      </c>
      <c r="BH51">
        <v>0.32169999999999999</v>
      </c>
      <c r="BI51">
        <v>0.48380000000000001</v>
      </c>
      <c r="BJ51">
        <v>0.92049999999999998</v>
      </c>
      <c r="BK51">
        <v>0.32169999999999999</v>
      </c>
      <c r="BL51">
        <v>0.81200000000000006</v>
      </c>
      <c r="BM51">
        <v>0.32169999999999999</v>
      </c>
      <c r="BN51">
        <v>0.65780000000000005</v>
      </c>
      <c r="BO51">
        <v>0.92049999999999998</v>
      </c>
      <c r="BP51">
        <v>0.48380000000000001</v>
      </c>
      <c r="BQ51">
        <v>0.32169999999999999</v>
      </c>
      <c r="BR51">
        <v>0.81200000000000006</v>
      </c>
      <c r="BS51">
        <v>0.65780000000000005</v>
      </c>
      <c r="BT51">
        <v>0.81200000000000006</v>
      </c>
      <c r="BU51">
        <v>0.32169999999999999</v>
      </c>
      <c r="BV51">
        <v>0.65780000000000005</v>
      </c>
      <c r="BW51">
        <v>0.65780000000000005</v>
      </c>
      <c r="BX51">
        <v>0.92049999999999998</v>
      </c>
      <c r="BY51">
        <v>0.48380000000000001</v>
      </c>
      <c r="BZ51">
        <v>0.81200000000000006</v>
      </c>
      <c r="CA51">
        <v>0.65780000000000005</v>
      </c>
      <c r="CB51">
        <v>0.65780000000000005</v>
      </c>
      <c r="CC51">
        <v>0.81200000000000006</v>
      </c>
      <c r="CD51">
        <v>0.65780000000000005</v>
      </c>
      <c r="CE51">
        <v>0.65780000000000005</v>
      </c>
      <c r="CF51">
        <v>5.2389999999999999E-2</v>
      </c>
      <c r="CG51">
        <v>0.48380000000000001</v>
      </c>
      <c r="CH51">
        <v>0.65780000000000005</v>
      </c>
      <c r="CI51">
        <v>0.81200000000000006</v>
      </c>
      <c r="CJ51">
        <v>0.81200000000000006</v>
      </c>
      <c r="CK51">
        <v>0.92049999999999998</v>
      </c>
      <c r="CL51">
        <v>0.32169999999999999</v>
      </c>
      <c r="CM51">
        <v>0.19339999999999999</v>
      </c>
      <c r="CN51">
        <v>0.81200000000000006</v>
      </c>
      <c r="CO51">
        <v>0.48380000000000001</v>
      </c>
      <c r="CP51">
        <v>0.32169999999999999</v>
      </c>
      <c r="CQ51">
        <v>0.81200000000000006</v>
      </c>
      <c r="CR51">
        <v>0.48380000000000001</v>
      </c>
      <c r="CS51">
        <v>0.92049999999999998</v>
      </c>
      <c r="CT51">
        <v>0.81200000000000006</v>
      </c>
      <c r="CU51">
        <v>0.65780000000000005</v>
      </c>
      <c r="CV51">
        <v>0.32169999999999999</v>
      </c>
      <c r="CW51">
        <v>0.19339999999999999</v>
      </c>
      <c r="CX51">
        <v>0.65780000000000005</v>
      </c>
      <c r="CY51">
        <v>0.32169999999999999</v>
      </c>
      <c r="CZ51">
        <v>0.92049999999999998</v>
      </c>
      <c r="DA51">
        <v>0.19339999999999999</v>
      </c>
      <c r="DB51">
        <v>0.65780000000000005</v>
      </c>
      <c r="DC51">
        <v>5.2389999999999999E-2</v>
      </c>
      <c r="DD51">
        <v>0.48380000000000001</v>
      </c>
    </row>
    <row r="52" spans="1:108">
      <c r="A52">
        <v>13</v>
      </c>
      <c r="B52" t="s">
        <v>114</v>
      </c>
      <c r="C52">
        <v>186</v>
      </c>
      <c r="D52">
        <v>4</v>
      </c>
      <c r="E52">
        <v>0.94520000000000004</v>
      </c>
      <c r="F52" s="3">
        <v>44</v>
      </c>
      <c r="G52" s="9">
        <f t="shared" si="13"/>
        <v>1.0049999999999999</v>
      </c>
      <c r="H52" s="10">
        <f t="shared" si="14"/>
        <v>0.53373359112648822</v>
      </c>
      <c r="I52">
        <v>0.21829999999999999</v>
      </c>
      <c r="J52">
        <v>0.33529999999999999</v>
      </c>
      <c r="K52">
        <v>1.8499999999999999E-2</v>
      </c>
      <c r="L52">
        <v>0.62649999999999995</v>
      </c>
      <c r="M52">
        <v>0.33529999999999999</v>
      </c>
      <c r="N52">
        <v>0.94520000000000004</v>
      </c>
      <c r="O52">
        <v>0.76519999999999999</v>
      </c>
      <c r="P52">
        <v>0.87419999999999998</v>
      </c>
      <c r="Q52">
        <v>0.62649999999999995</v>
      </c>
      <c r="R52">
        <v>0.33529999999999999</v>
      </c>
      <c r="S52">
        <v>0.87419999999999998</v>
      </c>
      <c r="T52">
        <v>0.47639999999999999</v>
      </c>
      <c r="U52">
        <v>0.13150000000000001</v>
      </c>
      <c r="V52">
        <v>0.21829999999999999</v>
      </c>
      <c r="W52">
        <v>0.62649999999999995</v>
      </c>
      <c r="X52">
        <v>0.13150000000000001</v>
      </c>
      <c r="Y52">
        <v>0.33529999999999999</v>
      </c>
      <c r="Z52">
        <v>0.33529999999999999</v>
      </c>
      <c r="AA52">
        <v>0.76519999999999999</v>
      </c>
      <c r="AB52">
        <v>0.21829999999999999</v>
      </c>
      <c r="AC52">
        <v>0.98180000000000001</v>
      </c>
      <c r="AD52">
        <v>0.62649999999999995</v>
      </c>
      <c r="AE52">
        <v>0.62649999999999995</v>
      </c>
      <c r="AF52">
        <v>0.76519999999999999</v>
      </c>
      <c r="AG52">
        <v>0.33529999999999999</v>
      </c>
      <c r="AH52">
        <v>0.13150000000000001</v>
      </c>
      <c r="AI52">
        <v>0.33529999999999999</v>
      </c>
      <c r="AJ52">
        <v>0.996</v>
      </c>
      <c r="AK52">
        <v>0.33529999999999999</v>
      </c>
      <c r="AL52">
        <v>0.62649999999999995</v>
      </c>
      <c r="AM52">
        <v>0.13150000000000001</v>
      </c>
      <c r="AN52">
        <v>0.21829999999999999</v>
      </c>
      <c r="AO52">
        <v>0.33529999999999999</v>
      </c>
      <c r="AP52">
        <v>0.98180000000000001</v>
      </c>
      <c r="AQ52">
        <v>0.76519999999999999</v>
      </c>
      <c r="AR52">
        <v>0.62649999999999995</v>
      </c>
      <c r="AS52">
        <v>0.87419999999999998</v>
      </c>
      <c r="AT52">
        <v>0.62649999999999995</v>
      </c>
      <c r="AU52">
        <v>0.62649999999999995</v>
      </c>
      <c r="AV52">
        <v>0.13150000000000001</v>
      </c>
      <c r="AW52">
        <v>0.47639999999999999</v>
      </c>
      <c r="AX52">
        <v>0.87419999999999998</v>
      </c>
      <c r="AY52">
        <v>0.47639999999999999</v>
      </c>
      <c r="AZ52">
        <v>0.21829999999999999</v>
      </c>
      <c r="BA52">
        <v>0.94520000000000004</v>
      </c>
      <c r="BB52">
        <v>3.8199999999999998E-2</v>
      </c>
      <c r="BC52">
        <v>0.21829999999999999</v>
      </c>
      <c r="BD52">
        <v>0.94520000000000004</v>
      </c>
      <c r="BE52">
        <v>0.62649999999999995</v>
      </c>
      <c r="BF52">
        <v>0.76519999999999999</v>
      </c>
      <c r="BG52">
        <v>0.33529999999999999</v>
      </c>
      <c r="BH52">
        <v>0.21829999999999999</v>
      </c>
      <c r="BI52">
        <v>0.47639999999999999</v>
      </c>
      <c r="BJ52">
        <v>0.62649999999999995</v>
      </c>
      <c r="BK52">
        <v>0.996</v>
      </c>
      <c r="BL52">
        <v>7.3520000000000002E-2</v>
      </c>
      <c r="BM52">
        <v>3.8199999999999998E-2</v>
      </c>
      <c r="BN52">
        <v>0.87419999999999998</v>
      </c>
      <c r="BO52">
        <v>7.3520000000000002E-2</v>
      </c>
      <c r="BP52">
        <v>0.62649999999999995</v>
      </c>
      <c r="BQ52">
        <v>0.94520000000000004</v>
      </c>
      <c r="BR52">
        <v>0.76519999999999999</v>
      </c>
      <c r="BS52">
        <v>0.87419999999999998</v>
      </c>
      <c r="BT52">
        <v>1.8499999999999999E-2</v>
      </c>
      <c r="BU52">
        <v>0.76519999999999999</v>
      </c>
      <c r="BV52">
        <v>0.62649999999999995</v>
      </c>
      <c r="BW52">
        <v>0.76519999999999999</v>
      </c>
      <c r="BX52">
        <v>0.62649999999999995</v>
      </c>
      <c r="BY52">
        <v>8.3730000000000002E-3</v>
      </c>
      <c r="BZ52">
        <v>0.33529999999999999</v>
      </c>
      <c r="CA52">
        <v>0.13150000000000001</v>
      </c>
      <c r="CB52">
        <v>0.21829999999999999</v>
      </c>
      <c r="CC52">
        <v>0.33529999999999999</v>
      </c>
      <c r="CD52">
        <v>0.76519999999999999</v>
      </c>
      <c r="CE52">
        <v>0.87419999999999998</v>
      </c>
      <c r="CF52">
        <v>0.21829999999999999</v>
      </c>
      <c r="CG52">
        <v>0.87419999999999998</v>
      </c>
      <c r="CH52">
        <v>7.3520000000000002E-2</v>
      </c>
      <c r="CI52">
        <v>0.76519999999999999</v>
      </c>
      <c r="CJ52">
        <v>0.76519999999999999</v>
      </c>
      <c r="CK52">
        <v>0.47639999999999999</v>
      </c>
      <c r="CL52">
        <v>0.47639999999999999</v>
      </c>
      <c r="CM52">
        <v>0.47639999999999999</v>
      </c>
      <c r="CN52">
        <v>0.62649999999999995</v>
      </c>
      <c r="CO52">
        <v>0.87419999999999998</v>
      </c>
      <c r="CP52">
        <v>0.62649999999999995</v>
      </c>
      <c r="CQ52">
        <v>0.47639999999999999</v>
      </c>
      <c r="CR52">
        <v>0.62649999999999995</v>
      </c>
      <c r="CS52">
        <v>0.47639999999999999</v>
      </c>
      <c r="CT52">
        <v>0.33529999999999999</v>
      </c>
      <c r="CU52">
        <v>0.62649999999999995</v>
      </c>
      <c r="CV52">
        <v>0.21829999999999999</v>
      </c>
      <c r="CW52">
        <v>7.3520000000000002E-2</v>
      </c>
      <c r="CX52">
        <v>0.13150000000000001</v>
      </c>
      <c r="CY52">
        <v>0.13150000000000001</v>
      </c>
      <c r="CZ52">
        <v>0.62649999999999995</v>
      </c>
      <c r="DA52">
        <v>0.62649999999999995</v>
      </c>
      <c r="DB52">
        <v>0.33529999999999999</v>
      </c>
      <c r="DC52">
        <v>0.47639999999999999</v>
      </c>
      <c r="DD52">
        <v>0.87419999999999998</v>
      </c>
    </row>
    <row r="53" spans="1:108">
      <c r="A53">
        <v>40</v>
      </c>
      <c r="B53" t="s">
        <v>141</v>
      </c>
      <c r="C53">
        <v>91</v>
      </c>
      <c r="D53">
        <v>1</v>
      </c>
      <c r="E53">
        <v>0.97660000000000002</v>
      </c>
      <c r="F53" s="3">
        <v>45</v>
      </c>
      <c r="G53" s="9">
        <f t="shared" si="13"/>
        <v>1.0251111111111111</v>
      </c>
      <c r="H53" s="10">
        <f t="shared" si="14"/>
        <v>0.27273199986133739</v>
      </c>
      <c r="I53">
        <v>0.71560000000000001</v>
      </c>
      <c r="J53">
        <v>3.024E-2</v>
      </c>
      <c r="K53">
        <v>0.88649999999999995</v>
      </c>
      <c r="L53">
        <v>0.97660000000000002</v>
      </c>
      <c r="M53">
        <v>7.417E-2</v>
      </c>
      <c r="N53">
        <v>0.16070000000000001</v>
      </c>
      <c r="O53">
        <v>0.50209999999999999</v>
      </c>
      <c r="P53">
        <v>0.71560000000000001</v>
      </c>
      <c r="Q53">
        <v>0.71560000000000001</v>
      </c>
      <c r="R53">
        <v>7.417E-2</v>
      </c>
      <c r="S53">
        <v>0.88649999999999995</v>
      </c>
      <c r="T53">
        <v>0.16070000000000001</v>
      </c>
      <c r="U53">
        <v>0.71560000000000001</v>
      </c>
      <c r="V53">
        <v>0.88649999999999995</v>
      </c>
      <c r="W53">
        <v>0.88649999999999995</v>
      </c>
      <c r="X53">
        <v>0.50209999999999999</v>
      </c>
      <c r="Y53">
        <v>3.024E-2</v>
      </c>
      <c r="Z53">
        <v>0.88649999999999995</v>
      </c>
      <c r="AA53">
        <v>0.71560000000000001</v>
      </c>
      <c r="AB53">
        <v>0.97660000000000002</v>
      </c>
      <c r="AC53">
        <v>0.71560000000000001</v>
      </c>
      <c r="AD53">
        <v>0.16070000000000001</v>
      </c>
      <c r="AE53">
        <v>0.30480000000000002</v>
      </c>
      <c r="AF53">
        <v>0.50209999999999999</v>
      </c>
      <c r="AG53">
        <v>0.50209999999999999</v>
      </c>
      <c r="AH53">
        <v>0.97660000000000002</v>
      </c>
      <c r="AI53">
        <v>0.71560000000000001</v>
      </c>
      <c r="AJ53">
        <v>0.50209999999999999</v>
      </c>
      <c r="AK53">
        <v>0.71560000000000001</v>
      </c>
      <c r="AL53">
        <v>0.88649999999999995</v>
      </c>
      <c r="AM53">
        <v>0.16070000000000001</v>
      </c>
      <c r="AN53">
        <v>0.50209999999999999</v>
      </c>
      <c r="AO53">
        <v>0.30480000000000002</v>
      </c>
      <c r="AP53">
        <v>0.16070000000000001</v>
      </c>
      <c r="AQ53">
        <v>0.50209999999999999</v>
      </c>
      <c r="AR53">
        <v>0.71560000000000001</v>
      </c>
      <c r="AS53">
        <v>7.417E-2</v>
      </c>
      <c r="AT53">
        <v>0.71560000000000001</v>
      </c>
      <c r="AU53">
        <v>0.88649999999999995</v>
      </c>
      <c r="AV53">
        <v>0.88649999999999995</v>
      </c>
      <c r="AW53">
        <v>3.024E-2</v>
      </c>
      <c r="AX53">
        <v>1</v>
      </c>
      <c r="AY53">
        <v>0.50209999999999999</v>
      </c>
      <c r="AZ53">
        <v>0.88649999999999995</v>
      </c>
      <c r="BA53">
        <v>0.16070000000000001</v>
      </c>
      <c r="BB53">
        <v>0.71560000000000001</v>
      </c>
      <c r="BC53">
        <v>7.417E-2</v>
      </c>
      <c r="BD53">
        <v>0.88649999999999995</v>
      </c>
      <c r="BE53">
        <v>0.50209999999999999</v>
      </c>
      <c r="BF53">
        <v>3.024E-2</v>
      </c>
      <c r="BG53">
        <v>0.50209999999999999</v>
      </c>
      <c r="BH53">
        <v>0.88649999999999995</v>
      </c>
      <c r="BI53">
        <v>0.50209999999999999</v>
      </c>
      <c r="BJ53">
        <v>0.30480000000000002</v>
      </c>
      <c r="BK53">
        <v>0.88649999999999995</v>
      </c>
      <c r="BL53">
        <v>0.88649999999999995</v>
      </c>
      <c r="BM53">
        <v>0.88649999999999995</v>
      </c>
      <c r="BN53">
        <v>0.97660000000000002</v>
      </c>
      <c r="BO53">
        <v>0.16070000000000001</v>
      </c>
      <c r="BP53">
        <v>0.16070000000000001</v>
      </c>
      <c r="BQ53">
        <v>0.50209999999999999</v>
      </c>
      <c r="BR53">
        <v>0.71560000000000001</v>
      </c>
      <c r="BS53">
        <v>0.71560000000000001</v>
      </c>
      <c r="BT53">
        <v>0.16070000000000001</v>
      </c>
      <c r="BU53">
        <v>7.417E-2</v>
      </c>
      <c r="BV53">
        <v>0.97660000000000002</v>
      </c>
      <c r="BW53">
        <v>0.71560000000000001</v>
      </c>
      <c r="BX53">
        <v>0.71560000000000001</v>
      </c>
      <c r="BY53">
        <v>0.88649999999999995</v>
      </c>
      <c r="BZ53">
        <v>0.71560000000000001</v>
      </c>
      <c r="CA53">
        <v>0.30480000000000002</v>
      </c>
      <c r="CB53">
        <v>0.50209999999999999</v>
      </c>
      <c r="CC53">
        <v>0.50209999999999999</v>
      </c>
      <c r="CD53">
        <v>0.71560000000000001</v>
      </c>
      <c r="CE53">
        <v>0.50209999999999999</v>
      </c>
      <c r="CF53">
        <v>0.97660000000000002</v>
      </c>
      <c r="CG53">
        <v>0.71560000000000001</v>
      </c>
      <c r="CH53">
        <v>1.098E-2</v>
      </c>
      <c r="CI53">
        <v>7.417E-2</v>
      </c>
      <c r="CJ53">
        <v>0.71560000000000001</v>
      </c>
      <c r="CK53">
        <v>0.50209999999999999</v>
      </c>
      <c r="CL53">
        <v>7.417E-2</v>
      </c>
      <c r="CM53">
        <v>0.50209999999999999</v>
      </c>
      <c r="CN53">
        <v>0.88649999999999995</v>
      </c>
      <c r="CO53">
        <v>0.50209999999999999</v>
      </c>
      <c r="CP53">
        <v>0.30480000000000002</v>
      </c>
      <c r="CQ53">
        <v>0.97660000000000002</v>
      </c>
      <c r="CR53">
        <v>0.71560000000000001</v>
      </c>
      <c r="CS53">
        <v>0.50209999999999999</v>
      </c>
      <c r="CT53">
        <v>0.50209999999999999</v>
      </c>
      <c r="CU53">
        <v>7.417E-2</v>
      </c>
      <c r="CV53">
        <v>0.71560000000000001</v>
      </c>
      <c r="CW53">
        <v>0.88649999999999995</v>
      </c>
      <c r="CX53">
        <v>0.88649999999999995</v>
      </c>
      <c r="CY53">
        <v>0.71560000000000001</v>
      </c>
      <c r="CZ53">
        <v>0.88649999999999995</v>
      </c>
      <c r="DA53">
        <v>0.50209999999999999</v>
      </c>
      <c r="DB53">
        <v>0.50209999999999999</v>
      </c>
      <c r="DC53">
        <v>0.16070000000000001</v>
      </c>
      <c r="DD53">
        <v>0.71560000000000001</v>
      </c>
    </row>
    <row r="54" spans="1:108">
      <c r="A54">
        <v>24</v>
      </c>
      <c r="B54" t="s">
        <v>125</v>
      </c>
      <c r="C54">
        <v>189</v>
      </c>
      <c r="D54">
        <v>3</v>
      </c>
      <c r="E54">
        <v>0.98350000000000004</v>
      </c>
      <c r="F54" s="9">
        <v>46</v>
      </c>
      <c r="G54" s="9">
        <f t="shared" si="13"/>
        <v>1.0145652173913045</v>
      </c>
      <c r="H54" s="10">
        <f t="shared" si="14"/>
        <v>0.3939462220219318</v>
      </c>
      <c r="I54">
        <v>0.7782</v>
      </c>
      <c r="J54">
        <v>0.35239999999999999</v>
      </c>
      <c r="K54">
        <v>0.1421</v>
      </c>
      <c r="L54">
        <v>0.35239999999999999</v>
      </c>
      <c r="M54">
        <v>0.35239999999999999</v>
      </c>
      <c r="N54">
        <v>0.88270000000000004</v>
      </c>
      <c r="O54">
        <v>0.4945</v>
      </c>
      <c r="P54">
        <v>0.88270000000000004</v>
      </c>
      <c r="Q54">
        <v>0.4945</v>
      </c>
      <c r="R54">
        <v>0.4945</v>
      </c>
      <c r="S54">
        <v>0.35239999999999999</v>
      </c>
      <c r="T54">
        <v>0.1421</v>
      </c>
      <c r="U54">
        <v>0.35239999999999999</v>
      </c>
      <c r="V54">
        <v>0.94950000000000001</v>
      </c>
      <c r="W54">
        <v>0.35239999999999999</v>
      </c>
      <c r="X54">
        <v>8.0629999999999993E-2</v>
      </c>
      <c r="Y54">
        <v>0.4945</v>
      </c>
      <c r="Z54">
        <v>0.4945</v>
      </c>
      <c r="AA54">
        <v>0.7782</v>
      </c>
      <c r="AB54">
        <v>0.35239999999999999</v>
      </c>
      <c r="AC54">
        <v>0.64319999999999999</v>
      </c>
      <c r="AD54">
        <v>4.2540000000000001E-2</v>
      </c>
      <c r="AE54">
        <v>8.0629999999999993E-2</v>
      </c>
      <c r="AF54">
        <v>0.35239999999999999</v>
      </c>
      <c r="AG54">
        <v>0.64319999999999999</v>
      </c>
      <c r="AH54">
        <v>0.4945</v>
      </c>
      <c r="AI54">
        <v>0.35239999999999999</v>
      </c>
      <c r="AJ54">
        <v>0.35239999999999999</v>
      </c>
      <c r="AK54">
        <v>0.23250000000000001</v>
      </c>
      <c r="AL54">
        <v>0.98350000000000004</v>
      </c>
      <c r="AM54">
        <v>0.64319999999999999</v>
      </c>
      <c r="AN54">
        <v>0.4945</v>
      </c>
      <c r="AO54">
        <v>0.64319999999999999</v>
      </c>
      <c r="AP54">
        <v>0.64319999999999999</v>
      </c>
      <c r="AQ54">
        <v>0.1421</v>
      </c>
      <c r="AR54">
        <v>0.1421</v>
      </c>
      <c r="AS54">
        <v>0.64319999999999999</v>
      </c>
      <c r="AT54">
        <v>0.4945</v>
      </c>
      <c r="AU54">
        <v>0.1421</v>
      </c>
      <c r="AV54">
        <v>0.35239999999999999</v>
      </c>
      <c r="AW54">
        <v>4.2540000000000001E-2</v>
      </c>
      <c r="AX54">
        <v>0.1421</v>
      </c>
      <c r="AY54">
        <v>0.1421</v>
      </c>
      <c r="AZ54">
        <v>0.64319999999999999</v>
      </c>
      <c r="BA54">
        <v>0.7782</v>
      </c>
      <c r="BB54">
        <v>0.23250000000000001</v>
      </c>
      <c r="BC54">
        <v>0.94950000000000001</v>
      </c>
      <c r="BD54">
        <v>0.35239999999999999</v>
      </c>
      <c r="BE54">
        <v>0.4945</v>
      </c>
      <c r="BF54">
        <v>0.1421</v>
      </c>
      <c r="BG54">
        <v>0.64319999999999999</v>
      </c>
      <c r="BH54">
        <v>0.35239999999999999</v>
      </c>
      <c r="BI54">
        <v>0.4945</v>
      </c>
      <c r="BJ54">
        <v>0.4945</v>
      </c>
      <c r="BK54">
        <v>0.1421</v>
      </c>
      <c r="BL54">
        <v>0.64319999999999999</v>
      </c>
      <c r="BM54">
        <v>9.6299999999999997E-3</v>
      </c>
      <c r="BN54">
        <v>0.64319999999999999</v>
      </c>
      <c r="BO54">
        <v>0.88270000000000004</v>
      </c>
      <c r="BP54">
        <v>0.23250000000000001</v>
      </c>
      <c r="BQ54">
        <v>0.64319999999999999</v>
      </c>
      <c r="BR54">
        <v>0.1421</v>
      </c>
      <c r="BS54">
        <v>0.94950000000000001</v>
      </c>
      <c r="BT54">
        <v>0.98350000000000004</v>
      </c>
      <c r="BU54">
        <v>0.98350000000000004</v>
      </c>
      <c r="BV54">
        <v>0.7782</v>
      </c>
      <c r="BW54">
        <v>0.4945</v>
      </c>
      <c r="BX54">
        <v>0.94950000000000001</v>
      </c>
      <c r="BY54">
        <v>0.88270000000000004</v>
      </c>
      <c r="BZ54">
        <v>0.23250000000000001</v>
      </c>
      <c r="CA54">
        <v>0.1421</v>
      </c>
      <c r="CB54">
        <v>0.1421</v>
      </c>
      <c r="CC54">
        <v>0.98350000000000004</v>
      </c>
      <c r="CD54">
        <v>0.35239999999999999</v>
      </c>
      <c r="CE54">
        <v>0.64319999999999999</v>
      </c>
      <c r="CF54">
        <v>0.4945</v>
      </c>
      <c r="CG54">
        <v>0.23250000000000001</v>
      </c>
      <c r="CH54">
        <v>0.35239999999999999</v>
      </c>
      <c r="CI54">
        <v>0.7782</v>
      </c>
      <c r="CJ54">
        <v>0.94950000000000001</v>
      </c>
      <c r="CK54">
        <v>0.4945</v>
      </c>
      <c r="CL54">
        <v>0.64319999999999999</v>
      </c>
      <c r="CM54">
        <v>0.23250000000000001</v>
      </c>
      <c r="CN54">
        <v>0.64319999999999999</v>
      </c>
      <c r="CO54">
        <v>0.1421</v>
      </c>
      <c r="CP54">
        <v>0.88270000000000004</v>
      </c>
      <c r="CQ54">
        <v>0.4945</v>
      </c>
      <c r="CR54">
        <v>0.23250000000000001</v>
      </c>
      <c r="CS54">
        <v>0.35239999999999999</v>
      </c>
      <c r="CT54">
        <v>0.35239999999999999</v>
      </c>
      <c r="CU54">
        <v>0.23250000000000001</v>
      </c>
      <c r="CV54">
        <v>0.64319999999999999</v>
      </c>
      <c r="CW54">
        <v>0.35239999999999999</v>
      </c>
      <c r="CX54">
        <v>0.64319999999999999</v>
      </c>
      <c r="CY54">
        <v>0.23250000000000001</v>
      </c>
      <c r="CZ54">
        <v>0.35239999999999999</v>
      </c>
      <c r="DA54">
        <v>0.88270000000000004</v>
      </c>
      <c r="DB54">
        <v>0.35239999999999999</v>
      </c>
      <c r="DC54">
        <v>0.94950000000000001</v>
      </c>
      <c r="DD54">
        <v>0.64319999999999999</v>
      </c>
    </row>
    <row r="55" spans="1:108">
      <c r="A55">
        <v>45</v>
      </c>
      <c r="B55" t="s">
        <v>146</v>
      </c>
      <c r="C55">
        <v>107</v>
      </c>
      <c r="D55">
        <v>1</v>
      </c>
      <c r="E55">
        <v>0.9879</v>
      </c>
      <c r="F55" s="3">
        <v>47</v>
      </c>
      <c r="G55" s="9">
        <f t="shared" si="13"/>
        <v>1.0036170212765958</v>
      </c>
      <c r="H55" s="10">
        <f t="shared" si="14"/>
        <v>0.23194964474188509</v>
      </c>
      <c r="I55">
        <v>0.43309999999999998</v>
      </c>
      <c r="J55">
        <v>0.63049999999999995</v>
      </c>
      <c r="K55">
        <v>0.63049999999999995</v>
      </c>
      <c r="L55">
        <v>0.26240000000000002</v>
      </c>
      <c r="M55">
        <v>0.63049999999999995</v>
      </c>
      <c r="N55">
        <v>0.63049999999999995</v>
      </c>
      <c r="O55">
        <v>0.9879</v>
      </c>
      <c r="P55">
        <v>0.63049999999999995</v>
      </c>
      <c r="Q55">
        <v>0.63049999999999995</v>
      </c>
      <c r="R55">
        <v>0.14069999999999999</v>
      </c>
      <c r="S55">
        <v>0.63049999999999995</v>
      </c>
      <c r="T55">
        <v>0.43309999999999998</v>
      </c>
      <c r="U55">
        <v>0.43309999999999998</v>
      </c>
      <c r="V55">
        <v>0.93320000000000003</v>
      </c>
      <c r="W55">
        <v>0.81089999999999995</v>
      </c>
      <c r="X55">
        <v>0.26240000000000002</v>
      </c>
      <c r="Y55">
        <v>0.43309999999999998</v>
      </c>
      <c r="Z55">
        <v>0.43309999999999998</v>
      </c>
      <c r="AA55">
        <v>0.63049999999999995</v>
      </c>
      <c r="AB55">
        <v>0.43309999999999998</v>
      </c>
      <c r="AC55">
        <v>6.7119999999999999E-2</v>
      </c>
      <c r="AD55">
        <v>0.81089999999999995</v>
      </c>
      <c r="AE55">
        <v>0.93320000000000003</v>
      </c>
      <c r="AF55">
        <v>0.43309999999999998</v>
      </c>
      <c r="AG55">
        <v>0.93320000000000003</v>
      </c>
      <c r="AH55">
        <v>2.8709999999999999E-2</v>
      </c>
      <c r="AI55">
        <v>0.81089999999999995</v>
      </c>
      <c r="AJ55">
        <v>0.26240000000000002</v>
      </c>
      <c r="AK55">
        <v>0.9879</v>
      </c>
      <c r="AL55">
        <v>0.93320000000000003</v>
      </c>
      <c r="AM55">
        <v>0.63049999999999995</v>
      </c>
      <c r="AN55">
        <v>0.81089999999999995</v>
      </c>
      <c r="AO55">
        <v>0.63049999999999995</v>
      </c>
      <c r="AP55">
        <v>0.81089999999999995</v>
      </c>
      <c r="AQ55">
        <v>0.43309999999999998</v>
      </c>
      <c r="AR55">
        <v>6.7119999999999999E-2</v>
      </c>
      <c r="AS55">
        <v>0.63049999999999995</v>
      </c>
      <c r="AT55">
        <v>2.8709999999999999E-2</v>
      </c>
      <c r="AU55">
        <v>0.93320000000000003</v>
      </c>
      <c r="AV55">
        <v>0.93320000000000003</v>
      </c>
      <c r="AW55">
        <v>0.93320000000000003</v>
      </c>
      <c r="AX55">
        <v>0.26240000000000002</v>
      </c>
      <c r="AY55">
        <v>0.43309999999999998</v>
      </c>
      <c r="AZ55">
        <v>6.7119999999999999E-2</v>
      </c>
      <c r="BA55">
        <v>2.8709999999999999E-2</v>
      </c>
      <c r="BB55">
        <v>0.14069999999999999</v>
      </c>
      <c r="BC55">
        <v>0.63049999999999995</v>
      </c>
      <c r="BD55">
        <v>0.26240000000000002</v>
      </c>
      <c r="BE55">
        <v>0.43309999999999998</v>
      </c>
      <c r="BF55">
        <v>0.63049999999999995</v>
      </c>
      <c r="BG55">
        <v>0.43309999999999998</v>
      </c>
      <c r="BH55">
        <v>0.63049999999999995</v>
      </c>
      <c r="BI55">
        <v>0.93320000000000003</v>
      </c>
      <c r="BJ55">
        <v>0.63049999999999995</v>
      </c>
      <c r="BK55">
        <v>0.63049999999999995</v>
      </c>
      <c r="BL55">
        <v>0.14069999999999999</v>
      </c>
      <c r="BM55">
        <v>0.43309999999999998</v>
      </c>
      <c r="BN55">
        <v>0.26240000000000002</v>
      </c>
      <c r="BO55">
        <v>0.93320000000000003</v>
      </c>
      <c r="BP55">
        <v>0.43309999999999998</v>
      </c>
      <c r="BQ55">
        <v>0.93320000000000003</v>
      </c>
      <c r="BR55">
        <v>1</v>
      </c>
      <c r="BS55">
        <v>0.14069999999999999</v>
      </c>
      <c r="BT55">
        <v>0.63049999999999995</v>
      </c>
      <c r="BU55">
        <v>0.43309999999999998</v>
      </c>
      <c r="BV55">
        <v>0.26240000000000002</v>
      </c>
      <c r="BW55">
        <v>0.93320000000000003</v>
      </c>
      <c r="BX55">
        <v>6.7119999999999999E-2</v>
      </c>
      <c r="BY55">
        <v>0.63049999999999995</v>
      </c>
      <c r="BZ55">
        <v>2.8709999999999999E-2</v>
      </c>
      <c r="CA55">
        <v>0.63049999999999995</v>
      </c>
      <c r="CB55">
        <v>0.26240000000000002</v>
      </c>
      <c r="CC55">
        <v>0.63049999999999995</v>
      </c>
      <c r="CD55">
        <v>0.63049999999999995</v>
      </c>
      <c r="CE55">
        <v>0.43309999999999998</v>
      </c>
      <c r="CF55">
        <v>0.26240000000000002</v>
      </c>
      <c r="CG55">
        <v>0.81089999999999995</v>
      </c>
      <c r="CH55">
        <v>0.81089999999999995</v>
      </c>
      <c r="CI55">
        <v>0.93320000000000003</v>
      </c>
      <c r="CJ55">
        <v>0.81089999999999995</v>
      </c>
      <c r="CK55">
        <v>0.93320000000000003</v>
      </c>
      <c r="CL55">
        <v>0.63049999999999995</v>
      </c>
      <c r="CM55">
        <v>0.81089999999999995</v>
      </c>
      <c r="CN55">
        <v>0.26240000000000002</v>
      </c>
      <c r="CO55">
        <v>0.14069999999999999</v>
      </c>
      <c r="CP55">
        <v>0.81089999999999995</v>
      </c>
      <c r="CQ55">
        <v>0.63049999999999995</v>
      </c>
      <c r="CR55">
        <v>0.81089999999999995</v>
      </c>
      <c r="CS55">
        <v>0.26240000000000002</v>
      </c>
      <c r="CT55">
        <v>0.9879</v>
      </c>
      <c r="CU55">
        <v>0.63049999999999995</v>
      </c>
      <c r="CV55">
        <v>0.63049999999999995</v>
      </c>
      <c r="CW55">
        <v>0.43309999999999998</v>
      </c>
      <c r="CX55">
        <v>0.81089999999999995</v>
      </c>
      <c r="CY55">
        <v>0.43309999999999998</v>
      </c>
      <c r="CZ55">
        <v>0.81089999999999995</v>
      </c>
      <c r="DA55">
        <v>0.63049999999999995</v>
      </c>
      <c r="DB55">
        <v>2.8709999999999999E-2</v>
      </c>
      <c r="DC55">
        <v>0.63049999999999995</v>
      </c>
      <c r="DD55">
        <v>0.43309999999999998</v>
      </c>
    </row>
    <row r="56" spans="1:108">
      <c r="A56">
        <v>1</v>
      </c>
      <c r="B56" t="s">
        <v>102</v>
      </c>
      <c r="C56">
        <v>181</v>
      </c>
      <c r="D56">
        <v>2</v>
      </c>
      <c r="E56">
        <v>0.99509999999999998</v>
      </c>
      <c r="F56" s="3">
        <v>48</v>
      </c>
      <c r="G56" s="9">
        <f t="shared" si="13"/>
        <v>0.98625000000000007</v>
      </c>
      <c r="H56" s="10">
        <f t="shared" si="14"/>
        <v>0.27423880649040555</v>
      </c>
      <c r="I56">
        <v>0.30719999999999997</v>
      </c>
      <c r="J56">
        <v>0.30719999999999997</v>
      </c>
      <c r="K56">
        <v>0.85899999999999999</v>
      </c>
      <c r="L56">
        <v>0.74219999999999997</v>
      </c>
      <c r="M56">
        <v>0.44590000000000002</v>
      </c>
      <c r="N56">
        <v>0.44590000000000002</v>
      </c>
      <c r="O56">
        <v>0.44590000000000002</v>
      </c>
      <c r="P56">
        <v>0.30719999999999997</v>
      </c>
      <c r="Q56">
        <v>0.5978</v>
      </c>
      <c r="R56">
        <v>0.85899999999999999</v>
      </c>
      <c r="S56">
        <v>0.44590000000000002</v>
      </c>
      <c r="T56">
        <v>0.44590000000000002</v>
      </c>
      <c r="U56">
        <v>0.30719999999999997</v>
      </c>
      <c r="V56">
        <v>0.93710000000000004</v>
      </c>
      <c r="W56">
        <v>0.19539999999999999</v>
      </c>
      <c r="X56">
        <v>6.2579999999999997E-2</v>
      </c>
      <c r="Y56">
        <v>0.5978</v>
      </c>
      <c r="Z56">
        <v>0.44590000000000002</v>
      </c>
      <c r="AA56">
        <v>2.709E-3</v>
      </c>
      <c r="AB56">
        <v>0.19539999999999999</v>
      </c>
      <c r="AC56">
        <v>0.44590000000000002</v>
      </c>
      <c r="AD56">
        <v>0.30719999999999997</v>
      </c>
      <c r="AE56">
        <v>0.74219999999999997</v>
      </c>
      <c r="AF56">
        <v>0.44590000000000002</v>
      </c>
      <c r="AG56">
        <v>0.1149</v>
      </c>
      <c r="AH56">
        <v>0.19539999999999999</v>
      </c>
      <c r="AI56">
        <v>0.74219999999999997</v>
      </c>
      <c r="AJ56">
        <v>0.19539999999999999</v>
      </c>
      <c r="AK56">
        <v>0.85899999999999999</v>
      </c>
      <c r="AL56">
        <v>0.44590000000000002</v>
      </c>
      <c r="AM56">
        <v>0.19539999999999999</v>
      </c>
      <c r="AN56">
        <v>0.44590000000000002</v>
      </c>
      <c r="AO56">
        <v>0.93710000000000004</v>
      </c>
      <c r="AP56">
        <v>0.19539999999999999</v>
      </c>
      <c r="AQ56">
        <v>0.5978</v>
      </c>
      <c r="AR56">
        <v>0.44590000000000002</v>
      </c>
      <c r="AS56">
        <v>0.44590000000000002</v>
      </c>
      <c r="AT56">
        <v>0.93710000000000004</v>
      </c>
      <c r="AU56">
        <v>0.85899999999999999</v>
      </c>
      <c r="AV56">
        <v>0.1149</v>
      </c>
      <c r="AW56">
        <v>0.5978</v>
      </c>
      <c r="AX56">
        <v>0.1149</v>
      </c>
      <c r="AY56">
        <v>0.74219999999999997</v>
      </c>
      <c r="AZ56">
        <v>0.19539999999999999</v>
      </c>
      <c r="BA56">
        <v>0.93710000000000004</v>
      </c>
      <c r="BB56">
        <v>0.30719999999999997</v>
      </c>
      <c r="BC56">
        <v>0.85899999999999999</v>
      </c>
      <c r="BD56">
        <v>6.2579999999999997E-2</v>
      </c>
      <c r="BE56">
        <v>0.19539999999999999</v>
      </c>
      <c r="BF56">
        <v>6.2579999999999997E-2</v>
      </c>
      <c r="BG56">
        <v>0.5978</v>
      </c>
      <c r="BH56">
        <v>0.74219999999999997</v>
      </c>
      <c r="BI56">
        <v>0.74219999999999997</v>
      </c>
      <c r="BJ56">
        <v>0.93710000000000004</v>
      </c>
      <c r="BK56">
        <v>0.30719999999999997</v>
      </c>
      <c r="BL56">
        <v>6.2579999999999997E-2</v>
      </c>
      <c r="BM56">
        <v>0.93710000000000004</v>
      </c>
      <c r="BN56">
        <v>0.30719999999999997</v>
      </c>
      <c r="BO56">
        <v>0.44590000000000002</v>
      </c>
      <c r="BP56">
        <v>0.44590000000000002</v>
      </c>
      <c r="BQ56">
        <v>6.2579999999999997E-2</v>
      </c>
      <c r="BR56">
        <v>0.19539999999999999</v>
      </c>
      <c r="BS56">
        <v>0.44590000000000002</v>
      </c>
      <c r="BT56">
        <v>0.93710000000000004</v>
      </c>
      <c r="BU56">
        <v>0.74219999999999997</v>
      </c>
      <c r="BV56">
        <v>0.85899999999999999</v>
      </c>
      <c r="BW56">
        <v>0.74219999999999997</v>
      </c>
      <c r="BX56">
        <v>0.74219999999999997</v>
      </c>
      <c r="BY56">
        <v>0.93710000000000004</v>
      </c>
      <c r="BZ56">
        <v>0.30719999999999997</v>
      </c>
      <c r="CA56">
        <v>0.30719999999999997</v>
      </c>
      <c r="CB56">
        <v>0.93710000000000004</v>
      </c>
      <c r="CC56">
        <v>0.74219999999999997</v>
      </c>
      <c r="CD56">
        <v>0.30719999999999997</v>
      </c>
      <c r="CE56">
        <v>1.4919999999999999E-2</v>
      </c>
      <c r="CF56">
        <v>0.44590000000000002</v>
      </c>
      <c r="CG56">
        <v>0.5978</v>
      </c>
      <c r="CH56">
        <v>0.85899999999999999</v>
      </c>
      <c r="CI56">
        <v>0.74219999999999997</v>
      </c>
      <c r="CJ56">
        <v>0.74219999999999997</v>
      </c>
      <c r="CK56">
        <v>0.44590000000000002</v>
      </c>
      <c r="CL56">
        <v>0.5978</v>
      </c>
      <c r="CM56">
        <v>0.1149</v>
      </c>
      <c r="CN56">
        <v>0.85899999999999999</v>
      </c>
      <c r="CO56">
        <v>3.1660000000000001E-2</v>
      </c>
      <c r="CP56">
        <v>0.30719999999999997</v>
      </c>
      <c r="CQ56">
        <v>0.44590000000000002</v>
      </c>
      <c r="CR56">
        <v>0.99509999999999998</v>
      </c>
      <c r="CS56">
        <v>0.97870000000000001</v>
      </c>
      <c r="CT56">
        <v>0.30719999999999997</v>
      </c>
      <c r="CU56">
        <v>0.30719999999999997</v>
      </c>
      <c r="CV56">
        <v>0.19539999999999999</v>
      </c>
      <c r="CW56">
        <v>6.2579999999999997E-2</v>
      </c>
      <c r="CX56">
        <v>0.74219999999999997</v>
      </c>
      <c r="CY56">
        <v>0.5978</v>
      </c>
      <c r="CZ56">
        <v>0.44590000000000002</v>
      </c>
      <c r="DA56">
        <v>0.5978</v>
      </c>
      <c r="DB56">
        <v>0.5978</v>
      </c>
      <c r="DC56">
        <v>0.5978</v>
      </c>
      <c r="DD56">
        <v>0.74219999999999997</v>
      </c>
    </row>
    <row r="57" spans="1:108">
      <c r="A57">
        <v>19</v>
      </c>
      <c r="B57" t="s">
        <v>120</v>
      </c>
      <c r="C57">
        <v>36</v>
      </c>
      <c r="D57">
        <v>0</v>
      </c>
      <c r="E57">
        <v>1</v>
      </c>
      <c r="F57" s="9">
        <v>49</v>
      </c>
      <c r="G57" s="9">
        <f t="shared" si="13"/>
        <v>1.0204081632653061</v>
      </c>
      <c r="H57" s="10">
        <f t="shared" si="14"/>
        <v>0</v>
      </c>
      <c r="I57">
        <v>0.77290000000000003</v>
      </c>
      <c r="J57">
        <v>1</v>
      </c>
      <c r="K57">
        <v>0.77290000000000003</v>
      </c>
      <c r="L57">
        <v>0.42880000000000001</v>
      </c>
      <c r="M57">
        <v>0.42880000000000001</v>
      </c>
      <c r="N57">
        <v>0.42880000000000001</v>
      </c>
      <c r="O57">
        <v>0.77290000000000003</v>
      </c>
      <c r="P57">
        <v>0.77290000000000003</v>
      </c>
      <c r="Q57">
        <v>0.77290000000000003</v>
      </c>
      <c r="R57">
        <v>0.77290000000000003</v>
      </c>
      <c r="S57">
        <v>5.5559999999999998E-2</v>
      </c>
      <c r="T57">
        <v>1</v>
      </c>
      <c r="U57">
        <v>5.5559999999999998E-2</v>
      </c>
      <c r="V57">
        <v>0.77290000000000003</v>
      </c>
      <c r="W57">
        <v>0.77290000000000003</v>
      </c>
      <c r="X57">
        <v>1</v>
      </c>
      <c r="Y57">
        <v>0.42880000000000001</v>
      </c>
      <c r="Z57">
        <v>1</v>
      </c>
      <c r="AA57">
        <v>5.5559999999999998E-2</v>
      </c>
      <c r="AB57">
        <v>0.77290000000000003</v>
      </c>
      <c r="AC57">
        <v>1</v>
      </c>
      <c r="AD57">
        <v>0.42880000000000001</v>
      </c>
      <c r="AE57">
        <v>0.77290000000000003</v>
      </c>
      <c r="AF57">
        <v>1.401E-2</v>
      </c>
      <c r="AG57">
        <v>0.77290000000000003</v>
      </c>
      <c r="AH57">
        <v>0.17580000000000001</v>
      </c>
      <c r="AI57">
        <v>1</v>
      </c>
      <c r="AJ57">
        <v>1</v>
      </c>
      <c r="AK57">
        <v>1</v>
      </c>
      <c r="AL57">
        <v>1</v>
      </c>
      <c r="AM57">
        <v>1</v>
      </c>
      <c r="AN57">
        <v>1</v>
      </c>
      <c r="AO57">
        <v>0.42880000000000001</v>
      </c>
      <c r="AP57">
        <v>0.77290000000000003</v>
      </c>
      <c r="AQ57">
        <v>0.77290000000000003</v>
      </c>
      <c r="AR57">
        <v>1</v>
      </c>
      <c r="AS57">
        <v>0.42880000000000001</v>
      </c>
      <c r="AT57">
        <v>0.77290000000000003</v>
      </c>
      <c r="AU57">
        <v>0.42880000000000001</v>
      </c>
      <c r="AV57">
        <v>0.42880000000000001</v>
      </c>
      <c r="AW57">
        <v>0.17580000000000001</v>
      </c>
      <c r="AX57">
        <v>0.77290000000000003</v>
      </c>
      <c r="AY57">
        <v>1</v>
      </c>
      <c r="AZ57">
        <v>1</v>
      </c>
      <c r="BA57">
        <v>0.77290000000000003</v>
      </c>
      <c r="BB57">
        <v>1</v>
      </c>
      <c r="BC57">
        <v>1</v>
      </c>
      <c r="BD57">
        <v>1</v>
      </c>
      <c r="BE57">
        <v>1</v>
      </c>
      <c r="BF57">
        <v>0.77290000000000003</v>
      </c>
      <c r="BG57">
        <v>1</v>
      </c>
      <c r="BH57">
        <v>1</v>
      </c>
      <c r="BI57">
        <v>0.77290000000000003</v>
      </c>
      <c r="BJ57">
        <v>0.77290000000000003</v>
      </c>
      <c r="BK57">
        <v>0.42880000000000001</v>
      </c>
      <c r="BL57">
        <v>0.17580000000000001</v>
      </c>
      <c r="BM57">
        <v>1</v>
      </c>
      <c r="BN57">
        <v>1</v>
      </c>
      <c r="BO57">
        <v>1.401E-2</v>
      </c>
      <c r="BP57">
        <v>0.42880000000000001</v>
      </c>
      <c r="BQ57">
        <v>1</v>
      </c>
      <c r="BR57">
        <v>1</v>
      </c>
      <c r="BS57">
        <v>0.17580000000000001</v>
      </c>
      <c r="BT57">
        <v>1</v>
      </c>
      <c r="BU57">
        <v>0.77290000000000003</v>
      </c>
      <c r="BV57">
        <v>0.77290000000000003</v>
      </c>
      <c r="BW57">
        <v>1</v>
      </c>
      <c r="BX57">
        <v>0.77290000000000003</v>
      </c>
      <c r="BY57">
        <v>0.77290000000000003</v>
      </c>
      <c r="BZ57">
        <v>0.77290000000000003</v>
      </c>
      <c r="CA57">
        <v>0.42880000000000001</v>
      </c>
      <c r="CB57">
        <v>0.77290000000000003</v>
      </c>
      <c r="CC57">
        <v>0.42880000000000001</v>
      </c>
      <c r="CD57">
        <v>1</v>
      </c>
      <c r="CE57">
        <v>0.42880000000000001</v>
      </c>
      <c r="CF57">
        <v>0.17580000000000001</v>
      </c>
      <c r="CG57">
        <v>0.77290000000000003</v>
      </c>
      <c r="CH57">
        <v>0.17580000000000001</v>
      </c>
      <c r="CI57">
        <v>1</v>
      </c>
      <c r="CJ57">
        <v>0.42880000000000001</v>
      </c>
      <c r="CK57">
        <v>1</v>
      </c>
      <c r="CL57">
        <v>0.77290000000000003</v>
      </c>
      <c r="CM57">
        <v>0.42880000000000001</v>
      </c>
      <c r="CN57">
        <v>0.17580000000000001</v>
      </c>
      <c r="CO57">
        <v>0.17580000000000001</v>
      </c>
      <c r="CP57">
        <v>0.42880000000000001</v>
      </c>
      <c r="CQ57">
        <v>0.42880000000000001</v>
      </c>
      <c r="CR57">
        <v>0.77290000000000003</v>
      </c>
      <c r="CS57">
        <v>0.42880000000000001</v>
      </c>
      <c r="CT57">
        <v>1.401E-2</v>
      </c>
      <c r="CU57">
        <v>0.77290000000000003</v>
      </c>
      <c r="CV57">
        <v>0.42880000000000001</v>
      </c>
      <c r="CW57">
        <v>0.77290000000000003</v>
      </c>
      <c r="CX57">
        <v>1</v>
      </c>
      <c r="CY57">
        <v>0.77290000000000003</v>
      </c>
      <c r="CZ57">
        <v>0.77290000000000003</v>
      </c>
      <c r="DA57">
        <v>0.77290000000000003</v>
      </c>
      <c r="DB57">
        <v>0.42880000000000001</v>
      </c>
      <c r="DC57">
        <v>1</v>
      </c>
      <c r="DD57">
        <v>1</v>
      </c>
    </row>
    <row r="58" spans="1:108">
      <c r="A58">
        <v>48</v>
      </c>
      <c r="B58" t="s">
        <v>149</v>
      </c>
      <c r="C58">
        <v>41</v>
      </c>
      <c r="D58">
        <v>0</v>
      </c>
      <c r="E58">
        <v>1</v>
      </c>
      <c r="F58" s="3">
        <v>50</v>
      </c>
      <c r="G58" s="9">
        <f t="shared" si="13"/>
        <v>1</v>
      </c>
      <c r="H58" s="10">
        <f t="shared" si="14"/>
        <v>0</v>
      </c>
      <c r="I58">
        <v>0.49619999999999997</v>
      </c>
      <c r="J58">
        <v>0.81520000000000004</v>
      </c>
      <c r="K58">
        <v>1</v>
      </c>
      <c r="L58">
        <v>0.49619999999999997</v>
      </c>
      <c r="M58">
        <v>0.81520000000000004</v>
      </c>
      <c r="N58">
        <v>0.81520000000000004</v>
      </c>
      <c r="O58">
        <v>0.2281</v>
      </c>
      <c r="P58">
        <v>1</v>
      </c>
      <c r="Q58">
        <v>1</v>
      </c>
      <c r="R58">
        <v>1</v>
      </c>
      <c r="S58">
        <v>0.49619999999999997</v>
      </c>
      <c r="T58">
        <v>0.49619999999999997</v>
      </c>
      <c r="U58">
        <v>0.2281</v>
      </c>
      <c r="V58">
        <v>1</v>
      </c>
      <c r="W58">
        <v>0.49619999999999997</v>
      </c>
      <c r="X58">
        <v>0.49619999999999997</v>
      </c>
      <c r="Y58">
        <v>1</v>
      </c>
      <c r="Z58">
        <v>1</v>
      </c>
      <c r="AA58">
        <v>0.49619999999999997</v>
      </c>
      <c r="AB58">
        <v>0.2281</v>
      </c>
      <c r="AC58">
        <v>0.81520000000000004</v>
      </c>
      <c r="AD58">
        <v>8.1850000000000006E-2</v>
      </c>
      <c r="AE58">
        <v>0.81520000000000004</v>
      </c>
      <c r="AF58">
        <v>2.366E-2</v>
      </c>
      <c r="AG58">
        <v>0.81520000000000004</v>
      </c>
      <c r="AH58">
        <v>1</v>
      </c>
      <c r="AI58">
        <v>0.49619999999999997</v>
      </c>
      <c r="AJ58">
        <v>0.2281</v>
      </c>
      <c r="AK58">
        <v>0.49619999999999997</v>
      </c>
      <c r="AL58">
        <v>0.49619999999999997</v>
      </c>
      <c r="AM58">
        <v>1</v>
      </c>
      <c r="AN58">
        <v>0.81520000000000004</v>
      </c>
      <c r="AO58">
        <v>0.49619999999999997</v>
      </c>
      <c r="AP58">
        <v>0.81520000000000004</v>
      </c>
      <c r="AQ58">
        <v>0.81520000000000004</v>
      </c>
      <c r="AR58">
        <v>0.49619999999999997</v>
      </c>
      <c r="AS58">
        <v>1</v>
      </c>
      <c r="AT58">
        <v>1</v>
      </c>
      <c r="AU58">
        <v>1</v>
      </c>
      <c r="AV58">
        <v>0.49619999999999997</v>
      </c>
      <c r="AW58">
        <v>8.1850000000000006E-2</v>
      </c>
      <c r="AX58">
        <v>0.49619999999999997</v>
      </c>
      <c r="AY58">
        <v>1</v>
      </c>
      <c r="AZ58">
        <v>0.49619999999999997</v>
      </c>
      <c r="BA58">
        <v>0.81520000000000004</v>
      </c>
      <c r="BB58">
        <v>0.2281</v>
      </c>
      <c r="BC58">
        <v>1</v>
      </c>
      <c r="BD58">
        <v>0.49619999999999997</v>
      </c>
      <c r="BE58">
        <v>0.81520000000000004</v>
      </c>
      <c r="BF58">
        <v>0.2281</v>
      </c>
      <c r="BG58">
        <v>1</v>
      </c>
      <c r="BH58">
        <v>0.49619999999999997</v>
      </c>
      <c r="BI58">
        <v>0.2281</v>
      </c>
      <c r="BJ58">
        <v>0.49619999999999997</v>
      </c>
      <c r="BK58">
        <v>0.49619999999999997</v>
      </c>
      <c r="BL58">
        <v>0.81520000000000004</v>
      </c>
      <c r="BM58">
        <v>0.2281</v>
      </c>
      <c r="BN58">
        <v>1</v>
      </c>
      <c r="BO58">
        <v>8.1850000000000006E-2</v>
      </c>
      <c r="BP58">
        <v>0.81520000000000004</v>
      </c>
      <c r="BQ58">
        <v>8.1850000000000006E-2</v>
      </c>
      <c r="BR58">
        <v>1</v>
      </c>
      <c r="BS58">
        <v>0.81520000000000004</v>
      </c>
      <c r="BT58">
        <v>0.49619999999999997</v>
      </c>
      <c r="BU58">
        <v>1</v>
      </c>
      <c r="BV58">
        <v>0.49619999999999997</v>
      </c>
      <c r="BW58">
        <v>0.49619999999999997</v>
      </c>
      <c r="BX58">
        <v>1</v>
      </c>
      <c r="BY58">
        <v>0.49619999999999997</v>
      </c>
      <c r="BZ58">
        <v>0.2281</v>
      </c>
      <c r="CA58">
        <v>2.366E-2</v>
      </c>
      <c r="CB58">
        <v>0.2281</v>
      </c>
      <c r="CC58">
        <v>0.2281</v>
      </c>
      <c r="CD58">
        <v>0.49619999999999997</v>
      </c>
      <c r="CE58">
        <v>2.366E-2</v>
      </c>
      <c r="CF58">
        <v>0.49619999999999997</v>
      </c>
      <c r="CG58">
        <v>0.81520000000000004</v>
      </c>
      <c r="CH58">
        <v>0.49619999999999997</v>
      </c>
      <c r="CI58">
        <v>0.81520000000000004</v>
      </c>
      <c r="CJ58">
        <v>8.1850000000000006E-2</v>
      </c>
      <c r="CK58">
        <v>0.49619999999999997</v>
      </c>
      <c r="CL58">
        <v>0.81520000000000004</v>
      </c>
      <c r="CM58">
        <v>0.49619999999999997</v>
      </c>
      <c r="CN58">
        <v>0.81520000000000004</v>
      </c>
      <c r="CO58">
        <v>1</v>
      </c>
      <c r="CP58">
        <v>1</v>
      </c>
      <c r="CQ58">
        <v>1</v>
      </c>
      <c r="CR58">
        <v>0.81520000000000004</v>
      </c>
      <c r="CS58">
        <v>0.81520000000000004</v>
      </c>
      <c r="CT58">
        <v>1</v>
      </c>
      <c r="CU58">
        <v>1</v>
      </c>
      <c r="CV58">
        <v>0.49619999999999997</v>
      </c>
      <c r="CW58">
        <v>0.49619999999999997</v>
      </c>
      <c r="CX58">
        <v>0.49619999999999997</v>
      </c>
      <c r="CY58">
        <v>0.49619999999999997</v>
      </c>
      <c r="CZ58">
        <v>0.81520000000000004</v>
      </c>
      <c r="DA58">
        <v>0.81520000000000004</v>
      </c>
      <c r="DB58">
        <v>0.49619999999999997</v>
      </c>
      <c r="DC58">
        <v>0.49619999999999997</v>
      </c>
      <c r="DD58">
        <v>0.81520000000000004</v>
      </c>
    </row>
    <row r="61" spans="1:108" ht="15">
      <c r="B61" s="14"/>
    </row>
  </sheetData>
  <sortState ref="A2:DA51">
    <sortCondition ref="E2:E51"/>
  </sortState>
  <hyperlinks>
    <hyperlink ref="A4" r:id="rId1"/>
  </hyperlink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0"/>
  <sheetViews>
    <sheetView workbookViewId="0"/>
  </sheetViews>
  <sheetFormatPr baseColWidth="10" defaultColWidth="9" defaultRowHeight="10" x14ac:dyDescent="0"/>
  <cols>
    <col min="1" max="1" width="14" customWidth="1"/>
    <col min="2" max="2" width="20" customWidth="1"/>
    <col min="3" max="3" width="9.3984375" customWidth="1"/>
    <col min="4" max="4" width="42.59765625" customWidth="1"/>
  </cols>
  <sheetData>
    <row r="1" spans="1:10">
      <c r="A1" t="s">
        <v>1451</v>
      </c>
    </row>
    <row r="2" spans="1:10">
      <c r="A2" t="s">
        <v>151</v>
      </c>
      <c r="B2">
        <v>8</v>
      </c>
      <c r="C2" t="s">
        <v>152</v>
      </c>
      <c r="D2" t="s">
        <v>109</v>
      </c>
      <c r="E2" t="s">
        <v>153</v>
      </c>
      <c r="F2">
        <v>72</v>
      </c>
      <c r="G2" t="s">
        <v>154</v>
      </c>
      <c r="H2">
        <v>17</v>
      </c>
      <c r="I2" t="s">
        <v>155</v>
      </c>
      <c r="J2" s="1">
        <v>2.6919999999999998E-9</v>
      </c>
    </row>
    <row r="3" spans="1:10">
      <c r="A3" t="s">
        <v>156</v>
      </c>
      <c r="B3" t="s">
        <v>157</v>
      </c>
      <c r="C3">
        <v>312</v>
      </c>
      <c r="D3">
        <v>0.13778299999999999</v>
      </c>
    </row>
    <row r="4" spans="1:10">
      <c r="A4" t="s">
        <v>158</v>
      </c>
      <c r="B4" t="s">
        <v>159</v>
      </c>
      <c r="C4">
        <v>1595</v>
      </c>
      <c r="D4">
        <v>0.56557400000000002</v>
      </c>
    </row>
    <row r="5" spans="1:10">
      <c r="A5" t="s">
        <v>160</v>
      </c>
      <c r="B5" t="s">
        <v>161</v>
      </c>
      <c r="C5">
        <v>2224</v>
      </c>
      <c r="D5">
        <v>0.41132000000000002</v>
      </c>
    </row>
    <row r="6" spans="1:10">
      <c r="A6" t="s">
        <v>162</v>
      </c>
      <c r="B6" t="s">
        <v>163</v>
      </c>
      <c r="C6">
        <v>3156</v>
      </c>
      <c r="D6">
        <v>0.52112099999999995</v>
      </c>
    </row>
    <row r="7" spans="1:10">
      <c r="A7" t="s">
        <v>164</v>
      </c>
      <c r="B7" t="s">
        <v>165</v>
      </c>
      <c r="C7">
        <v>3157</v>
      </c>
      <c r="D7">
        <v>0.39999699999999999</v>
      </c>
    </row>
    <row r="8" spans="1:10">
      <c r="A8" t="s">
        <v>166</v>
      </c>
      <c r="B8" t="s">
        <v>167</v>
      </c>
      <c r="C8">
        <v>3422</v>
      </c>
      <c r="D8">
        <v>0.51014999999999999</v>
      </c>
    </row>
    <row r="9" spans="1:10">
      <c r="A9" t="s">
        <v>168</v>
      </c>
      <c r="B9" t="s">
        <v>169</v>
      </c>
      <c r="C9">
        <v>3949</v>
      </c>
      <c r="D9">
        <v>0.40268799999999999</v>
      </c>
    </row>
    <row r="10" spans="1:10">
      <c r="A10" t="s">
        <v>170</v>
      </c>
      <c r="B10" t="s">
        <v>171</v>
      </c>
      <c r="C10">
        <v>4023</v>
      </c>
      <c r="D10">
        <v>0.32687500000000003</v>
      </c>
    </row>
    <row r="11" spans="1:10">
      <c r="A11" t="s">
        <v>172</v>
      </c>
      <c r="B11" t="s">
        <v>173</v>
      </c>
      <c r="C11">
        <v>4047</v>
      </c>
      <c r="D11">
        <v>0.27414699999999997</v>
      </c>
    </row>
    <row r="12" spans="1:10">
      <c r="A12" t="s">
        <v>174</v>
      </c>
      <c r="B12" t="s">
        <v>175</v>
      </c>
      <c r="C12">
        <v>4597</v>
      </c>
      <c r="D12">
        <v>0.38639099999999998</v>
      </c>
    </row>
    <row r="13" spans="1:10">
      <c r="A13" t="s">
        <v>176</v>
      </c>
      <c r="B13" t="s">
        <v>177</v>
      </c>
      <c r="C13">
        <v>4598</v>
      </c>
      <c r="D13">
        <v>0.57694800000000002</v>
      </c>
    </row>
    <row r="14" spans="1:10">
      <c r="A14" t="s">
        <v>178</v>
      </c>
      <c r="B14" t="s">
        <v>179</v>
      </c>
      <c r="C14">
        <v>6713</v>
      </c>
      <c r="D14">
        <v>0.39376899999999998</v>
      </c>
    </row>
    <row r="15" spans="1:10">
      <c r="A15" t="s">
        <v>180</v>
      </c>
      <c r="B15" t="s">
        <v>181</v>
      </c>
      <c r="C15">
        <v>9415</v>
      </c>
      <c r="D15">
        <v>0.40262399999999998</v>
      </c>
    </row>
    <row r="16" spans="1:10">
      <c r="A16" t="s">
        <v>182</v>
      </c>
      <c r="B16" t="s">
        <v>183</v>
      </c>
      <c r="C16">
        <v>27346</v>
      </c>
      <c r="D16">
        <v>0.413883</v>
      </c>
    </row>
    <row r="17" spans="1:10">
      <c r="A17" t="s">
        <v>184</v>
      </c>
      <c r="B17" t="s">
        <v>185</v>
      </c>
      <c r="C17">
        <v>50814</v>
      </c>
      <c r="D17">
        <v>0.50437500000000002</v>
      </c>
    </row>
    <row r="18" spans="1:10">
      <c r="A18" t="s">
        <v>186</v>
      </c>
      <c r="B18" t="s">
        <v>187</v>
      </c>
      <c r="C18">
        <v>51478</v>
      </c>
      <c r="D18">
        <v>0.419493</v>
      </c>
    </row>
    <row r="19" spans="1:10">
      <c r="A19" t="s">
        <v>188</v>
      </c>
      <c r="B19" t="s">
        <v>189</v>
      </c>
      <c r="C19">
        <v>134429</v>
      </c>
      <c r="D19">
        <v>0.52098500000000003</v>
      </c>
    </row>
    <row r="20" spans="1:10">
      <c r="A20" t="s">
        <v>151</v>
      </c>
      <c r="B20">
        <v>0</v>
      </c>
      <c r="C20" t="s">
        <v>152</v>
      </c>
      <c r="D20" t="s">
        <v>101</v>
      </c>
      <c r="E20" t="s">
        <v>153</v>
      </c>
      <c r="F20">
        <v>191</v>
      </c>
      <c r="G20" t="s">
        <v>154</v>
      </c>
      <c r="H20">
        <v>22</v>
      </c>
      <c r="I20" t="s">
        <v>155</v>
      </c>
      <c r="J20" s="1">
        <v>9.2720000000000003E-6</v>
      </c>
    </row>
    <row r="21" spans="1:10">
      <c r="A21" t="s">
        <v>190</v>
      </c>
      <c r="B21" t="s">
        <v>191</v>
      </c>
      <c r="C21">
        <v>50</v>
      </c>
      <c r="D21">
        <v>0.65719799999999995</v>
      </c>
    </row>
    <row r="22" spans="1:10">
      <c r="A22" t="s">
        <v>192</v>
      </c>
      <c r="B22" t="s">
        <v>193</v>
      </c>
      <c r="C22">
        <v>51</v>
      </c>
      <c r="D22">
        <v>0.66387399999999996</v>
      </c>
    </row>
    <row r="23" spans="1:10">
      <c r="A23" t="s">
        <v>194</v>
      </c>
      <c r="B23" t="s">
        <v>195</v>
      </c>
      <c r="C23">
        <v>204</v>
      </c>
      <c r="D23">
        <v>0.66655699999999996</v>
      </c>
    </row>
    <row r="24" spans="1:10">
      <c r="A24" t="s">
        <v>196</v>
      </c>
      <c r="B24" t="s">
        <v>197</v>
      </c>
      <c r="C24">
        <v>847</v>
      </c>
      <c r="D24">
        <v>0.54589900000000002</v>
      </c>
    </row>
    <row r="25" spans="1:10">
      <c r="A25" t="s">
        <v>198</v>
      </c>
      <c r="B25" t="s">
        <v>199</v>
      </c>
      <c r="C25">
        <v>1376</v>
      </c>
      <c r="D25">
        <v>0.52195800000000003</v>
      </c>
    </row>
    <row r="26" spans="1:10">
      <c r="A26" t="s">
        <v>200</v>
      </c>
      <c r="B26" t="s">
        <v>201</v>
      </c>
      <c r="C26">
        <v>1537</v>
      </c>
      <c r="D26">
        <v>0.51621099999999998</v>
      </c>
    </row>
    <row r="27" spans="1:10">
      <c r="A27" t="s">
        <v>202</v>
      </c>
      <c r="B27" t="s">
        <v>203</v>
      </c>
      <c r="C27">
        <v>1647</v>
      </c>
      <c r="D27">
        <v>0.35025299999999998</v>
      </c>
    </row>
    <row r="28" spans="1:10">
      <c r="A28" t="s">
        <v>204</v>
      </c>
      <c r="B28" t="s">
        <v>205</v>
      </c>
      <c r="C28">
        <v>3033</v>
      </c>
      <c r="D28">
        <v>0.66883199999999998</v>
      </c>
    </row>
    <row r="29" spans="1:10">
      <c r="A29" t="s">
        <v>170</v>
      </c>
      <c r="B29" t="s">
        <v>171</v>
      </c>
      <c r="C29">
        <v>4023</v>
      </c>
      <c r="D29">
        <v>0.32687500000000003</v>
      </c>
    </row>
    <row r="30" spans="1:10">
      <c r="A30" t="s">
        <v>206</v>
      </c>
      <c r="B30" t="s">
        <v>207</v>
      </c>
      <c r="C30">
        <v>4191</v>
      </c>
      <c r="D30">
        <v>0.72453800000000002</v>
      </c>
    </row>
    <row r="31" spans="1:10">
      <c r="A31" t="s">
        <v>208</v>
      </c>
      <c r="B31" t="s">
        <v>209</v>
      </c>
      <c r="C31">
        <v>4199</v>
      </c>
      <c r="D31">
        <v>0.51646099999999995</v>
      </c>
    </row>
    <row r="32" spans="1:10">
      <c r="A32" t="s">
        <v>210</v>
      </c>
      <c r="B32" t="s">
        <v>211</v>
      </c>
      <c r="C32">
        <v>4259</v>
      </c>
      <c r="D32">
        <v>0.51250300000000004</v>
      </c>
    </row>
    <row r="33" spans="1:10">
      <c r="A33" t="s">
        <v>212</v>
      </c>
      <c r="B33" t="s">
        <v>213</v>
      </c>
      <c r="C33">
        <v>7263</v>
      </c>
      <c r="D33">
        <v>0.44286300000000001</v>
      </c>
    </row>
    <row r="34" spans="1:10">
      <c r="A34" t="s">
        <v>214</v>
      </c>
      <c r="B34" t="s">
        <v>215</v>
      </c>
      <c r="C34">
        <v>7384</v>
      </c>
      <c r="D34">
        <v>0.58155500000000004</v>
      </c>
    </row>
    <row r="35" spans="1:10">
      <c r="A35" t="s">
        <v>216</v>
      </c>
      <c r="B35" t="s">
        <v>217</v>
      </c>
      <c r="C35">
        <v>8694</v>
      </c>
      <c r="D35">
        <v>0.41487200000000002</v>
      </c>
    </row>
    <row r="36" spans="1:10">
      <c r="A36" t="s">
        <v>218</v>
      </c>
      <c r="B36" t="s">
        <v>219</v>
      </c>
      <c r="C36">
        <v>10162</v>
      </c>
      <c r="D36">
        <v>0.61419400000000002</v>
      </c>
    </row>
    <row r="37" spans="1:10">
      <c r="A37" t="s">
        <v>220</v>
      </c>
      <c r="B37" t="s">
        <v>221</v>
      </c>
      <c r="C37">
        <v>11176</v>
      </c>
      <c r="D37">
        <v>0.69220700000000002</v>
      </c>
    </row>
    <row r="38" spans="1:10">
      <c r="A38" t="s">
        <v>222</v>
      </c>
      <c r="B38" t="s">
        <v>223</v>
      </c>
      <c r="C38">
        <v>79071</v>
      </c>
      <c r="D38">
        <v>0.381658</v>
      </c>
    </row>
    <row r="39" spans="1:10">
      <c r="A39" t="s">
        <v>224</v>
      </c>
      <c r="B39" t="s">
        <v>225</v>
      </c>
      <c r="C39">
        <v>79602</v>
      </c>
      <c r="D39">
        <v>0.49892399999999998</v>
      </c>
    </row>
    <row r="40" spans="1:10">
      <c r="A40" t="s">
        <v>226</v>
      </c>
      <c r="B40" t="s">
        <v>227</v>
      </c>
      <c r="C40">
        <v>84274</v>
      </c>
      <c r="D40">
        <v>0.545844</v>
      </c>
    </row>
    <row r="41" spans="1:10">
      <c r="A41" t="s">
        <v>228</v>
      </c>
      <c r="B41" t="s">
        <v>229</v>
      </c>
      <c r="C41">
        <v>84895</v>
      </c>
      <c r="D41">
        <v>0.62273900000000004</v>
      </c>
    </row>
    <row r="42" spans="1:10">
      <c r="A42" t="s">
        <v>230</v>
      </c>
      <c r="B42" t="s">
        <v>231</v>
      </c>
      <c r="C42">
        <v>400916</v>
      </c>
      <c r="D42">
        <v>0.40329700000000002</v>
      </c>
    </row>
    <row r="43" spans="1:10">
      <c r="A43" t="s">
        <v>151</v>
      </c>
      <c r="B43">
        <v>49</v>
      </c>
      <c r="C43" t="s">
        <v>152</v>
      </c>
      <c r="D43" t="s">
        <v>150</v>
      </c>
      <c r="E43" t="s">
        <v>153</v>
      </c>
      <c r="F43">
        <v>194</v>
      </c>
      <c r="G43" t="s">
        <v>154</v>
      </c>
      <c r="H43">
        <v>22</v>
      </c>
      <c r="I43" t="s">
        <v>155</v>
      </c>
      <c r="J43" s="1">
        <v>1.1909999999999999E-5</v>
      </c>
    </row>
    <row r="44" spans="1:10">
      <c r="A44" t="s">
        <v>190</v>
      </c>
      <c r="B44" t="s">
        <v>191</v>
      </c>
      <c r="C44">
        <v>50</v>
      </c>
      <c r="D44">
        <v>0.65719799999999995</v>
      </c>
    </row>
    <row r="45" spans="1:10">
      <c r="A45" t="s">
        <v>192</v>
      </c>
      <c r="B45" t="s">
        <v>193</v>
      </c>
      <c r="C45">
        <v>51</v>
      </c>
      <c r="D45">
        <v>0.66387399999999996</v>
      </c>
    </row>
    <row r="46" spans="1:10">
      <c r="A46" t="s">
        <v>232</v>
      </c>
      <c r="B46" t="s">
        <v>233</v>
      </c>
      <c r="C46">
        <v>211</v>
      </c>
      <c r="D46">
        <v>0.470024</v>
      </c>
    </row>
    <row r="47" spans="1:10">
      <c r="A47" t="s">
        <v>234</v>
      </c>
      <c r="B47" t="s">
        <v>235</v>
      </c>
      <c r="C47">
        <v>223</v>
      </c>
      <c r="D47">
        <v>0.25148700000000002</v>
      </c>
    </row>
    <row r="48" spans="1:10">
      <c r="A48" t="s">
        <v>196</v>
      </c>
      <c r="B48" t="s">
        <v>197</v>
      </c>
      <c r="C48">
        <v>847</v>
      </c>
      <c r="D48">
        <v>0.54589900000000002</v>
      </c>
    </row>
    <row r="49" spans="1:4">
      <c r="A49" t="s">
        <v>236</v>
      </c>
      <c r="B49" t="s">
        <v>237</v>
      </c>
      <c r="C49">
        <v>957</v>
      </c>
      <c r="D49">
        <v>0.44997100000000001</v>
      </c>
    </row>
    <row r="50" spans="1:4">
      <c r="A50" t="s">
        <v>238</v>
      </c>
      <c r="B50" t="s">
        <v>239</v>
      </c>
      <c r="C50">
        <v>1036</v>
      </c>
      <c r="D50">
        <v>0.23478299999999999</v>
      </c>
    </row>
    <row r="51" spans="1:4">
      <c r="A51" t="s">
        <v>240</v>
      </c>
      <c r="B51" t="s">
        <v>241</v>
      </c>
      <c r="C51">
        <v>1562</v>
      </c>
      <c r="D51">
        <v>0.186085</v>
      </c>
    </row>
    <row r="52" spans="1:4">
      <c r="A52" t="s">
        <v>242</v>
      </c>
      <c r="B52" t="s">
        <v>243</v>
      </c>
      <c r="C52">
        <v>1644</v>
      </c>
      <c r="D52">
        <v>0.32538</v>
      </c>
    </row>
    <row r="53" spans="1:4">
      <c r="A53" t="s">
        <v>244</v>
      </c>
      <c r="B53" t="s">
        <v>245</v>
      </c>
      <c r="C53">
        <v>2618</v>
      </c>
      <c r="D53">
        <v>0.58016699999999999</v>
      </c>
    </row>
    <row r="54" spans="1:4">
      <c r="A54" t="s">
        <v>246</v>
      </c>
      <c r="B54" t="s">
        <v>247</v>
      </c>
      <c r="C54">
        <v>2937</v>
      </c>
      <c r="D54">
        <v>0.678203</v>
      </c>
    </row>
    <row r="55" spans="1:4">
      <c r="A55" t="s">
        <v>248</v>
      </c>
      <c r="B55" t="s">
        <v>249</v>
      </c>
      <c r="C55">
        <v>3172</v>
      </c>
      <c r="D55">
        <v>0.43262899999999999</v>
      </c>
    </row>
    <row r="56" spans="1:4">
      <c r="A56" t="s">
        <v>250</v>
      </c>
      <c r="B56" t="s">
        <v>251</v>
      </c>
      <c r="C56">
        <v>6370</v>
      </c>
      <c r="D56">
        <v>0.26602199999999998</v>
      </c>
    </row>
    <row r="57" spans="1:4">
      <c r="A57" t="s">
        <v>252</v>
      </c>
      <c r="B57" t="s">
        <v>253</v>
      </c>
      <c r="C57">
        <v>6472</v>
      </c>
      <c r="D57">
        <v>0.457459</v>
      </c>
    </row>
    <row r="58" spans="1:4">
      <c r="A58" t="s">
        <v>254</v>
      </c>
      <c r="B58" t="s">
        <v>255</v>
      </c>
      <c r="C58">
        <v>6580</v>
      </c>
      <c r="D58">
        <v>0.444967</v>
      </c>
    </row>
    <row r="59" spans="1:4">
      <c r="A59" t="s">
        <v>256</v>
      </c>
      <c r="B59" t="s">
        <v>257</v>
      </c>
      <c r="C59">
        <v>8309</v>
      </c>
      <c r="D59">
        <v>0.24579999999999999</v>
      </c>
    </row>
    <row r="60" spans="1:4">
      <c r="A60" t="s">
        <v>258</v>
      </c>
      <c r="B60" t="s">
        <v>259</v>
      </c>
      <c r="C60">
        <v>8714</v>
      </c>
      <c r="D60">
        <v>0.54404600000000003</v>
      </c>
    </row>
    <row r="61" spans="1:4">
      <c r="A61" t="s">
        <v>260</v>
      </c>
      <c r="B61" t="s">
        <v>261</v>
      </c>
      <c r="C61">
        <v>9663</v>
      </c>
      <c r="D61">
        <v>0.166736</v>
      </c>
    </row>
    <row r="62" spans="1:4">
      <c r="A62" t="s">
        <v>262</v>
      </c>
      <c r="B62" t="s">
        <v>263</v>
      </c>
      <c r="C62">
        <v>26007</v>
      </c>
      <c r="D62">
        <v>0.47241699999999998</v>
      </c>
    </row>
    <row r="63" spans="1:4">
      <c r="A63" t="s">
        <v>264</v>
      </c>
      <c r="B63" t="s">
        <v>265</v>
      </c>
      <c r="C63">
        <v>26999</v>
      </c>
      <c r="D63">
        <v>0.38595299999999999</v>
      </c>
    </row>
    <row r="64" spans="1:4">
      <c r="A64" t="s">
        <v>182</v>
      </c>
      <c r="B64" t="s">
        <v>183</v>
      </c>
      <c r="C64">
        <v>27346</v>
      </c>
      <c r="D64">
        <v>0.413883</v>
      </c>
    </row>
    <row r="65" spans="1:10">
      <c r="A65" t="s">
        <v>266</v>
      </c>
      <c r="B65" t="s">
        <v>267</v>
      </c>
      <c r="C65">
        <v>29785</v>
      </c>
      <c r="D65">
        <v>0.42242499999999999</v>
      </c>
    </row>
    <row r="66" spans="1:10">
      <c r="A66" t="s">
        <v>151</v>
      </c>
      <c r="B66">
        <v>15</v>
      </c>
      <c r="C66" t="s">
        <v>152</v>
      </c>
      <c r="D66" t="s">
        <v>116</v>
      </c>
      <c r="E66" t="s">
        <v>153</v>
      </c>
      <c r="F66">
        <v>189</v>
      </c>
      <c r="G66" t="s">
        <v>154</v>
      </c>
      <c r="H66">
        <v>21</v>
      </c>
      <c r="I66" t="s">
        <v>155</v>
      </c>
      <c r="J66" s="1">
        <v>2.55E-5</v>
      </c>
    </row>
    <row r="67" spans="1:10">
      <c r="A67" t="s">
        <v>268</v>
      </c>
      <c r="B67" t="s">
        <v>269</v>
      </c>
      <c r="C67">
        <v>1152</v>
      </c>
      <c r="D67">
        <v>0.27589900000000001</v>
      </c>
    </row>
    <row r="68" spans="1:10">
      <c r="A68" t="s">
        <v>270</v>
      </c>
      <c r="B68" t="s">
        <v>271</v>
      </c>
      <c r="C68">
        <v>2582</v>
      </c>
      <c r="D68">
        <v>0.47279300000000002</v>
      </c>
    </row>
    <row r="69" spans="1:10">
      <c r="A69" t="s">
        <v>272</v>
      </c>
      <c r="B69" t="s">
        <v>273</v>
      </c>
      <c r="C69">
        <v>3705</v>
      </c>
      <c r="D69">
        <v>0.23511499999999999</v>
      </c>
    </row>
    <row r="70" spans="1:10">
      <c r="A70" t="s">
        <v>274</v>
      </c>
      <c r="B70" t="s">
        <v>275</v>
      </c>
      <c r="C70">
        <v>3880</v>
      </c>
      <c r="D70">
        <v>0.70844700000000005</v>
      </c>
    </row>
    <row r="71" spans="1:10">
      <c r="A71" t="s">
        <v>276</v>
      </c>
      <c r="B71" t="s">
        <v>277</v>
      </c>
      <c r="C71">
        <v>4137</v>
      </c>
      <c r="D71">
        <v>0.49640600000000001</v>
      </c>
    </row>
    <row r="72" spans="1:10">
      <c r="A72" t="s">
        <v>278</v>
      </c>
      <c r="B72" t="s">
        <v>279</v>
      </c>
      <c r="C72">
        <v>4602</v>
      </c>
      <c r="D72">
        <v>0.26130700000000001</v>
      </c>
    </row>
    <row r="73" spans="1:10">
      <c r="A73" t="s">
        <v>280</v>
      </c>
      <c r="B73" t="s">
        <v>281</v>
      </c>
      <c r="C73">
        <v>5603</v>
      </c>
      <c r="D73">
        <v>0.35300599999999999</v>
      </c>
    </row>
    <row r="74" spans="1:10">
      <c r="A74" t="s">
        <v>282</v>
      </c>
      <c r="B74" t="s">
        <v>283</v>
      </c>
      <c r="C74">
        <v>5618</v>
      </c>
      <c r="D74">
        <v>0.41082600000000002</v>
      </c>
    </row>
    <row r="75" spans="1:10">
      <c r="A75" t="s">
        <v>284</v>
      </c>
      <c r="B75" t="s">
        <v>285</v>
      </c>
      <c r="C75">
        <v>6509</v>
      </c>
      <c r="D75">
        <v>0.54298299999999999</v>
      </c>
    </row>
    <row r="76" spans="1:10">
      <c r="A76" t="s">
        <v>286</v>
      </c>
      <c r="B76" t="s">
        <v>287</v>
      </c>
      <c r="C76">
        <v>6820</v>
      </c>
      <c r="D76">
        <v>0.27539000000000002</v>
      </c>
    </row>
    <row r="77" spans="1:10">
      <c r="A77" t="s">
        <v>288</v>
      </c>
      <c r="B77" t="s">
        <v>289</v>
      </c>
      <c r="C77">
        <v>7033</v>
      </c>
      <c r="D77">
        <v>0.32980500000000001</v>
      </c>
    </row>
    <row r="78" spans="1:10">
      <c r="A78" t="s">
        <v>212</v>
      </c>
      <c r="B78" t="s">
        <v>213</v>
      </c>
      <c r="C78">
        <v>7263</v>
      </c>
      <c r="D78">
        <v>0.44286300000000001</v>
      </c>
    </row>
    <row r="79" spans="1:10">
      <c r="A79" t="s">
        <v>290</v>
      </c>
      <c r="B79" t="s">
        <v>291</v>
      </c>
      <c r="C79">
        <v>7517</v>
      </c>
      <c r="D79">
        <v>0.41127999999999998</v>
      </c>
    </row>
    <row r="80" spans="1:10">
      <c r="A80" t="s">
        <v>256</v>
      </c>
      <c r="B80" t="s">
        <v>257</v>
      </c>
      <c r="C80">
        <v>8309</v>
      </c>
      <c r="D80">
        <v>0.24579999999999999</v>
      </c>
    </row>
    <row r="81" spans="1:10">
      <c r="A81" t="s">
        <v>292</v>
      </c>
      <c r="B81" t="s">
        <v>293</v>
      </c>
      <c r="C81">
        <v>9368</v>
      </c>
      <c r="D81">
        <v>0.46342899999999998</v>
      </c>
    </row>
    <row r="82" spans="1:10">
      <c r="A82" t="s">
        <v>294</v>
      </c>
      <c r="B82" t="s">
        <v>295</v>
      </c>
      <c r="C82">
        <v>10610</v>
      </c>
      <c r="D82">
        <v>0.43860700000000002</v>
      </c>
    </row>
    <row r="83" spans="1:10">
      <c r="A83" t="s">
        <v>296</v>
      </c>
      <c r="B83" t="s">
        <v>297</v>
      </c>
      <c r="C83">
        <v>10761</v>
      </c>
      <c r="D83">
        <v>0.64877099999999999</v>
      </c>
    </row>
    <row r="84" spans="1:10">
      <c r="A84" t="s">
        <v>298</v>
      </c>
      <c r="B84" t="s">
        <v>299</v>
      </c>
      <c r="C84">
        <v>11001</v>
      </c>
      <c r="D84">
        <v>0.32222299999999998</v>
      </c>
    </row>
    <row r="85" spans="1:10">
      <c r="A85" t="s">
        <v>300</v>
      </c>
      <c r="B85" t="s">
        <v>301</v>
      </c>
      <c r="C85">
        <v>55540</v>
      </c>
      <c r="D85">
        <v>0.29191</v>
      </c>
    </row>
    <row r="86" spans="1:10">
      <c r="A86" t="s">
        <v>302</v>
      </c>
      <c r="B86" t="s">
        <v>303</v>
      </c>
      <c r="C86">
        <v>55806</v>
      </c>
      <c r="D86">
        <v>0.52608900000000003</v>
      </c>
    </row>
    <row r="87" spans="1:10">
      <c r="A87" t="s">
        <v>304</v>
      </c>
      <c r="B87" t="s">
        <v>305</v>
      </c>
      <c r="C87">
        <v>57834</v>
      </c>
      <c r="D87">
        <v>0.41914099999999999</v>
      </c>
    </row>
    <row r="88" spans="1:10">
      <c r="A88" t="s">
        <v>151</v>
      </c>
      <c r="B88">
        <v>30</v>
      </c>
      <c r="C88" t="s">
        <v>152</v>
      </c>
      <c r="D88" t="s">
        <v>131</v>
      </c>
      <c r="E88" t="s">
        <v>153</v>
      </c>
      <c r="F88">
        <v>193</v>
      </c>
      <c r="G88" t="s">
        <v>154</v>
      </c>
      <c r="H88">
        <v>21</v>
      </c>
      <c r="I88" t="s">
        <v>155</v>
      </c>
      <c r="J88" s="1">
        <v>3.4910000000000003E-5</v>
      </c>
    </row>
    <row r="89" spans="1:10">
      <c r="A89" t="s">
        <v>306</v>
      </c>
      <c r="B89" t="s">
        <v>307</v>
      </c>
      <c r="C89">
        <v>993</v>
      </c>
      <c r="D89">
        <v>0.60189400000000004</v>
      </c>
    </row>
    <row r="90" spans="1:10">
      <c r="A90" t="s">
        <v>158</v>
      </c>
      <c r="B90" t="s">
        <v>159</v>
      </c>
      <c r="C90">
        <v>1595</v>
      </c>
      <c r="D90">
        <v>0.56557400000000002</v>
      </c>
    </row>
    <row r="91" spans="1:10">
      <c r="A91" t="s">
        <v>308</v>
      </c>
      <c r="B91" t="s">
        <v>309</v>
      </c>
      <c r="C91">
        <v>3099</v>
      </c>
      <c r="D91">
        <v>0.47527999999999998</v>
      </c>
    </row>
    <row r="92" spans="1:10">
      <c r="A92" t="s">
        <v>162</v>
      </c>
      <c r="B92" t="s">
        <v>163</v>
      </c>
      <c r="C92">
        <v>3156</v>
      </c>
      <c r="D92">
        <v>0.52112099999999995</v>
      </c>
    </row>
    <row r="93" spans="1:10">
      <c r="A93" t="s">
        <v>164</v>
      </c>
      <c r="B93" t="s">
        <v>165</v>
      </c>
      <c r="C93">
        <v>3157</v>
      </c>
      <c r="D93">
        <v>0.39999699999999999</v>
      </c>
    </row>
    <row r="94" spans="1:10">
      <c r="A94" t="s">
        <v>166</v>
      </c>
      <c r="B94" t="s">
        <v>167</v>
      </c>
      <c r="C94">
        <v>3422</v>
      </c>
      <c r="D94">
        <v>0.51014999999999999</v>
      </c>
    </row>
    <row r="95" spans="1:10">
      <c r="A95" t="s">
        <v>310</v>
      </c>
      <c r="B95" t="s">
        <v>311</v>
      </c>
      <c r="C95">
        <v>3638</v>
      </c>
      <c r="D95">
        <v>0.41101900000000002</v>
      </c>
    </row>
    <row r="96" spans="1:10">
      <c r="A96" t="s">
        <v>168</v>
      </c>
      <c r="B96" t="s">
        <v>169</v>
      </c>
      <c r="C96">
        <v>3949</v>
      </c>
      <c r="D96">
        <v>0.40268799999999999</v>
      </c>
    </row>
    <row r="97" spans="1:10">
      <c r="A97" t="s">
        <v>208</v>
      </c>
      <c r="B97" t="s">
        <v>209</v>
      </c>
      <c r="C97">
        <v>4199</v>
      </c>
      <c r="D97">
        <v>0.51646099999999995</v>
      </c>
    </row>
    <row r="98" spans="1:10">
      <c r="A98" t="s">
        <v>312</v>
      </c>
      <c r="B98" t="s">
        <v>313</v>
      </c>
      <c r="C98">
        <v>5347</v>
      </c>
      <c r="D98">
        <v>0.490587</v>
      </c>
    </row>
    <row r="99" spans="1:10">
      <c r="A99" t="s">
        <v>252</v>
      </c>
      <c r="B99" t="s">
        <v>253</v>
      </c>
      <c r="C99">
        <v>6472</v>
      </c>
      <c r="D99">
        <v>0.457459</v>
      </c>
    </row>
    <row r="100" spans="1:10">
      <c r="A100" t="s">
        <v>284</v>
      </c>
      <c r="B100" t="s">
        <v>285</v>
      </c>
      <c r="C100">
        <v>6509</v>
      </c>
      <c r="D100">
        <v>0.54298299999999999</v>
      </c>
    </row>
    <row r="101" spans="1:10">
      <c r="A101" t="s">
        <v>178</v>
      </c>
      <c r="B101" t="s">
        <v>179</v>
      </c>
      <c r="C101">
        <v>6713</v>
      </c>
      <c r="D101">
        <v>0.39376899999999998</v>
      </c>
    </row>
    <row r="102" spans="1:10">
      <c r="A102" t="s">
        <v>292</v>
      </c>
      <c r="B102" t="s">
        <v>293</v>
      </c>
      <c r="C102">
        <v>9368</v>
      </c>
      <c r="D102">
        <v>0.46342899999999998</v>
      </c>
    </row>
    <row r="103" spans="1:10">
      <c r="A103" t="s">
        <v>180</v>
      </c>
      <c r="B103" t="s">
        <v>181</v>
      </c>
      <c r="C103">
        <v>9415</v>
      </c>
      <c r="D103">
        <v>0.40262399999999998</v>
      </c>
    </row>
    <row r="104" spans="1:10">
      <c r="A104" t="s">
        <v>314</v>
      </c>
      <c r="B104" t="s">
        <v>315</v>
      </c>
      <c r="C104">
        <v>10452</v>
      </c>
      <c r="D104">
        <v>0.53266899999999995</v>
      </c>
    </row>
    <row r="105" spans="1:10">
      <c r="A105" t="s">
        <v>182</v>
      </c>
      <c r="B105" t="s">
        <v>183</v>
      </c>
      <c r="C105">
        <v>27346</v>
      </c>
      <c r="D105">
        <v>0.413883</v>
      </c>
    </row>
    <row r="106" spans="1:10">
      <c r="A106" t="s">
        <v>222</v>
      </c>
      <c r="B106" t="s">
        <v>223</v>
      </c>
      <c r="C106">
        <v>79071</v>
      </c>
      <c r="D106">
        <v>0.381658</v>
      </c>
    </row>
    <row r="107" spans="1:10">
      <c r="A107" t="s">
        <v>224</v>
      </c>
      <c r="B107" t="s">
        <v>225</v>
      </c>
      <c r="C107">
        <v>79602</v>
      </c>
      <c r="D107">
        <v>0.49892399999999998</v>
      </c>
    </row>
    <row r="108" spans="1:10">
      <c r="A108" t="s">
        <v>316</v>
      </c>
      <c r="B108" t="s">
        <v>317</v>
      </c>
      <c r="C108">
        <v>112399</v>
      </c>
      <c r="D108">
        <v>0.27120100000000003</v>
      </c>
    </row>
    <row r="109" spans="1:10">
      <c r="A109" t="s">
        <v>188</v>
      </c>
      <c r="B109" t="s">
        <v>189</v>
      </c>
      <c r="C109">
        <v>134429</v>
      </c>
      <c r="D109">
        <v>0.52098500000000003</v>
      </c>
    </row>
    <row r="110" spans="1:10">
      <c r="A110" t="s">
        <v>151</v>
      </c>
      <c r="B110">
        <v>7</v>
      </c>
      <c r="C110" t="s">
        <v>152</v>
      </c>
      <c r="D110" t="s">
        <v>108</v>
      </c>
      <c r="E110" t="s">
        <v>153</v>
      </c>
      <c r="F110">
        <v>109</v>
      </c>
      <c r="G110" t="s">
        <v>154</v>
      </c>
      <c r="H110">
        <v>14</v>
      </c>
      <c r="I110" t="s">
        <v>155</v>
      </c>
      <c r="J110">
        <v>1.204E-4</v>
      </c>
    </row>
    <row r="111" spans="1:10">
      <c r="A111" t="s">
        <v>234</v>
      </c>
      <c r="B111" t="s">
        <v>235</v>
      </c>
      <c r="C111">
        <v>223</v>
      </c>
      <c r="D111">
        <v>0.25148700000000002</v>
      </c>
    </row>
    <row r="112" spans="1:10">
      <c r="A112" t="s">
        <v>196</v>
      </c>
      <c r="B112" t="s">
        <v>197</v>
      </c>
      <c r="C112">
        <v>847</v>
      </c>
      <c r="D112">
        <v>0.54589900000000002</v>
      </c>
    </row>
    <row r="113" spans="1:10">
      <c r="A113" t="s">
        <v>166</v>
      </c>
      <c r="B113" t="s">
        <v>167</v>
      </c>
      <c r="C113">
        <v>3422</v>
      </c>
      <c r="D113">
        <v>0.51014999999999999</v>
      </c>
    </row>
    <row r="114" spans="1:10">
      <c r="A114" t="s">
        <v>318</v>
      </c>
      <c r="B114" t="s">
        <v>319</v>
      </c>
      <c r="C114">
        <v>5002</v>
      </c>
      <c r="D114">
        <v>0.56908800000000004</v>
      </c>
    </row>
    <row r="115" spans="1:10">
      <c r="A115" t="s">
        <v>286</v>
      </c>
      <c r="B115" t="s">
        <v>287</v>
      </c>
      <c r="C115">
        <v>6820</v>
      </c>
      <c r="D115">
        <v>0.27539000000000002</v>
      </c>
    </row>
    <row r="116" spans="1:10">
      <c r="A116" t="s">
        <v>320</v>
      </c>
      <c r="B116" t="s">
        <v>321</v>
      </c>
      <c r="C116">
        <v>7276</v>
      </c>
      <c r="D116">
        <v>0.165044</v>
      </c>
    </row>
    <row r="117" spans="1:10">
      <c r="A117" t="s">
        <v>322</v>
      </c>
      <c r="B117" t="s">
        <v>323</v>
      </c>
      <c r="C117">
        <v>8630</v>
      </c>
      <c r="D117">
        <v>0.12617999999999999</v>
      </c>
    </row>
    <row r="118" spans="1:10">
      <c r="A118" t="s">
        <v>324</v>
      </c>
      <c r="B118" t="s">
        <v>325</v>
      </c>
      <c r="C118">
        <v>8856</v>
      </c>
      <c r="D118">
        <v>0.23877799999999999</v>
      </c>
    </row>
    <row r="119" spans="1:10">
      <c r="A119" t="s">
        <v>180</v>
      </c>
      <c r="B119" t="s">
        <v>181</v>
      </c>
      <c r="C119">
        <v>9415</v>
      </c>
      <c r="D119">
        <v>0.40262399999999998</v>
      </c>
    </row>
    <row r="120" spans="1:10">
      <c r="A120" t="s">
        <v>326</v>
      </c>
      <c r="B120" t="s">
        <v>327</v>
      </c>
      <c r="C120">
        <v>10133</v>
      </c>
      <c r="D120">
        <v>0.45544099999999998</v>
      </c>
    </row>
    <row r="121" spans="1:10">
      <c r="A121" t="s">
        <v>298</v>
      </c>
      <c r="B121" t="s">
        <v>299</v>
      </c>
      <c r="C121">
        <v>11001</v>
      </c>
      <c r="D121">
        <v>0.32222299999999998</v>
      </c>
    </row>
    <row r="122" spans="1:10">
      <c r="A122" t="s">
        <v>328</v>
      </c>
      <c r="B122" t="s">
        <v>329</v>
      </c>
      <c r="C122">
        <v>51268</v>
      </c>
      <c r="D122">
        <v>0.107567</v>
      </c>
    </row>
    <row r="123" spans="1:10">
      <c r="A123" t="s">
        <v>330</v>
      </c>
      <c r="B123" t="s">
        <v>331</v>
      </c>
      <c r="C123">
        <v>51703</v>
      </c>
      <c r="D123">
        <v>0.61589300000000002</v>
      </c>
    </row>
    <row r="124" spans="1:10">
      <c r="A124" t="s">
        <v>332</v>
      </c>
      <c r="B124" t="s">
        <v>333</v>
      </c>
      <c r="C124">
        <v>64241</v>
      </c>
      <c r="D124">
        <v>0.164324</v>
      </c>
    </row>
    <row r="125" spans="1:10">
      <c r="A125" t="s">
        <v>151</v>
      </c>
      <c r="B125">
        <v>16</v>
      </c>
      <c r="C125" t="s">
        <v>152</v>
      </c>
      <c r="D125" t="s">
        <v>117</v>
      </c>
      <c r="E125" t="s">
        <v>153</v>
      </c>
      <c r="F125">
        <v>149</v>
      </c>
      <c r="G125" t="s">
        <v>154</v>
      </c>
      <c r="H125">
        <v>16</v>
      </c>
      <c r="I125" t="s">
        <v>155</v>
      </c>
      <c r="J125">
        <v>3.3789999999999997E-4</v>
      </c>
    </row>
    <row r="126" spans="1:10">
      <c r="A126" t="s">
        <v>190</v>
      </c>
      <c r="B126" t="s">
        <v>191</v>
      </c>
      <c r="C126">
        <v>50</v>
      </c>
      <c r="D126">
        <v>0.65719799999999995</v>
      </c>
    </row>
    <row r="127" spans="1:10">
      <c r="A127" t="s">
        <v>192</v>
      </c>
      <c r="B127" t="s">
        <v>193</v>
      </c>
      <c r="C127">
        <v>51</v>
      </c>
      <c r="D127">
        <v>0.66387399999999996</v>
      </c>
    </row>
    <row r="128" spans="1:10">
      <c r="A128" t="s">
        <v>234</v>
      </c>
      <c r="B128" t="s">
        <v>235</v>
      </c>
      <c r="C128">
        <v>223</v>
      </c>
      <c r="D128">
        <v>0.25148700000000002</v>
      </c>
    </row>
    <row r="129" spans="1:10">
      <c r="A129" t="s">
        <v>334</v>
      </c>
      <c r="B129" t="s">
        <v>335</v>
      </c>
      <c r="C129">
        <v>762</v>
      </c>
      <c r="D129">
        <v>5.7327999999999997E-2</v>
      </c>
    </row>
    <row r="130" spans="1:10">
      <c r="A130" t="s">
        <v>198</v>
      </c>
      <c r="B130" t="s">
        <v>199</v>
      </c>
      <c r="C130">
        <v>1376</v>
      </c>
      <c r="D130">
        <v>0.52195800000000003</v>
      </c>
    </row>
    <row r="131" spans="1:10">
      <c r="A131" t="s">
        <v>336</v>
      </c>
      <c r="B131" t="s">
        <v>337</v>
      </c>
      <c r="C131">
        <v>1962</v>
      </c>
      <c r="D131">
        <v>0.56806000000000001</v>
      </c>
    </row>
    <row r="132" spans="1:10">
      <c r="A132" t="s">
        <v>338</v>
      </c>
      <c r="B132" t="s">
        <v>339</v>
      </c>
      <c r="C132">
        <v>2819</v>
      </c>
      <c r="D132">
        <v>0.28991899999999998</v>
      </c>
    </row>
    <row r="133" spans="1:10">
      <c r="A133" t="s">
        <v>204</v>
      </c>
      <c r="B133" t="s">
        <v>205</v>
      </c>
      <c r="C133">
        <v>3033</v>
      </c>
      <c r="D133">
        <v>0.66883199999999998</v>
      </c>
    </row>
    <row r="134" spans="1:10">
      <c r="A134" t="s">
        <v>164</v>
      </c>
      <c r="B134" t="s">
        <v>165</v>
      </c>
      <c r="C134">
        <v>3157</v>
      </c>
      <c r="D134">
        <v>0.39999699999999999</v>
      </c>
    </row>
    <row r="135" spans="1:10">
      <c r="A135" t="s">
        <v>166</v>
      </c>
      <c r="B135" t="s">
        <v>167</v>
      </c>
      <c r="C135">
        <v>3422</v>
      </c>
      <c r="D135">
        <v>0.51014999999999999</v>
      </c>
    </row>
    <row r="136" spans="1:10">
      <c r="A136" t="s">
        <v>206</v>
      </c>
      <c r="B136" t="s">
        <v>207</v>
      </c>
      <c r="C136">
        <v>4191</v>
      </c>
      <c r="D136">
        <v>0.72453800000000002</v>
      </c>
    </row>
    <row r="137" spans="1:10">
      <c r="A137" t="s">
        <v>208</v>
      </c>
      <c r="B137" t="s">
        <v>209</v>
      </c>
      <c r="C137">
        <v>4199</v>
      </c>
      <c r="D137">
        <v>0.51646099999999995</v>
      </c>
    </row>
    <row r="138" spans="1:10">
      <c r="A138" t="s">
        <v>184</v>
      </c>
      <c r="B138" t="s">
        <v>185</v>
      </c>
      <c r="C138">
        <v>50814</v>
      </c>
      <c r="D138">
        <v>0.50437500000000002</v>
      </c>
    </row>
    <row r="139" spans="1:10">
      <c r="A139" t="s">
        <v>186</v>
      </c>
      <c r="B139" t="s">
        <v>187</v>
      </c>
      <c r="C139">
        <v>51478</v>
      </c>
      <c r="D139">
        <v>0.419493</v>
      </c>
    </row>
    <row r="140" spans="1:10">
      <c r="A140" t="s">
        <v>330</v>
      </c>
      <c r="B140" t="s">
        <v>331</v>
      </c>
      <c r="C140">
        <v>51703</v>
      </c>
      <c r="D140">
        <v>0.61589300000000002</v>
      </c>
    </row>
    <row r="141" spans="1:10">
      <c r="A141" t="s">
        <v>224</v>
      </c>
      <c r="B141" t="s">
        <v>225</v>
      </c>
      <c r="C141">
        <v>79602</v>
      </c>
      <c r="D141">
        <v>0.49892399999999998</v>
      </c>
    </row>
    <row r="142" spans="1:10">
      <c r="A142" t="s">
        <v>151</v>
      </c>
      <c r="B142">
        <v>38</v>
      </c>
      <c r="C142" t="s">
        <v>152</v>
      </c>
      <c r="D142" t="s">
        <v>139</v>
      </c>
      <c r="E142" t="s">
        <v>153</v>
      </c>
      <c r="F142">
        <v>101</v>
      </c>
      <c r="G142" t="s">
        <v>154</v>
      </c>
      <c r="H142">
        <v>12</v>
      </c>
      <c r="I142" t="s">
        <v>155</v>
      </c>
      <c r="J142">
        <v>7.4220000000000004E-4</v>
      </c>
    </row>
    <row r="143" spans="1:10">
      <c r="A143" t="s">
        <v>192</v>
      </c>
      <c r="B143" t="s">
        <v>193</v>
      </c>
      <c r="C143">
        <v>51</v>
      </c>
      <c r="D143">
        <v>0.66387399999999996</v>
      </c>
    </row>
    <row r="144" spans="1:10">
      <c r="A144" t="s">
        <v>234</v>
      </c>
      <c r="B144" t="s">
        <v>235</v>
      </c>
      <c r="C144">
        <v>223</v>
      </c>
      <c r="D144">
        <v>0.25148700000000002</v>
      </c>
    </row>
    <row r="145" spans="1:10">
      <c r="A145" t="s">
        <v>196</v>
      </c>
      <c r="B145" t="s">
        <v>197</v>
      </c>
      <c r="C145">
        <v>847</v>
      </c>
      <c r="D145">
        <v>0.54589900000000002</v>
      </c>
    </row>
    <row r="146" spans="1:10">
      <c r="A146" t="s">
        <v>336</v>
      </c>
      <c r="B146" t="s">
        <v>337</v>
      </c>
      <c r="C146">
        <v>1962</v>
      </c>
      <c r="D146">
        <v>0.56806000000000001</v>
      </c>
    </row>
    <row r="147" spans="1:10">
      <c r="A147" t="s">
        <v>160</v>
      </c>
      <c r="B147" t="s">
        <v>161</v>
      </c>
      <c r="C147">
        <v>2224</v>
      </c>
      <c r="D147">
        <v>0.41132000000000002</v>
      </c>
    </row>
    <row r="148" spans="1:10">
      <c r="A148" t="s">
        <v>166</v>
      </c>
      <c r="B148" t="s">
        <v>167</v>
      </c>
      <c r="C148">
        <v>3422</v>
      </c>
      <c r="D148">
        <v>0.51014999999999999</v>
      </c>
    </row>
    <row r="149" spans="1:10">
      <c r="A149" t="s">
        <v>340</v>
      </c>
      <c r="B149" t="s">
        <v>341</v>
      </c>
      <c r="C149">
        <v>5243</v>
      </c>
      <c r="D149">
        <v>0.29083100000000001</v>
      </c>
    </row>
    <row r="150" spans="1:10">
      <c r="A150" t="s">
        <v>286</v>
      </c>
      <c r="B150" t="s">
        <v>287</v>
      </c>
      <c r="C150">
        <v>6820</v>
      </c>
      <c r="D150">
        <v>0.27539000000000002</v>
      </c>
    </row>
    <row r="151" spans="1:10">
      <c r="A151" t="s">
        <v>320</v>
      </c>
      <c r="B151" t="s">
        <v>321</v>
      </c>
      <c r="C151">
        <v>7276</v>
      </c>
      <c r="D151">
        <v>0.165044</v>
      </c>
    </row>
    <row r="152" spans="1:10">
      <c r="A152" t="s">
        <v>324</v>
      </c>
      <c r="B152" t="s">
        <v>325</v>
      </c>
      <c r="C152">
        <v>8856</v>
      </c>
      <c r="D152">
        <v>0.23877799999999999</v>
      </c>
    </row>
    <row r="153" spans="1:10">
      <c r="A153" t="s">
        <v>298</v>
      </c>
      <c r="B153" t="s">
        <v>299</v>
      </c>
      <c r="C153">
        <v>11001</v>
      </c>
      <c r="D153">
        <v>0.32222299999999998</v>
      </c>
    </row>
    <row r="154" spans="1:10">
      <c r="A154" t="s">
        <v>330</v>
      </c>
      <c r="B154" t="s">
        <v>331</v>
      </c>
      <c r="C154">
        <v>51703</v>
      </c>
      <c r="D154">
        <v>0.61589300000000002</v>
      </c>
    </row>
    <row r="155" spans="1:10">
      <c r="A155" t="s">
        <v>151</v>
      </c>
      <c r="B155">
        <v>18</v>
      </c>
      <c r="C155" t="s">
        <v>152</v>
      </c>
      <c r="D155" t="s">
        <v>119</v>
      </c>
      <c r="E155" t="s">
        <v>153</v>
      </c>
      <c r="F155">
        <v>193</v>
      </c>
      <c r="G155" t="s">
        <v>154</v>
      </c>
      <c r="H155">
        <v>18</v>
      </c>
      <c r="I155" t="s">
        <v>155</v>
      </c>
      <c r="J155">
        <v>8.2149999999999996E-4</v>
      </c>
    </row>
    <row r="156" spans="1:10">
      <c r="A156" t="s">
        <v>234</v>
      </c>
      <c r="B156" t="s">
        <v>235</v>
      </c>
      <c r="C156">
        <v>223</v>
      </c>
      <c r="D156">
        <v>0.25148700000000002</v>
      </c>
    </row>
    <row r="157" spans="1:10">
      <c r="A157" t="s">
        <v>342</v>
      </c>
      <c r="B157" t="s">
        <v>343</v>
      </c>
      <c r="C157">
        <v>229</v>
      </c>
      <c r="D157">
        <v>0.124697</v>
      </c>
    </row>
    <row r="158" spans="1:10">
      <c r="A158" t="s">
        <v>344</v>
      </c>
      <c r="B158" t="s">
        <v>345</v>
      </c>
      <c r="C158">
        <v>1365</v>
      </c>
      <c r="D158">
        <v>0.35874899999999998</v>
      </c>
    </row>
    <row r="159" spans="1:10">
      <c r="A159" t="s">
        <v>346</v>
      </c>
      <c r="B159" t="s">
        <v>347</v>
      </c>
      <c r="C159">
        <v>1824</v>
      </c>
      <c r="D159">
        <v>0.64834700000000001</v>
      </c>
    </row>
    <row r="160" spans="1:10">
      <c r="A160" t="s">
        <v>270</v>
      </c>
      <c r="B160" t="s">
        <v>271</v>
      </c>
      <c r="C160">
        <v>2582</v>
      </c>
      <c r="D160">
        <v>0.47279300000000002</v>
      </c>
    </row>
    <row r="161" spans="1:10">
      <c r="A161" t="s">
        <v>348</v>
      </c>
      <c r="B161" t="s">
        <v>349</v>
      </c>
      <c r="C161">
        <v>2806</v>
      </c>
      <c r="D161">
        <v>0.61077400000000004</v>
      </c>
    </row>
    <row r="162" spans="1:10">
      <c r="A162" t="s">
        <v>308</v>
      </c>
      <c r="B162" t="s">
        <v>309</v>
      </c>
      <c r="C162">
        <v>3099</v>
      </c>
      <c r="D162">
        <v>0.47527999999999998</v>
      </c>
    </row>
    <row r="163" spans="1:10">
      <c r="A163" t="s">
        <v>206</v>
      </c>
      <c r="B163" t="s">
        <v>207</v>
      </c>
      <c r="C163">
        <v>4191</v>
      </c>
      <c r="D163">
        <v>0.72453800000000002</v>
      </c>
    </row>
    <row r="164" spans="1:10">
      <c r="A164" t="s">
        <v>208</v>
      </c>
      <c r="B164" t="s">
        <v>209</v>
      </c>
      <c r="C164">
        <v>4199</v>
      </c>
      <c r="D164">
        <v>0.51646099999999995</v>
      </c>
    </row>
    <row r="165" spans="1:10">
      <c r="A165" t="s">
        <v>350</v>
      </c>
      <c r="B165" t="s">
        <v>351</v>
      </c>
      <c r="C165">
        <v>4601</v>
      </c>
      <c r="D165">
        <v>0.49199500000000002</v>
      </c>
    </row>
    <row r="166" spans="1:10">
      <c r="A166" t="s">
        <v>352</v>
      </c>
      <c r="B166" t="s">
        <v>353</v>
      </c>
      <c r="C166">
        <v>5214</v>
      </c>
      <c r="D166">
        <v>0.371087</v>
      </c>
    </row>
    <row r="167" spans="1:10">
      <c r="A167" t="s">
        <v>354</v>
      </c>
      <c r="B167" t="s">
        <v>355</v>
      </c>
      <c r="C167">
        <v>5373</v>
      </c>
      <c r="D167">
        <v>0.70386599999999999</v>
      </c>
    </row>
    <row r="168" spans="1:10">
      <c r="A168" t="s">
        <v>288</v>
      </c>
      <c r="B168" t="s">
        <v>289</v>
      </c>
      <c r="C168">
        <v>7033</v>
      </c>
      <c r="D168">
        <v>0.32980500000000001</v>
      </c>
    </row>
    <row r="169" spans="1:10">
      <c r="A169" t="s">
        <v>356</v>
      </c>
      <c r="B169" t="s">
        <v>357</v>
      </c>
      <c r="C169">
        <v>7295</v>
      </c>
      <c r="D169">
        <v>0.57873300000000005</v>
      </c>
    </row>
    <row r="170" spans="1:10">
      <c r="A170" t="s">
        <v>358</v>
      </c>
      <c r="B170" t="s">
        <v>359</v>
      </c>
      <c r="C170">
        <v>8912</v>
      </c>
      <c r="D170">
        <v>0.49207699999999999</v>
      </c>
    </row>
    <row r="171" spans="1:10">
      <c r="A171" t="s">
        <v>360</v>
      </c>
      <c r="B171" t="s">
        <v>361</v>
      </c>
      <c r="C171">
        <v>10616</v>
      </c>
      <c r="D171">
        <v>0.76495100000000005</v>
      </c>
    </row>
    <row r="172" spans="1:10">
      <c r="A172" t="s">
        <v>184</v>
      </c>
      <c r="B172" t="s">
        <v>185</v>
      </c>
      <c r="C172">
        <v>50814</v>
      </c>
      <c r="D172">
        <v>0.50437500000000002</v>
      </c>
    </row>
    <row r="173" spans="1:10">
      <c r="A173" t="s">
        <v>316</v>
      </c>
      <c r="B173" t="s">
        <v>317</v>
      </c>
      <c r="C173">
        <v>112399</v>
      </c>
      <c r="D173">
        <v>0.27120100000000003</v>
      </c>
    </row>
    <row r="174" spans="1:10">
      <c r="A174" t="s">
        <v>151</v>
      </c>
      <c r="B174">
        <v>14</v>
      </c>
      <c r="C174" t="s">
        <v>152</v>
      </c>
      <c r="D174" t="s">
        <v>115</v>
      </c>
      <c r="E174" t="s">
        <v>153</v>
      </c>
      <c r="F174">
        <v>190</v>
      </c>
      <c r="G174" t="s">
        <v>154</v>
      </c>
      <c r="H174">
        <v>17</v>
      </c>
      <c r="I174" t="s">
        <v>155</v>
      </c>
      <c r="J174">
        <v>1.781E-3</v>
      </c>
    </row>
    <row r="175" spans="1:10">
      <c r="A175" t="s">
        <v>362</v>
      </c>
      <c r="B175" t="s">
        <v>363</v>
      </c>
      <c r="C175">
        <v>18</v>
      </c>
      <c r="D175">
        <v>0.34587400000000001</v>
      </c>
    </row>
    <row r="176" spans="1:10">
      <c r="A176" t="s">
        <v>364</v>
      </c>
      <c r="B176" t="s">
        <v>365</v>
      </c>
      <c r="C176">
        <v>1366</v>
      </c>
      <c r="D176">
        <v>0.70953999999999995</v>
      </c>
    </row>
    <row r="177" spans="1:10">
      <c r="A177" t="s">
        <v>272</v>
      </c>
      <c r="B177" t="s">
        <v>273</v>
      </c>
      <c r="C177">
        <v>3705</v>
      </c>
      <c r="D177">
        <v>0.23511499999999999</v>
      </c>
    </row>
    <row r="178" spans="1:10">
      <c r="A178" t="s">
        <v>366</v>
      </c>
      <c r="B178" t="s">
        <v>367</v>
      </c>
      <c r="C178">
        <v>3856</v>
      </c>
      <c r="D178">
        <v>0.68835400000000002</v>
      </c>
    </row>
    <row r="179" spans="1:10">
      <c r="A179" t="s">
        <v>274</v>
      </c>
      <c r="B179" t="s">
        <v>275</v>
      </c>
      <c r="C179">
        <v>3880</v>
      </c>
      <c r="D179">
        <v>0.70844700000000005</v>
      </c>
    </row>
    <row r="180" spans="1:10">
      <c r="A180" t="s">
        <v>368</v>
      </c>
      <c r="B180" t="s">
        <v>369</v>
      </c>
      <c r="C180">
        <v>3898</v>
      </c>
      <c r="D180">
        <v>0.61377099999999996</v>
      </c>
    </row>
    <row r="181" spans="1:10">
      <c r="A181" t="s">
        <v>276</v>
      </c>
      <c r="B181" t="s">
        <v>277</v>
      </c>
      <c r="C181">
        <v>4137</v>
      </c>
      <c r="D181">
        <v>0.49640600000000001</v>
      </c>
    </row>
    <row r="182" spans="1:10">
      <c r="A182" t="s">
        <v>278</v>
      </c>
      <c r="B182" t="s">
        <v>279</v>
      </c>
      <c r="C182">
        <v>4602</v>
      </c>
      <c r="D182">
        <v>0.26130700000000001</v>
      </c>
    </row>
    <row r="183" spans="1:10">
      <c r="A183" t="s">
        <v>284</v>
      </c>
      <c r="B183" t="s">
        <v>285</v>
      </c>
      <c r="C183">
        <v>6509</v>
      </c>
      <c r="D183">
        <v>0.54298299999999999</v>
      </c>
    </row>
    <row r="184" spans="1:10">
      <c r="A184" t="s">
        <v>286</v>
      </c>
      <c r="B184" t="s">
        <v>287</v>
      </c>
      <c r="C184">
        <v>6820</v>
      </c>
      <c r="D184">
        <v>0.27539000000000002</v>
      </c>
    </row>
    <row r="185" spans="1:10">
      <c r="A185" t="s">
        <v>288</v>
      </c>
      <c r="B185" t="s">
        <v>289</v>
      </c>
      <c r="C185">
        <v>7033</v>
      </c>
      <c r="D185">
        <v>0.32980500000000001</v>
      </c>
    </row>
    <row r="186" spans="1:10">
      <c r="A186" t="s">
        <v>292</v>
      </c>
      <c r="B186" t="s">
        <v>293</v>
      </c>
      <c r="C186">
        <v>9368</v>
      </c>
      <c r="D186">
        <v>0.46342899999999998</v>
      </c>
    </row>
    <row r="187" spans="1:10">
      <c r="A187" t="s">
        <v>298</v>
      </c>
      <c r="B187" t="s">
        <v>299</v>
      </c>
      <c r="C187">
        <v>11001</v>
      </c>
      <c r="D187">
        <v>0.32222299999999998</v>
      </c>
    </row>
    <row r="188" spans="1:10">
      <c r="A188" t="s">
        <v>370</v>
      </c>
      <c r="B188" t="s">
        <v>371</v>
      </c>
      <c r="C188">
        <v>23541</v>
      </c>
      <c r="D188">
        <v>0.34871799999999997</v>
      </c>
    </row>
    <row r="189" spans="1:10">
      <c r="A189" t="s">
        <v>300</v>
      </c>
      <c r="B189" t="s">
        <v>301</v>
      </c>
      <c r="C189">
        <v>55540</v>
      </c>
      <c r="D189">
        <v>0.29191</v>
      </c>
    </row>
    <row r="190" spans="1:10">
      <c r="A190" t="s">
        <v>372</v>
      </c>
      <c r="B190" t="s">
        <v>373</v>
      </c>
      <c r="C190">
        <v>55686</v>
      </c>
      <c r="D190">
        <v>0.23566400000000001</v>
      </c>
    </row>
    <row r="191" spans="1:10">
      <c r="A191" t="s">
        <v>302</v>
      </c>
      <c r="B191" t="s">
        <v>303</v>
      </c>
      <c r="C191">
        <v>55806</v>
      </c>
      <c r="D191">
        <v>0.52608900000000003</v>
      </c>
    </row>
    <row r="192" spans="1:10">
      <c r="A192" t="s">
        <v>151</v>
      </c>
      <c r="B192">
        <v>26</v>
      </c>
      <c r="C192" t="s">
        <v>152</v>
      </c>
      <c r="D192" t="s">
        <v>127</v>
      </c>
      <c r="E192" t="s">
        <v>153</v>
      </c>
      <c r="F192">
        <v>175</v>
      </c>
      <c r="G192" t="s">
        <v>154</v>
      </c>
      <c r="H192">
        <v>16</v>
      </c>
      <c r="I192" t="s">
        <v>155</v>
      </c>
      <c r="J192">
        <v>1.9239999999999999E-3</v>
      </c>
    </row>
    <row r="193" spans="1:4">
      <c r="A193" t="s">
        <v>374</v>
      </c>
      <c r="B193" t="s">
        <v>375</v>
      </c>
      <c r="C193">
        <v>834</v>
      </c>
      <c r="D193">
        <v>0.53241099999999997</v>
      </c>
    </row>
    <row r="194" spans="1:4">
      <c r="A194" t="s">
        <v>376</v>
      </c>
      <c r="B194" t="s">
        <v>377</v>
      </c>
      <c r="C194">
        <v>840</v>
      </c>
      <c r="D194">
        <v>0.50737299999999996</v>
      </c>
    </row>
    <row r="195" spans="1:4">
      <c r="A195" t="s">
        <v>378</v>
      </c>
      <c r="B195" t="s">
        <v>379</v>
      </c>
      <c r="C195">
        <v>3662</v>
      </c>
      <c r="D195">
        <v>0.24619099999999999</v>
      </c>
    </row>
    <row r="196" spans="1:4">
      <c r="A196" t="s">
        <v>380</v>
      </c>
      <c r="B196" t="s">
        <v>381</v>
      </c>
      <c r="C196">
        <v>4792</v>
      </c>
      <c r="D196">
        <v>0.59984199999999999</v>
      </c>
    </row>
    <row r="197" spans="1:4">
      <c r="A197" t="s">
        <v>382</v>
      </c>
      <c r="B197" t="s">
        <v>383</v>
      </c>
      <c r="C197">
        <v>4939</v>
      </c>
      <c r="D197">
        <v>0.14086099999999999</v>
      </c>
    </row>
    <row r="198" spans="1:4">
      <c r="A198" t="s">
        <v>352</v>
      </c>
      <c r="B198" t="s">
        <v>353</v>
      </c>
      <c r="C198">
        <v>5214</v>
      </c>
      <c r="D198">
        <v>0.371087</v>
      </c>
    </row>
    <row r="199" spans="1:4">
      <c r="A199" t="s">
        <v>384</v>
      </c>
      <c r="B199" t="s">
        <v>385</v>
      </c>
      <c r="C199">
        <v>7706</v>
      </c>
      <c r="D199">
        <v>0.488064</v>
      </c>
    </row>
    <row r="200" spans="1:4">
      <c r="A200" t="s">
        <v>386</v>
      </c>
      <c r="B200" t="s">
        <v>387</v>
      </c>
      <c r="C200">
        <v>8638</v>
      </c>
      <c r="D200">
        <v>0.22962199999999999</v>
      </c>
    </row>
    <row r="201" spans="1:4">
      <c r="A201" t="s">
        <v>360</v>
      </c>
      <c r="B201" t="s">
        <v>361</v>
      </c>
      <c r="C201">
        <v>10616</v>
      </c>
      <c r="D201">
        <v>0.76495100000000005</v>
      </c>
    </row>
    <row r="202" spans="1:4">
      <c r="A202" t="s">
        <v>388</v>
      </c>
      <c r="B202" t="s">
        <v>389</v>
      </c>
      <c r="C202">
        <v>23586</v>
      </c>
      <c r="D202">
        <v>0.46770800000000001</v>
      </c>
    </row>
    <row r="203" spans="1:4">
      <c r="A203" t="s">
        <v>390</v>
      </c>
      <c r="B203" t="s">
        <v>391</v>
      </c>
      <c r="C203">
        <v>55601</v>
      </c>
      <c r="D203">
        <v>0.116588</v>
      </c>
    </row>
    <row r="204" spans="1:4">
      <c r="A204" t="s">
        <v>392</v>
      </c>
      <c r="B204" t="s">
        <v>393</v>
      </c>
      <c r="C204">
        <v>57674</v>
      </c>
      <c r="D204">
        <v>0.33315</v>
      </c>
    </row>
    <row r="205" spans="1:4">
      <c r="A205" t="s">
        <v>394</v>
      </c>
      <c r="B205" t="s">
        <v>395</v>
      </c>
      <c r="C205">
        <v>64135</v>
      </c>
      <c r="D205">
        <v>0.41501199999999999</v>
      </c>
    </row>
    <row r="206" spans="1:4">
      <c r="A206" t="s">
        <v>396</v>
      </c>
      <c r="B206" t="s">
        <v>397</v>
      </c>
      <c r="C206">
        <v>64761</v>
      </c>
      <c r="D206">
        <v>0.33505699999999999</v>
      </c>
    </row>
    <row r="207" spans="1:4">
      <c r="A207" t="s">
        <v>398</v>
      </c>
      <c r="B207" t="s">
        <v>399</v>
      </c>
      <c r="C207">
        <v>129607</v>
      </c>
      <c r="D207">
        <v>0.24657499999999999</v>
      </c>
    </row>
    <row r="208" spans="1:4">
      <c r="A208" t="s">
        <v>400</v>
      </c>
      <c r="B208" t="s">
        <v>401</v>
      </c>
      <c r="C208">
        <v>196410</v>
      </c>
      <c r="D208">
        <v>0.39109899999999997</v>
      </c>
    </row>
    <row r="209" spans="1:10">
      <c r="A209" t="s">
        <v>151</v>
      </c>
      <c r="B209">
        <v>35</v>
      </c>
      <c r="C209" t="s">
        <v>152</v>
      </c>
      <c r="D209" t="s">
        <v>136</v>
      </c>
      <c r="E209" t="s">
        <v>153</v>
      </c>
      <c r="F209">
        <v>185</v>
      </c>
      <c r="G209" t="s">
        <v>154</v>
      </c>
      <c r="H209">
        <v>15</v>
      </c>
      <c r="I209" t="s">
        <v>155</v>
      </c>
      <c r="J209">
        <v>7.9839999999999998E-3</v>
      </c>
    </row>
    <row r="210" spans="1:10">
      <c r="A210" t="s">
        <v>190</v>
      </c>
      <c r="B210" t="s">
        <v>191</v>
      </c>
      <c r="C210">
        <v>50</v>
      </c>
      <c r="D210">
        <v>0.65719799999999995</v>
      </c>
    </row>
    <row r="211" spans="1:10">
      <c r="A211" t="s">
        <v>232</v>
      </c>
      <c r="B211" t="s">
        <v>233</v>
      </c>
      <c r="C211">
        <v>211</v>
      </c>
      <c r="D211">
        <v>0.470024</v>
      </c>
    </row>
    <row r="212" spans="1:10">
      <c r="A212" t="s">
        <v>402</v>
      </c>
      <c r="B212" t="s">
        <v>403</v>
      </c>
      <c r="C212">
        <v>498</v>
      </c>
      <c r="D212">
        <v>0.76395999999999997</v>
      </c>
    </row>
    <row r="213" spans="1:10">
      <c r="A213" t="s">
        <v>404</v>
      </c>
      <c r="B213" t="s">
        <v>405</v>
      </c>
      <c r="C213">
        <v>518</v>
      </c>
      <c r="D213">
        <v>0.67478700000000003</v>
      </c>
    </row>
    <row r="214" spans="1:10">
      <c r="A214" t="s">
        <v>406</v>
      </c>
      <c r="B214" t="s">
        <v>407</v>
      </c>
      <c r="C214">
        <v>788</v>
      </c>
      <c r="D214">
        <v>0.601468</v>
      </c>
    </row>
    <row r="215" spans="1:10">
      <c r="A215" t="s">
        <v>376</v>
      </c>
      <c r="B215" t="s">
        <v>377</v>
      </c>
      <c r="C215">
        <v>840</v>
      </c>
      <c r="D215">
        <v>0.50737299999999996</v>
      </c>
    </row>
    <row r="216" spans="1:10">
      <c r="A216" t="s">
        <v>408</v>
      </c>
      <c r="B216" t="s">
        <v>409</v>
      </c>
      <c r="C216">
        <v>1352</v>
      </c>
      <c r="D216">
        <v>0.61235499999999998</v>
      </c>
    </row>
    <row r="217" spans="1:10">
      <c r="A217" t="s">
        <v>200</v>
      </c>
      <c r="B217" t="s">
        <v>201</v>
      </c>
      <c r="C217">
        <v>1537</v>
      </c>
      <c r="D217">
        <v>0.51621099999999998</v>
      </c>
    </row>
    <row r="218" spans="1:10">
      <c r="A218" t="s">
        <v>348</v>
      </c>
      <c r="B218" t="s">
        <v>349</v>
      </c>
      <c r="C218">
        <v>2806</v>
      </c>
      <c r="D218">
        <v>0.61077400000000004</v>
      </c>
    </row>
    <row r="219" spans="1:10">
      <c r="A219" t="s">
        <v>206</v>
      </c>
      <c r="B219" t="s">
        <v>207</v>
      </c>
      <c r="C219">
        <v>4191</v>
      </c>
      <c r="D219">
        <v>0.72453800000000002</v>
      </c>
    </row>
    <row r="220" spans="1:10">
      <c r="A220" t="s">
        <v>210</v>
      </c>
      <c r="B220" t="s">
        <v>211</v>
      </c>
      <c r="C220">
        <v>4259</v>
      </c>
      <c r="D220">
        <v>0.51250300000000004</v>
      </c>
    </row>
    <row r="221" spans="1:10">
      <c r="A221" t="s">
        <v>410</v>
      </c>
      <c r="B221" t="s">
        <v>411</v>
      </c>
      <c r="C221">
        <v>4967</v>
      </c>
      <c r="D221">
        <v>0.63202899999999995</v>
      </c>
    </row>
    <row r="222" spans="1:10">
      <c r="A222" t="s">
        <v>214</v>
      </c>
      <c r="B222" t="s">
        <v>215</v>
      </c>
      <c r="C222">
        <v>7384</v>
      </c>
      <c r="D222">
        <v>0.58155500000000004</v>
      </c>
    </row>
    <row r="223" spans="1:10">
      <c r="A223" t="s">
        <v>412</v>
      </c>
      <c r="B223" t="s">
        <v>413</v>
      </c>
      <c r="C223">
        <v>23203</v>
      </c>
      <c r="D223">
        <v>0.72406700000000002</v>
      </c>
    </row>
    <row r="224" spans="1:10">
      <c r="A224" t="s">
        <v>414</v>
      </c>
      <c r="B224" t="s">
        <v>415</v>
      </c>
      <c r="C224">
        <v>27429</v>
      </c>
      <c r="D224">
        <v>0.58215300000000003</v>
      </c>
    </row>
    <row r="225" spans="1:10">
      <c r="A225" t="s">
        <v>151</v>
      </c>
      <c r="B225">
        <v>41</v>
      </c>
      <c r="C225" t="s">
        <v>152</v>
      </c>
      <c r="D225" t="s">
        <v>142</v>
      </c>
      <c r="E225" t="s">
        <v>153</v>
      </c>
      <c r="F225">
        <v>46</v>
      </c>
      <c r="G225" t="s">
        <v>154</v>
      </c>
      <c r="H225">
        <v>6</v>
      </c>
      <c r="I225" t="s">
        <v>155</v>
      </c>
      <c r="J225">
        <v>9.9340000000000001E-3</v>
      </c>
    </row>
    <row r="226" spans="1:10">
      <c r="A226" t="s">
        <v>196</v>
      </c>
      <c r="B226" t="s">
        <v>197</v>
      </c>
      <c r="C226">
        <v>847</v>
      </c>
      <c r="D226">
        <v>0.54589900000000002</v>
      </c>
    </row>
    <row r="227" spans="1:10">
      <c r="A227" t="s">
        <v>416</v>
      </c>
      <c r="B227" t="s">
        <v>417</v>
      </c>
      <c r="C227">
        <v>4257</v>
      </c>
      <c r="D227">
        <v>0.49738100000000002</v>
      </c>
    </row>
    <row r="228" spans="1:10">
      <c r="A228" t="s">
        <v>352</v>
      </c>
      <c r="B228" t="s">
        <v>353</v>
      </c>
      <c r="C228">
        <v>5214</v>
      </c>
      <c r="D228">
        <v>0.371087</v>
      </c>
    </row>
    <row r="229" spans="1:10">
      <c r="A229" t="s">
        <v>356</v>
      </c>
      <c r="B229" t="s">
        <v>357</v>
      </c>
      <c r="C229">
        <v>7295</v>
      </c>
      <c r="D229">
        <v>0.57873300000000005</v>
      </c>
    </row>
    <row r="230" spans="1:10">
      <c r="A230" t="s">
        <v>418</v>
      </c>
      <c r="B230" t="s">
        <v>419</v>
      </c>
      <c r="C230">
        <v>10587</v>
      </c>
      <c r="D230">
        <v>0.60600799999999999</v>
      </c>
    </row>
    <row r="231" spans="1:10">
      <c r="A231" t="s">
        <v>420</v>
      </c>
      <c r="B231" t="s">
        <v>421</v>
      </c>
      <c r="C231">
        <v>140809</v>
      </c>
      <c r="D231">
        <v>0.34001300000000001</v>
      </c>
    </row>
    <row r="232" spans="1:10">
      <c r="A232" t="s">
        <v>151</v>
      </c>
      <c r="B232">
        <v>12</v>
      </c>
      <c r="C232" t="s">
        <v>152</v>
      </c>
      <c r="D232" t="s">
        <v>113</v>
      </c>
      <c r="E232" t="s">
        <v>153</v>
      </c>
      <c r="F232">
        <v>195</v>
      </c>
      <c r="G232" t="s">
        <v>154</v>
      </c>
      <c r="H232">
        <v>15</v>
      </c>
      <c r="I232" t="s">
        <v>155</v>
      </c>
      <c r="J232">
        <v>1.259E-2</v>
      </c>
    </row>
    <row r="233" spans="1:10">
      <c r="A233" t="s">
        <v>194</v>
      </c>
      <c r="B233" t="s">
        <v>195</v>
      </c>
      <c r="C233">
        <v>204</v>
      </c>
      <c r="D233">
        <v>0.66655699999999996</v>
      </c>
    </row>
    <row r="234" spans="1:10">
      <c r="A234" t="s">
        <v>306</v>
      </c>
      <c r="B234" t="s">
        <v>307</v>
      </c>
      <c r="C234">
        <v>993</v>
      </c>
      <c r="D234">
        <v>0.60189400000000004</v>
      </c>
    </row>
    <row r="235" spans="1:10">
      <c r="A235" t="s">
        <v>422</v>
      </c>
      <c r="B235" t="s">
        <v>423</v>
      </c>
      <c r="C235">
        <v>4174</v>
      </c>
      <c r="D235">
        <v>0.45151799999999997</v>
      </c>
    </row>
    <row r="236" spans="1:10">
      <c r="A236" t="s">
        <v>424</v>
      </c>
      <c r="B236" t="s">
        <v>425</v>
      </c>
      <c r="C236">
        <v>4605</v>
      </c>
      <c r="D236">
        <v>0.54840699999999998</v>
      </c>
    </row>
    <row r="237" spans="1:10">
      <c r="A237" t="s">
        <v>312</v>
      </c>
      <c r="B237" t="s">
        <v>313</v>
      </c>
      <c r="C237">
        <v>5347</v>
      </c>
      <c r="D237">
        <v>0.490587</v>
      </c>
    </row>
    <row r="238" spans="1:10">
      <c r="A238" t="s">
        <v>426</v>
      </c>
      <c r="B238" t="s">
        <v>427</v>
      </c>
      <c r="C238">
        <v>5424</v>
      </c>
      <c r="D238">
        <v>0.58019699999999996</v>
      </c>
    </row>
    <row r="239" spans="1:10">
      <c r="A239" t="s">
        <v>428</v>
      </c>
      <c r="B239" t="s">
        <v>429</v>
      </c>
      <c r="C239">
        <v>5425</v>
      </c>
      <c r="D239">
        <v>0.37099599999999999</v>
      </c>
    </row>
    <row r="240" spans="1:10">
      <c r="A240" t="s">
        <v>430</v>
      </c>
      <c r="B240" t="s">
        <v>431</v>
      </c>
      <c r="C240">
        <v>5426</v>
      </c>
      <c r="D240">
        <v>0.53986599999999996</v>
      </c>
    </row>
    <row r="241" spans="1:10">
      <c r="A241" t="s">
        <v>432</v>
      </c>
      <c r="B241" t="s">
        <v>433</v>
      </c>
      <c r="C241">
        <v>6470</v>
      </c>
      <c r="D241">
        <v>0.59539699999999995</v>
      </c>
    </row>
    <row r="242" spans="1:10">
      <c r="A242" t="s">
        <v>434</v>
      </c>
      <c r="B242" t="s">
        <v>435</v>
      </c>
      <c r="C242">
        <v>7083</v>
      </c>
      <c r="D242">
        <v>0.56209200000000004</v>
      </c>
    </row>
    <row r="243" spans="1:10">
      <c r="A243" t="s">
        <v>436</v>
      </c>
      <c r="B243" t="s">
        <v>437</v>
      </c>
      <c r="C243">
        <v>9232</v>
      </c>
      <c r="D243">
        <v>0.60905500000000001</v>
      </c>
    </row>
    <row r="244" spans="1:10">
      <c r="A244" t="s">
        <v>438</v>
      </c>
      <c r="B244" t="s">
        <v>439</v>
      </c>
      <c r="C244">
        <v>9319</v>
      </c>
      <c r="D244">
        <v>0.66625299999999998</v>
      </c>
    </row>
    <row r="245" spans="1:10">
      <c r="A245" t="s">
        <v>440</v>
      </c>
      <c r="B245" t="s">
        <v>441</v>
      </c>
      <c r="C245">
        <v>51155</v>
      </c>
      <c r="D245">
        <v>0.67074100000000003</v>
      </c>
    </row>
    <row r="246" spans="1:10">
      <c r="A246" t="s">
        <v>442</v>
      </c>
      <c r="B246" t="s">
        <v>443</v>
      </c>
      <c r="C246">
        <v>55646</v>
      </c>
      <c r="D246">
        <v>0.754803</v>
      </c>
    </row>
    <row r="247" spans="1:10">
      <c r="A247" t="s">
        <v>444</v>
      </c>
      <c r="B247" t="s">
        <v>445</v>
      </c>
      <c r="C247">
        <v>79733</v>
      </c>
      <c r="D247">
        <v>0.438363</v>
      </c>
    </row>
    <row r="248" spans="1:10">
      <c r="A248" t="s">
        <v>151</v>
      </c>
      <c r="B248">
        <v>2</v>
      </c>
      <c r="C248" t="s">
        <v>152</v>
      </c>
      <c r="D248" t="s">
        <v>103</v>
      </c>
      <c r="E248" t="s">
        <v>153</v>
      </c>
      <c r="F248">
        <v>94</v>
      </c>
      <c r="G248" t="s">
        <v>154</v>
      </c>
      <c r="H248">
        <v>9</v>
      </c>
      <c r="I248" t="s">
        <v>155</v>
      </c>
      <c r="J248">
        <v>1.342E-2</v>
      </c>
    </row>
    <row r="249" spans="1:10">
      <c r="A249" t="s">
        <v>162</v>
      </c>
      <c r="B249" t="s">
        <v>163</v>
      </c>
      <c r="C249">
        <v>3156</v>
      </c>
      <c r="D249">
        <v>0.52112099999999995</v>
      </c>
    </row>
    <row r="250" spans="1:10">
      <c r="A250" t="s">
        <v>164</v>
      </c>
      <c r="B250" t="s">
        <v>165</v>
      </c>
      <c r="C250">
        <v>3157</v>
      </c>
      <c r="D250">
        <v>0.39999699999999999</v>
      </c>
    </row>
    <row r="251" spans="1:10">
      <c r="A251" t="s">
        <v>166</v>
      </c>
      <c r="B251" t="s">
        <v>167</v>
      </c>
      <c r="C251">
        <v>3422</v>
      </c>
      <c r="D251">
        <v>0.51014999999999999</v>
      </c>
    </row>
    <row r="252" spans="1:10">
      <c r="A252" t="s">
        <v>310</v>
      </c>
      <c r="B252" t="s">
        <v>311</v>
      </c>
      <c r="C252">
        <v>3638</v>
      </c>
      <c r="D252">
        <v>0.41101900000000002</v>
      </c>
    </row>
    <row r="253" spans="1:10">
      <c r="A253" t="s">
        <v>366</v>
      </c>
      <c r="B253" t="s">
        <v>367</v>
      </c>
      <c r="C253">
        <v>3856</v>
      </c>
      <c r="D253">
        <v>0.68835400000000002</v>
      </c>
    </row>
    <row r="254" spans="1:10">
      <c r="A254" t="s">
        <v>274</v>
      </c>
      <c r="B254" t="s">
        <v>275</v>
      </c>
      <c r="C254">
        <v>3880</v>
      </c>
      <c r="D254">
        <v>0.70844700000000005</v>
      </c>
    </row>
    <row r="255" spans="1:10">
      <c r="A255" t="s">
        <v>446</v>
      </c>
      <c r="B255" t="s">
        <v>447</v>
      </c>
      <c r="C255">
        <v>4094</v>
      </c>
      <c r="D255">
        <v>0.41964600000000002</v>
      </c>
    </row>
    <row r="256" spans="1:10">
      <c r="A256" t="s">
        <v>448</v>
      </c>
      <c r="B256" t="s">
        <v>449</v>
      </c>
      <c r="C256">
        <v>8555</v>
      </c>
      <c r="D256">
        <v>0.47867300000000002</v>
      </c>
    </row>
    <row r="257" spans="1:10">
      <c r="A257" t="s">
        <v>450</v>
      </c>
      <c r="B257" t="s">
        <v>451</v>
      </c>
      <c r="C257">
        <v>65986</v>
      </c>
      <c r="D257">
        <v>0.42559399999999997</v>
      </c>
    </row>
    <row r="258" spans="1:10">
      <c r="A258" t="s">
        <v>151</v>
      </c>
      <c r="B258">
        <v>25</v>
      </c>
      <c r="C258" t="s">
        <v>152</v>
      </c>
      <c r="D258" t="s">
        <v>126</v>
      </c>
      <c r="E258" t="s">
        <v>153</v>
      </c>
      <c r="F258">
        <v>82</v>
      </c>
      <c r="G258" t="s">
        <v>154</v>
      </c>
      <c r="H258">
        <v>8</v>
      </c>
      <c r="I258" t="s">
        <v>155</v>
      </c>
      <c r="J258">
        <v>1.7299999999999999E-2</v>
      </c>
    </row>
    <row r="259" spans="1:10">
      <c r="A259" t="s">
        <v>374</v>
      </c>
      <c r="B259" t="s">
        <v>375</v>
      </c>
      <c r="C259">
        <v>834</v>
      </c>
      <c r="D259">
        <v>0.53241099999999997</v>
      </c>
    </row>
    <row r="260" spans="1:10">
      <c r="A260" t="s">
        <v>452</v>
      </c>
      <c r="B260" t="s">
        <v>453</v>
      </c>
      <c r="C260">
        <v>4343</v>
      </c>
      <c r="D260">
        <v>0.48107899999999998</v>
      </c>
    </row>
    <row r="261" spans="1:10">
      <c r="A261" t="s">
        <v>384</v>
      </c>
      <c r="B261" t="s">
        <v>385</v>
      </c>
      <c r="C261">
        <v>7706</v>
      </c>
      <c r="D261">
        <v>0.488064</v>
      </c>
    </row>
    <row r="262" spans="1:10">
      <c r="A262" t="s">
        <v>386</v>
      </c>
      <c r="B262" t="s">
        <v>387</v>
      </c>
      <c r="C262">
        <v>8638</v>
      </c>
      <c r="D262">
        <v>0.22962199999999999</v>
      </c>
    </row>
    <row r="263" spans="1:10">
      <c r="A263" t="s">
        <v>390</v>
      </c>
      <c r="B263" t="s">
        <v>391</v>
      </c>
      <c r="C263">
        <v>55601</v>
      </c>
      <c r="D263">
        <v>0.116588</v>
      </c>
    </row>
    <row r="264" spans="1:10">
      <c r="A264" t="s">
        <v>394</v>
      </c>
      <c r="B264" t="s">
        <v>395</v>
      </c>
      <c r="C264">
        <v>64135</v>
      </c>
      <c r="D264">
        <v>0.41501199999999999</v>
      </c>
    </row>
    <row r="265" spans="1:10">
      <c r="A265" t="s">
        <v>396</v>
      </c>
      <c r="B265" t="s">
        <v>397</v>
      </c>
      <c r="C265">
        <v>64761</v>
      </c>
      <c r="D265">
        <v>0.33505699999999999</v>
      </c>
    </row>
    <row r="266" spans="1:10">
      <c r="A266" t="s">
        <v>398</v>
      </c>
      <c r="B266" t="s">
        <v>399</v>
      </c>
      <c r="C266">
        <v>129607</v>
      </c>
      <c r="D266">
        <v>0.24657499999999999</v>
      </c>
    </row>
    <row r="267" spans="1:10">
      <c r="A267" t="s">
        <v>151</v>
      </c>
      <c r="B267">
        <v>37</v>
      </c>
      <c r="C267" t="s">
        <v>152</v>
      </c>
      <c r="D267" t="s">
        <v>138</v>
      </c>
      <c r="E267" t="s">
        <v>153</v>
      </c>
      <c r="F267">
        <v>38</v>
      </c>
      <c r="G267" t="s">
        <v>154</v>
      </c>
      <c r="H267">
        <v>5</v>
      </c>
      <c r="I267" t="s">
        <v>155</v>
      </c>
      <c r="J267">
        <v>1.7469999999999999E-2</v>
      </c>
    </row>
    <row r="268" spans="1:10">
      <c r="A268" t="s">
        <v>454</v>
      </c>
      <c r="B268" t="s">
        <v>455</v>
      </c>
      <c r="C268">
        <v>5313</v>
      </c>
      <c r="D268">
        <v>0.334123</v>
      </c>
    </row>
    <row r="269" spans="1:10">
      <c r="A269" t="s">
        <v>456</v>
      </c>
      <c r="B269" t="s">
        <v>457</v>
      </c>
      <c r="C269">
        <v>6750</v>
      </c>
      <c r="D269">
        <v>9.7428000000000001E-2</v>
      </c>
    </row>
    <row r="270" spans="1:10">
      <c r="A270" t="s">
        <v>458</v>
      </c>
      <c r="B270" t="s">
        <v>459</v>
      </c>
      <c r="C270">
        <v>6927</v>
      </c>
      <c r="D270">
        <v>0.400584</v>
      </c>
    </row>
    <row r="271" spans="1:10">
      <c r="A271" t="s">
        <v>460</v>
      </c>
      <c r="B271" t="s">
        <v>461</v>
      </c>
      <c r="C271">
        <v>7421</v>
      </c>
      <c r="D271">
        <v>0.19958799999999999</v>
      </c>
    </row>
    <row r="272" spans="1:10">
      <c r="A272" t="s">
        <v>462</v>
      </c>
      <c r="B272" t="s">
        <v>463</v>
      </c>
      <c r="C272">
        <v>9935</v>
      </c>
      <c r="D272">
        <v>0.45063900000000001</v>
      </c>
    </row>
    <row r="273" spans="1:10">
      <c r="A273" t="s">
        <v>151</v>
      </c>
      <c r="B273">
        <v>32</v>
      </c>
      <c r="C273" t="s">
        <v>152</v>
      </c>
      <c r="D273" t="s">
        <v>133</v>
      </c>
      <c r="E273" t="s">
        <v>153</v>
      </c>
      <c r="F273">
        <v>55</v>
      </c>
      <c r="G273" t="s">
        <v>154</v>
      </c>
      <c r="H273">
        <v>5</v>
      </c>
      <c r="I273" t="s">
        <v>155</v>
      </c>
      <c r="J273">
        <v>6.9870000000000002E-2</v>
      </c>
    </row>
    <row r="274" spans="1:10">
      <c r="A274" t="s">
        <v>308</v>
      </c>
      <c r="B274" t="s">
        <v>309</v>
      </c>
      <c r="C274">
        <v>3099</v>
      </c>
      <c r="D274">
        <v>0.47527999999999998</v>
      </c>
    </row>
    <row r="275" spans="1:10">
      <c r="A275" t="s">
        <v>422</v>
      </c>
      <c r="B275" t="s">
        <v>423</v>
      </c>
      <c r="C275">
        <v>4174</v>
      </c>
      <c r="D275">
        <v>0.45151799999999997</v>
      </c>
    </row>
    <row r="276" spans="1:10">
      <c r="A276" t="s">
        <v>312</v>
      </c>
      <c r="B276" t="s">
        <v>313</v>
      </c>
      <c r="C276">
        <v>5347</v>
      </c>
      <c r="D276">
        <v>0.490587</v>
      </c>
    </row>
    <row r="277" spans="1:10">
      <c r="A277" t="s">
        <v>464</v>
      </c>
      <c r="B277" t="s">
        <v>465</v>
      </c>
      <c r="C277">
        <v>6949</v>
      </c>
      <c r="D277">
        <v>0.40773599999999999</v>
      </c>
    </row>
    <row r="278" spans="1:10">
      <c r="A278" t="s">
        <v>182</v>
      </c>
      <c r="B278" t="s">
        <v>183</v>
      </c>
      <c r="C278">
        <v>27346</v>
      </c>
      <c r="D278">
        <v>0.413883</v>
      </c>
    </row>
    <row r="279" spans="1:10">
      <c r="A279" t="s">
        <v>151</v>
      </c>
      <c r="B279">
        <v>5</v>
      </c>
      <c r="C279" t="s">
        <v>152</v>
      </c>
      <c r="D279" t="s">
        <v>106</v>
      </c>
      <c r="E279" t="s">
        <v>153</v>
      </c>
      <c r="F279">
        <v>40</v>
      </c>
      <c r="G279" t="s">
        <v>154</v>
      </c>
      <c r="H279">
        <v>4</v>
      </c>
      <c r="I279" t="s">
        <v>155</v>
      </c>
      <c r="J279">
        <v>7.6170000000000002E-2</v>
      </c>
    </row>
    <row r="280" spans="1:10">
      <c r="A280" t="s">
        <v>466</v>
      </c>
      <c r="B280" t="s">
        <v>467</v>
      </c>
      <c r="C280">
        <v>102</v>
      </c>
      <c r="D280">
        <v>0.66149800000000003</v>
      </c>
    </row>
    <row r="281" spans="1:10">
      <c r="A281" t="s">
        <v>468</v>
      </c>
      <c r="B281" t="s">
        <v>469</v>
      </c>
      <c r="C281">
        <v>22854</v>
      </c>
      <c r="D281">
        <v>0.58210200000000001</v>
      </c>
    </row>
    <row r="282" spans="1:10">
      <c r="A282" t="s">
        <v>224</v>
      </c>
      <c r="B282" t="s">
        <v>225</v>
      </c>
      <c r="C282">
        <v>79602</v>
      </c>
      <c r="D282">
        <v>0.49892399999999998</v>
      </c>
    </row>
    <row r="283" spans="1:10">
      <c r="A283" t="s">
        <v>470</v>
      </c>
      <c r="B283" t="s">
        <v>471</v>
      </c>
      <c r="C283">
        <v>255738</v>
      </c>
      <c r="D283">
        <v>0.16062100000000001</v>
      </c>
    </row>
    <row r="284" spans="1:10">
      <c r="A284" t="s">
        <v>151</v>
      </c>
      <c r="B284">
        <v>20</v>
      </c>
      <c r="C284" t="s">
        <v>152</v>
      </c>
      <c r="D284" t="s">
        <v>121</v>
      </c>
      <c r="E284" t="s">
        <v>153</v>
      </c>
      <c r="F284">
        <v>182</v>
      </c>
      <c r="G284" t="s">
        <v>154</v>
      </c>
      <c r="H284">
        <v>11</v>
      </c>
      <c r="I284" t="s">
        <v>155</v>
      </c>
      <c r="J284">
        <v>0.1181</v>
      </c>
    </row>
    <row r="285" spans="1:10">
      <c r="A285" t="s">
        <v>196</v>
      </c>
      <c r="B285" t="s">
        <v>197</v>
      </c>
      <c r="C285">
        <v>847</v>
      </c>
      <c r="D285">
        <v>0.54589900000000002</v>
      </c>
    </row>
    <row r="286" spans="1:10">
      <c r="A286" t="s">
        <v>472</v>
      </c>
      <c r="B286" t="s">
        <v>473</v>
      </c>
      <c r="C286">
        <v>1870</v>
      </c>
      <c r="D286">
        <v>0.36369400000000002</v>
      </c>
    </row>
    <row r="287" spans="1:10">
      <c r="A287" t="s">
        <v>474</v>
      </c>
      <c r="B287" t="s">
        <v>475</v>
      </c>
      <c r="C287">
        <v>2035</v>
      </c>
      <c r="D287">
        <v>0.70289699999999999</v>
      </c>
    </row>
    <row r="288" spans="1:10">
      <c r="A288" t="s">
        <v>210</v>
      </c>
      <c r="B288" t="s">
        <v>211</v>
      </c>
      <c r="C288">
        <v>4259</v>
      </c>
      <c r="D288">
        <v>0.51250300000000004</v>
      </c>
    </row>
    <row r="289" spans="1:10">
      <c r="A289" t="s">
        <v>350</v>
      </c>
      <c r="B289" t="s">
        <v>351</v>
      </c>
      <c r="C289">
        <v>4601</v>
      </c>
      <c r="D289">
        <v>0.49199500000000002</v>
      </c>
    </row>
    <row r="290" spans="1:10">
      <c r="A290" t="s">
        <v>476</v>
      </c>
      <c r="B290" t="s">
        <v>477</v>
      </c>
      <c r="C290">
        <v>6535</v>
      </c>
      <c r="D290">
        <v>0.34710400000000002</v>
      </c>
    </row>
    <row r="291" spans="1:10">
      <c r="A291" t="s">
        <v>478</v>
      </c>
      <c r="B291" t="s">
        <v>479</v>
      </c>
      <c r="C291">
        <v>7150</v>
      </c>
      <c r="D291">
        <v>0.70789599999999997</v>
      </c>
    </row>
    <row r="292" spans="1:10">
      <c r="A292" t="s">
        <v>260</v>
      </c>
      <c r="B292" t="s">
        <v>261</v>
      </c>
      <c r="C292">
        <v>9663</v>
      </c>
      <c r="D292">
        <v>0.166736</v>
      </c>
    </row>
    <row r="293" spans="1:10">
      <c r="A293" t="s">
        <v>326</v>
      </c>
      <c r="B293" t="s">
        <v>327</v>
      </c>
      <c r="C293">
        <v>10133</v>
      </c>
      <c r="D293">
        <v>0.45544099999999998</v>
      </c>
    </row>
    <row r="294" spans="1:10">
      <c r="A294" t="s">
        <v>414</v>
      </c>
      <c r="B294" t="s">
        <v>415</v>
      </c>
      <c r="C294">
        <v>27429</v>
      </c>
      <c r="D294">
        <v>0.58215300000000003</v>
      </c>
    </row>
    <row r="295" spans="1:10">
      <c r="A295" t="s">
        <v>480</v>
      </c>
      <c r="B295" t="s">
        <v>481</v>
      </c>
      <c r="C295">
        <v>54855</v>
      </c>
      <c r="D295">
        <v>0.41700999999999999</v>
      </c>
    </row>
    <row r="296" spans="1:10">
      <c r="A296" t="s">
        <v>151</v>
      </c>
      <c r="B296">
        <v>17</v>
      </c>
      <c r="C296" t="s">
        <v>152</v>
      </c>
      <c r="D296" t="s">
        <v>118</v>
      </c>
      <c r="E296" t="s">
        <v>153</v>
      </c>
      <c r="F296">
        <v>186</v>
      </c>
      <c r="G296" t="s">
        <v>154</v>
      </c>
      <c r="H296">
        <v>11</v>
      </c>
      <c r="I296" t="s">
        <v>155</v>
      </c>
      <c r="J296">
        <v>0.13150000000000001</v>
      </c>
    </row>
    <row r="297" spans="1:10">
      <c r="A297" t="s">
        <v>306</v>
      </c>
      <c r="B297" t="s">
        <v>307</v>
      </c>
      <c r="C297">
        <v>993</v>
      </c>
      <c r="D297">
        <v>0.60189400000000004</v>
      </c>
    </row>
    <row r="298" spans="1:10">
      <c r="A298" t="s">
        <v>472</v>
      </c>
      <c r="B298" t="s">
        <v>473</v>
      </c>
      <c r="C298">
        <v>1870</v>
      </c>
      <c r="D298">
        <v>0.36369400000000002</v>
      </c>
    </row>
    <row r="299" spans="1:10">
      <c r="A299" t="s">
        <v>422</v>
      </c>
      <c r="B299" t="s">
        <v>423</v>
      </c>
      <c r="C299">
        <v>4174</v>
      </c>
      <c r="D299">
        <v>0.45151799999999997</v>
      </c>
    </row>
    <row r="300" spans="1:10">
      <c r="A300" t="s">
        <v>424</v>
      </c>
      <c r="B300" t="s">
        <v>425</v>
      </c>
      <c r="C300">
        <v>4605</v>
      </c>
      <c r="D300">
        <v>0.54840699999999998</v>
      </c>
    </row>
    <row r="301" spans="1:10">
      <c r="A301" t="s">
        <v>312</v>
      </c>
      <c r="B301" t="s">
        <v>313</v>
      </c>
      <c r="C301">
        <v>5347</v>
      </c>
      <c r="D301">
        <v>0.490587</v>
      </c>
    </row>
    <row r="302" spans="1:10">
      <c r="A302" t="s">
        <v>430</v>
      </c>
      <c r="B302" t="s">
        <v>431</v>
      </c>
      <c r="C302">
        <v>5426</v>
      </c>
      <c r="D302">
        <v>0.53986599999999996</v>
      </c>
    </row>
    <row r="303" spans="1:10">
      <c r="A303" t="s">
        <v>482</v>
      </c>
      <c r="B303" t="s">
        <v>483</v>
      </c>
      <c r="C303">
        <v>5933</v>
      </c>
      <c r="D303">
        <v>0.61637299999999995</v>
      </c>
    </row>
    <row r="304" spans="1:10">
      <c r="A304" t="s">
        <v>178</v>
      </c>
      <c r="B304" t="s">
        <v>179</v>
      </c>
      <c r="C304">
        <v>6713</v>
      </c>
      <c r="D304">
        <v>0.39376899999999998</v>
      </c>
    </row>
    <row r="305" spans="1:10">
      <c r="A305" t="s">
        <v>478</v>
      </c>
      <c r="B305" t="s">
        <v>479</v>
      </c>
      <c r="C305">
        <v>7150</v>
      </c>
      <c r="D305">
        <v>0.70789599999999997</v>
      </c>
    </row>
    <row r="306" spans="1:10">
      <c r="A306" t="s">
        <v>436</v>
      </c>
      <c r="B306" t="s">
        <v>437</v>
      </c>
      <c r="C306">
        <v>9232</v>
      </c>
      <c r="D306">
        <v>0.60905500000000001</v>
      </c>
    </row>
    <row r="307" spans="1:10">
      <c r="A307" t="s">
        <v>440</v>
      </c>
      <c r="B307" t="s">
        <v>441</v>
      </c>
      <c r="C307">
        <v>51155</v>
      </c>
      <c r="D307">
        <v>0.67074100000000003</v>
      </c>
    </row>
    <row r="308" spans="1:10">
      <c r="A308" t="s">
        <v>151</v>
      </c>
      <c r="B308">
        <v>46</v>
      </c>
      <c r="C308" t="s">
        <v>152</v>
      </c>
      <c r="D308" t="s">
        <v>147</v>
      </c>
      <c r="E308" t="s">
        <v>153</v>
      </c>
      <c r="F308">
        <v>141</v>
      </c>
      <c r="G308" t="s">
        <v>154</v>
      </c>
      <c r="H308">
        <v>8</v>
      </c>
      <c r="I308" t="s">
        <v>155</v>
      </c>
      <c r="J308">
        <v>0.20910000000000001</v>
      </c>
    </row>
    <row r="309" spans="1:10">
      <c r="A309" t="s">
        <v>484</v>
      </c>
      <c r="B309" t="s">
        <v>485</v>
      </c>
      <c r="C309">
        <v>307</v>
      </c>
      <c r="D309">
        <v>0.65543700000000005</v>
      </c>
    </row>
    <row r="310" spans="1:10">
      <c r="A310" t="s">
        <v>486</v>
      </c>
      <c r="B310" t="s">
        <v>487</v>
      </c>
      <c r="C310">
        <v>1628</v>
      </c>
      <c r="D310">
        <v>0.33448800000000001</v>
      </c>
    </row>
    <row r="311" spans="1:10">
      <c r="A311" t="s">
        <v>488</v>
      </c>
      <c r="B311" t="s">
        <v>489</v>
      </c>
      <c r="C311">
        <v>3397</v>
      </c>
      <c r="D311">
        <v>0.26554899999999998</v>
      </c>
    </row>
    <row r="312" spans="1:10">
      <c r="A312" t="s">
        <v>310</v>
      </c>
      <c r="B312" t="s">
        <v>311</v>
      </c>
      <c r="C312">
        <v>3638</v>
      </c>
      <c r="D312">
        <v>0.41101900000000002</v>
      </c>
    </row>
    <row r="313" spans="1:10">
      <c r="A313" t="s">
        <v>168</v>
      </c>
      <c r="B313" t="s">
        <v>169</v>
      </c>
      <c r="C313">
        <v>3949</v>
      </c>
      <c r="D313">
        <v>0.40268799999999999</v>
      </c>
    </row>
    <row r="314" spans="1:10">
      <c r="A314" t="s">
        <v>318</v>
      </c>
      <c r="B314" t="s">
        <v>319</v>
      </c>
      <c r="C314">
        <v>5002</v>
      </c>
      <c r="D314">
        <v>0.56908800000000004</v>
      </c>
    </row>
    <row r="315" spans="1:10">
      <c r="A315" t="s">
        <v>490</v>
      </c>
      <c r="B315" t="s">
        <v>491</v>
      </c>
      <c r="C315">
        <v>5332</v>
      </c>
      <c r="D315">
        <v>0.45063599999999998</v>
      </c>
    </row>
    <row r="316" spans="1:10">
      <c r="A316" t="s">
        <v>492</v>
      </c>
      <c r="B316" t="s">
        <v>493</v>
      </c>
      <c r="C316">
        <v>23576</v>
      </c>
      <c r="D316">
        <v>0.23708299999999999</v>
      </c>
    </row>
    <row r="317" spans="1:10">
      <c r="A317" t="s">
        <v>151</v>
      </c>
      <c r="B317">
        <v>47</v>
      </c>
      <c r="C317" t="s">
        <v>152</v>
      </c>
      <c r="D317" t="s">
        <v>148</v>
      </c>
      <c r="E317" t="s">
        <v>153</v>
      </c>
      <c r="F317">
        <v>143</v>
      </c>
      <c r="G317" t="s">
        <v>154</v>
      </c>
      <c r="H317">
        <v>8</v>
      </c>
      <c r="I317" t="s">
        <v>155</v>
      </c>
      <c r="J317">
        <v>0.21970000000000001</v>
      </c>
    </row>
    <row r="318" spans="1:10">
      <c r="A318" t="s">
        <v>232</v>
      </c>
      <c r="B318" t="s">
        <v>233</v>
      </c>
      <c r="C318">
        <v>211</v>
      </c>
      <c r="D318">
        <v>0.470024</v>
      </c>
    </row>
    <row r="319" spans="1:10">
      <c r="A319" t="s">
        <v>494</v>
      </c>
      <c r="B319" t="s">
        <v>495</v>
      </c>
      <c r="C319">
        <v>578</v>
      </c>
      <c r="D319">
        <v>0.609823</v>
      </c>
    </row>
    <row r="320" spans="1:10">
      <c r="A320" t="s">
        <v>238</v>
      </c>
      <c r="B320" t="s">
        <v>239</v>
      </c>
      <c r="C320">
        <v>1036</v>
      </c>
      <c r="D320">
        <v>0.23478299999999999</v>
      </c>
    </row>
    <row r="321" spans="1:10">
      <c r="A321" t="s">
        <v>380</v>
      </c>
      <c r="B321" t="s">
        <v>381</v>
      </c>
      <c r="C321">
        <v>4792</v>
      </c>
      <c r="D321">
        <v>0.59984199999999999</v>
      </c>
    </row>
    <row r="322" spans="1:10">
      <c r="A322" t="s">
        <v>340</v>
      </c>
      <c r="B322" t="s">
        <v>341</v>
      </c>
      <c r="C322">
        <v>5243</v>
      </c>
      <c r="D322">
        <v>0.29083100000000001</v>
      </c>
    </row>
    <row r="323" spans="1:10">
      <c r="A323" t="s">
        <v>476</v>
      </c>
      <c r="B323" t="s">
        <v>477</v>
      </c>
      <c r="C323">
        <v>6535</v>
      </c>
      <c r="D323">
        <v>0.34710400000000002</v>
      </c>
    </row>
    <row r="324" spans="1:10">
      <c r="A324" t="s">
        <v>212</v>
      </c>
      <c r="B324" t="s">
        <v>213</v>
      </c>
      <c r="C324">
        <v>7263</v>
      </c>
      <c r="D324">
        <v>0.44286300000000001</v>
      </c>
    </row>
    <row r="325" spans="1:10">
      <c r="A325" t="s">
        <v>216</v>
      </c>
      <c r="B325" t="s">
        <v>217</v>
      </c>
      <c r="C325">
        <v>8694</v>
      </c>
      <c r="D325">
        <v>0.41487200000000002</v>
      </c>
    </row>
    <row r="326" spans="1:10">
      <c r="A326" t="s">
        <v>151</v>
      </c>
      <c r="B326">
        <v>4</v>
      </c>
      <c r="C326" t="s">
        <v>152</v>
      </c>
      <c r="D326" t="s">
        <v>105</v>
      </c>
      <c r="E326" t="s">
        <v>153</v>
      </c>
      <c r="F326">
        <v>191</v>
      </c>
      <c r="G326" t="s">
        <v>154</v>
      </c>
      <c r="H326">
        <v>10</v>
      </c>
      <c r="I326" t="s">
        <v>155</v>
      </c>
      <c r="J326">
        <v>0.2422</v>
      </c>
    </row>
    <row r="327" spans="1:10">
      <c r="A327" t="s">
        <v>364</v>
      </c>
      <c r="B327" t="s">
        <v>365</v>
      </c>
      <c r="C327">
        <v>1366</v>
      </c>
      <c r="D327">
        <v>0.70953999999999995</v>
      </c>
    </row>
    <row r="328" spans="1:10">
      <c r="A328" t="s">
        <v>496</v>
      </c>
      <c r="B328" t="s">
        <v>497</v>
      </c>
      <c r="C328">
        <v>1758</v>
      </c>
      <c r="D328">
        <v>0.310284</v>
      </c>
    </row>
    <row r="329" spans="1:10">
      <c r="A329" t="s">
        <v>204</v>
      </c>
      <c r="B329" t="s">
        <v>205</v>
      </c>
      <c r="C329">
        <v>3033</v>
      </c>
      <c r="D329">
        <v>0.66883199999999998</v>
      </c>
    </row>
    <row r="330" spans="1:10">
      <c r="A330" t="s">
        <v>310</v>
      </c>
      <c r="B330" t="s">
        <v>311</v>
      </c>
      <c r="C330">
        <v>3638</v>
      </c>
      <c r="D330">
        <v>0.41101900000000002</v>
      </c>
    </row>
    <row r="331" spans="1:10">
      <c r="A331" t="s">
        <v>174</v>
      </c>
      <c r="B331" t="s">
        <v>175</v>
      </c>
      <c r="C331">
        <v>4597</v>
      </c>
      <c r="D331">
        <v>0.38639099999999998</v>
      </c>
    </row>
    <row r="332" spans="1:10">
      <c r="A332" t="s">
        <v>280</v>
      </c>
      <c r="B332" t="s">
        <v>281</v>
      </c>
      <c r="C332">
        <v>5603</v>
      </c>
      <c r="D332">
        <v>0.35300599999999999</v>
      </c>
    </row>
    <row r="333" spans="1:10">
      <c r="A333" t="s">
        <v>498</v>
      </c>
      <c r="B333" t="s">
        <v>499</v>
      </c>
      <c r="C333">
        <v>24146</v>
      </c>
      <c r="D333">
        <v>0.24790000000000001</v>
      </c>
    </row>
    <row r="334" spans="1:10">
      <c r="A334" t="s">
        <v>500</v>
      </c>
      <c r="B334" t="s">
        <v>501</v>
      </c>
      <c r="C334">
        <v>51474</v>
      </c>
      <c r="D334">
        <v>0.66904699999999995</v>
      </c>
    </row>
    <row r="335" spans="1:10">
      <c r="A335" t="s">
        <v>502</v>
      </c>
      <c r="B335" t="s">
        <v>503</v>
      </c>
      <c r="C335">
        <v>79849</v>
      </c>
      <c r="D335">
        <v>0.32731399999999999</v>
      </c>
    </row>
    <row r="336" spans="1:10">
      <c r="A336" t="s">
        <v>504</v>
      </c>
      <c r="B336" t="s">
        <v>505</v>
      </c>
      <c r="C336">
        <v>140885</v>
      </c>
      <c r="D336">
        <v>0.57142700000000002</v>
      </c>
    </row>
    <row r="337" spans="1:10">
      <c r="A337" t="s">
        <v>151</v>
      </c>
      <c r="B337">
        <v>9</v>
      </c>
      <c r="C337" t="s">
        <v>152</v>
      </c>
      <c r="D337" t="s">
        <v>110</v>
      </c>
      <c r="E337" t="s">
        <v>153</v>
      </c>
      <c r="F337">
        <v>126</v>
      </c>
      <c r="G337" t="s">
        <v>154</v>
      </c>
      <c r="H337">
        <v>7</v>
      </c>
      <c r="I337" t="s">
        <v>155</v>
      </c>
      <c r="J337">
        <v>0.2457</v>
      </c>
    </row>
    <row r="338" spans="1:10">
      <c r="A338" t="s">
        <v>506</v>
      </c>
      <c r="B338" t="s">
        <v>507</v>
      </c>
      <c r="C338">
        <v>344</v>
      </c>
      <c r="D338">
        <v>0.28753699999999999</v>
      </c>
    </row>
    <row r="339" spans="1:10">
      <c r="A339" t="s">
        <v>248</v>
      </c>
      <c r="B339" t="s">
        <v>249</v>
      </c>
      <c r="C339">
        <v>3172</v>
      </c>
      <c r="D339">
        <v>0.43262899999999999</v>
      </c>
    </row>
    <row r="340" spans="1:10">
      <c r="A340" t="s">
        <v>508</v>
      </c>
      <c r="B340" t="s">
        <v>509</v>
      </c>
      <c r="C340">
        <v>4316</v>
      </c>
      <c r="D340">
        <v>0.107318</v>
      </c>
    </row>
    <row r="341" spans="1:10">
      <c r="A341" t="s">
        <v>510</v>
      </c>
      <c r="B341" t="s">
        <v>511</v>
      </c>
      <c r="C341">
        <v>5624</v>
      </c>
      <c r="D341">
        <v>0.46529799999999999</v>
      </c>
    </row>
    <row r="342" spans="1:10">
      <c r="A342" t="s">
        <v>256</v>
      </c>
      <c r="B342" t="s">
        <v>257</v>
      </c>
      <c r="C342">
        <v>8309</v>
      </c>
      <c r="D342">
        <v>0.24579999999999999</v>
      </c>
    </row>
    <row r="343" spans="1:10">
      <c r="A343" t="s">
        <v>512</v>
      </c>
      <c r="B343" t="s">
        <v>513</v>
      </c>
      <c r="C343">
        <v>8858</v>
      </c>
      <c r="D343">
        <v>0.19386999999999999</v>
      </c>
    </row>
    <row r="344" spans="1:10">
      <c r="A344" t="s">
        <v>514</v>
      </c>
      <c r="B344" t="s">
        <v>515</v>
      </c>
      <c r="C344">
        <v>55970</v>
      </c>
      <c r="D344">
        <v>0.629552</v>
      </c>
    </row>
    <row r="345" spans="1:10">
      <c r="A345" t="s">
        <v>151</v>
      </c>
      <c r="B345">
        <v>34</v>
      </c>
      <c r="C345" t="s">
        <v>152</v>
      </c>
      <c r="D345" t="s">
        <v>135</v>
      </c>
      <c r="E345" t="s">
        <v>153</v>
      </c>
      <c r="F345">
        <v>30</v>
      </c>
      <c r="G345" t="s">
        <v>154</v>
      </c>
      <c r="H345">
        <v>2</v>
      </c>
      <c r="I345" t="s">
        <v>155</v>
      </c>
      <c r="J345">
        <v>0.34210000000000002</v>
      </c>
    </row>
    <row r="346" spans="1:10">
      <c r="A346" t="s">
        <v>516</v>
      </c>
      <c r="B346" t="s">
        <v>517</v>
      </c>
      <c r="C346">
        <v>6934</v>
      </c>
      <c r="D346">
        <v>0.43807800000000002</v>
      </c>
    </row>
    <row r="347" spans="1:10">
      <c r="A347" t="s">
        <v>518</v>
      </c>
      <c r="B347" t="s">
        <v>519</v>
      </c>
      <c r="C347">
        <v>8324</v>
      </c>
      <c r="D347">
        <v>0.66318299999999997</v>
      </c>
    </row>
    <row r="348" spans="1:10">
      <c r="A348" t="s">
        <v>151</v>
      </c>
      <c r="B348">
        <v>44</v>
      </c>
      <c r="C348" t="s">
        <v>152</v>
      </c>
      <c r="D348" t="s">
        <v>145</v>
      </c>
      <c r="E348" t="s">
        <v>153</v>
      </c>
      <c r="F348">
        <v>189</v>
      </c>
      <c r="G348" t="s">
        <v>154</v>
      </c>
      <c r="H348">
        <v>9</v>
      </c>
      <c r="I348" t="s">
        <v>155</v>
      </c>
      <c r="J348">
        <v>0.35239999999999999</v>
      </c>
    </row>
    <row r="349" spans="1:10">
      <c r="A349" t="s">
        <v>202</v>
      </c>
      <c r="B349" t="s">
        <v>203</v>
      </c>
      <c r="C349">
        <v>1647</v>
      </c>
      <c r="D349">
        <v>0.35025299999999998</v>
      </c>
    </row>
    <row r="350" spans="1:10">
      <c r="A350" t="s">
        <v>168</v>
      </c>
      <c r="B350" t="s">
        <v>169</v>
      </c>
      <c r="C350">
        <v>3949</v>
      </c>
      <c r="D350">
        <v>0.40268799999999999</v>
      </c>
    </row>
    <row r="351" spans="1:10">
      <c r="A351" t="s">
        <v>380</v>
      </c>
      <c r="B351" t="s">
        <v>381</v>
      </c>
      <c r="C351">
        <v>4792</v>
      </c>
      <c r="D351">
        <v>0.59984199999999999</v>
      </c>
    </row>
    <row r="352" spans="1:10">
      <c r="A352" t="s">
        <v>520</v>
      </c>
      <c r="B352" t="s">
        <v>521</v>
      </c>
      <c r="C352">
        <v>5971</v>
      </c>
      <c r="D352">
        <v>0.59051500000000001</v>
      </c>
    </row>
    <row r="353" spans="1:10">
      <c r="A353" t="s">
        <v>522</v>
      </c>
      <c r="B353" t="s">
        <v>523</v>
      </c>
      <c r="C353">
        <v>10318</v>
      </c>
      <c r="D353">
        <v>0.64137299999999997</v>
      </c>
    </row>
    <row r="354" spans="1:10">
      <c r="A354" t="s">
        <v>388</v>
      </c>
      <c r="B354" t="s">
        <v>389</v>
      </c>
      <c r="C354">
        <v>23586</v>
      </c>
      <c r="D354">
        <v>0.46770800000000001</v>
      </c>
    </row>
    <row r="355" spans="1:10">
      <c r="A355" t="s">
        <v>394</v>
      </c>
      <c r="B355" t="s">
        <v>395</v>
      </c>
      <c r="C355">
        <v>64135</v>
      </c>
      <c r="D355">
        <v>0.41501199999999999</v>
      </c>
    </row>
    <row r="356" spans="1:10">
      <c r="A356" t="s">
        <v>450</v>
      </c>
      <c r="B356" t="s">
        <v>451</v>
      </c>
      <c r="C356">
        <v>65986</v>
      </c>
      <c r="D356">
        <v>0.42559399999999997</v>
      </c>
    </row>
    <row r="357" spans="1:10">
      <c r="A357" t="s">
        <v>524</v>
      </c>
      <c r="B357" t="s">
        <v>525</v>
      </c>
      <c r="C357">
        <v>80149</v>
      </c>
      <c r="D357">
        <v>0.47730499999999998</v>
      </c>
    </row>
    <row r="358" spans="1:10">
      <c r="A358" t="s">
        <v>151</v>
      </c>
      <c r="B358">
        <v>33</v>
      </c>
      <c r="C358" t="s">
        <v>152</v>
      </c>
      <c r="D358" t="s">
        <v>134</v>
      </c>
      <c r="E358" t="s">
        <v>153</v>
      </c>
      <c r="F358">
        <v>192</v>
      </c>
      <c r="G358" t="s">
        <v>154</v>
      </c>
      <c r="H358">
        <v>9</v>
      </c>
      <c r="I358" t="s">
        <v>155</v>
      </c>
      <c r="J358">
        <v>0.36959999999999998</v>
      </c>
    </row>
    <row r="359" spans="1:10">
      <c r="A359" t="s">
        <v>268</v>
      </c>
      <c r="B359" t="s">
        <v>269</v>
      </c>
      <c r="C359">
        <v>1152</v>
      </c>
      <c r="D359">
        <v>0.27589900000000001</v>
      </c>
    </row>
    <row r="360" spans="1:10">
      <c r="A360" t="s">
        <v>160</v>
      </c>
      <c r="B360" t="s">
        <v>161</v>
      </c>
      <c r="C360">
        <v>2224</v>
      </c>
      <c r="D360">
        <v>0.41132000000000002</v>
      </c>
    </row>
    <row r="361" spans="1:10">
      <c r="A361" t="s">
        <v>526</v>
      </c>
      <c r="B361" t="s">
        <v>527</v>
      </c>
      <c r="C361">
        <v>4632</v>
      </c>
      <c r="D361">
        <v>0.490203</v>
      </c>
    </row>
    <row r="362" spans="1:10">
      <c r="A362" t="s">
        <v>528</v>
      </c>
      <c r="B362" t="s">
        <v>529</v>
      </c>
      <c r="C362">
        <v>5925</v>
      </c>
      <c r="D362">
        <v>0.55376599999999998</v>
      </c>
    </row>
    <row r="363" spans="1:10">
      <c r="A363" t="s">
        <v>476</v>
      </c>
      <c r="B363" t="s">
        <v>477</v>
      </c>
      <c r="C363">
        <v>6535</v>
      </c>
      <c r="D363">
        <v>0.34710400000000002</v>
      </c>
    </row>
    <row r="364" spans="1:10">
      <c r="A364" t="s">
        <v>358</v>
      </c>
      <c r="B364" t="s">
        <v>359</v>
      </c>
      <c r="C364">
        <v>8912</v>
      </c>
      <c r="D364">
        <v>0.49207699999999999</v>
      </c>
    </row>
    <row r="365" spans="1:10">
      <c r="A365" t="s">
        <v>530</v>
      </c>
      <c r="B365" t="s">
        <v>531</v>
      </c>
      <c r="C365">
        <v>11155</v>
      </c>
      <c r="D365">
        <v>0.33364500000000002</v>
      </c>
    </row>
    <row r="366" spans="1:10">
      <c r="A366" t="s">
        <v>532</v>
      </c>
      <c r="B366" t="s">
        <v>533</v>
      </c>
      <c r="C366">
        <v>23604</v>
      </c>
      <c r="D366">
        <v>0.50169699999999995</v>
      </c>
    </row>
    <row r="367" spans="1:10">
      <c r="A367" t="s">
        <v>534</v>
      </c>
      <c r="B367" t="s">
        <v>535</v>
      </c>
      <c r="C367">
        <v>23654</v>
      </c>
      <c r="D367">
        <v>0.601248</v>
      </c>
    </row>
    <row r="368" spans="1:10">
      <c r="A368" t="s">
        <v>151</v>
      </c>
      <c r="B368">
        <v>36</v>
      </c>
      <c r="C368" t="s">
        <v>152</v>
      </c>
      <c r="D368" t="s">
        <v>137</v>
      </c>
      <c r="E368" t="s">
        <v>153</v>
      </c>
      <c r="F368">
        <v>192</v>
      </c>
      <c r="G368" t="s">
        <v>154</v>
      </c>
      <c r="H368">
        <v>9</v>
      </c>
      <c r="I368" t="s">
        <v>155</v>
      </c>
      <c r="J368">
        <v>0.36959999999999998</v>
      </c>
    </row>
    <row r="369" spans="1:10">
      <c r="A369" t="s">
        <v>362</v>
      </c>
      <c r="B369" t="s">
        <v>363</v>
      </c>
      <c r="C369">
        <v>18</v>
      </c>
      <c r="D369">
        <v>0.34587400000000001</v>
      </c>
    </row>
    <row r="370" spans="1:10">
      <c r="A370" t="s">
        <v>494</v>
      </c>
      <c r="B370" t="s">
        <v>495</v>
      </c>
      <c r="C370">
        <v>578</v>
      </c>
      <c r="D370">
        <v>0.609823</v>
      </c>
    </row>
    <row r="371" spans="1:10">
      <c r="A371" t="s">
        <v>374</v>
      </c>
      <c r="B371" t="s">
        <v>375</v>
      </c>
      <c r="C371">
        <v>834</v>
      </c>
      <c r="D371">
        <v>0.53241099999999997</v>
      </c>
    </row>
    <row r="372" spans="1:10">
      <c r="A372" t="s">
        <v>202</v>
      </c>
      <c r="B372" t="s">
        <v>203</v>
      </c>
      <c r="C372">
        <v>1647</v>
      </c>
      <c r="D372">
        <v>0.35025299999999998</v>
      </c>
    </row>
    <row r="373" spans="1:10">
      <c r="A373" t="s">
        <v>528</v>
      </c>
      <c r="B373" t="s">
        <v>529</v>
      </c>
      <c r="C373">
        <v>5925</v>
      </c>
      <c r="D373">
        <v>0.55376599999999998</v>
      </c>
    </row>
    <row r="374" spans="1:10">
      <c r="A374" t="s">
        <v>460</v>
      </c>
      <c r="B374" t="s">
        <v>461</v>
      </c>
      <c r="C374">
        <v>7421</v>
      </c>
      <c r="D374">
        <v>0.19958799999999999</v>
      </c>
    </row>
    <row r="375" spans="1:10">
      <c r="A375" t="s">
        <v>534</v>
      </c>
      <c r="B375" t="s">
        <v>535</v>
      </c>
      <c r="C375">
        <v>23654</v>
      </c>
      <c r="D375">
        <v>0.601248</v>
      </c>
    </row>
    <row r="376" spans="1:10">
      <c r="A376" t="s">
        <v>264</v>
      </c>
      <c r="B376" t="s">
        <v>265</v>
      </c>
      <c r="C376">
        <v>26999</v>
      </c>
      <c r="D376">
        <v>0.38595299999999999</v>
      </c>
    </row>
    <row r="377" spans="1:10">
      <c r="A377" t="s">
        <v>536</v>
      </c>
      <c r="B377" t="s">
        <v>537</v>
      </c>
      <c r="C377">
        <v>64787</v>
      </c>
      <c r="D377">
        <v>0.47617399999999999</v>
      </c>
    </row>
    <row r="378" spans="1:10">
      <c r="A378" t="s">
        <v>151</v>
      </c>
      <c r="B378">
        <v>21</v>
      </c>
      <c r="C378" t="s">
        <v>152</v>
      </c>
      <c r="D378" t="s">
        <v>122</v>
      </c>
      <c r="E378" t="s">
        <v>153</v>
      </c>
      <c r="F378">
        <v>189</v>
      </c>
      <c r="G378" t="s">
        <v>154</v>
      </c>
      <c r="H378">
        <v>8</v>
      </c>
      <c r="I378" t="s">
        <v>155</v>
      </c>
      <c r="J378">
        <v>0.4945</v>
      </c>
    </row>
    <row r="379" spans="1:10">
      <c r="A379" t="s">
        <v>342</v>
      </c>
      <c r="B379" t="s">
        <v>343</v>
      </c>
      <c r="C379">
        <v>229</v>
      </c>
      <c r="D379">
        <v>0.124697</v>
      </c>
    </row>
    <row r="380" spans="1:10">
      <c r="A380" t="s">
        <v>308</v>
      </c>
      <c r="B380" t="s">
        <v>309</v>
      </c>
      <c r="C380">
        <v>3099</v>
      </c>
      <c r="D380">
        <v>0.47527999999999998</v>
      </c>
    </row>
    <row r="381" spans="1:10">
      <c r="A381" t="s">
        <v>350</v>
      </c>
      <c r="B381" t="s">
        <v>351</v>
      </c>
      <c r="C381">
        <v>4601</v>
      </c>
      <c r="D381">
        <v>0.49199500000000002</v>
      </c>
    </row>
    <row r="382" spans="1:10">
      <c r="A382" t="s">
        <v>352</v>
      </c>
      <c r="B382" t="s">
        <v>353</v>
      </c>
      <c r="C382">
        <v>5214</v>
      </c>
      <c r="D382">
        <v>0.371087</v>
      </c>
    </row>
    <row r="383" spans="1:10">
      <c r="A383" t="s">
        <v>454</v>
      </c>
      <c r="B383" t="s">
        <v>455</v>
      </c>
      <c r="C383">
        <v>5313</v>
      </c>
      <c r="D383">
        <v>0.334123</v>
      </c>
    </row>
    <row r="384" spans="1:10">
      <c r="A384" t="s">
        <v>286</v>
      </c>
      <c r="B384" t="s">
        <v>287</v>
      </c>
      <c r="C384">
        <v>6820</v>
      </c>
      <c r="D384">
        <v>0.27539000000000002</v>
      </c>
    </row>
    <row r="385" spans="1:10">
      <c r="A385" t="s">
        <v>538</v>
      </c>
      <c r="B385" t="s">
        <v>539</v>
      </c>
      <c r="C385">
        <v>51316</v>
      </c>
      <c r="D385">
        <v>0.66479299999999997</v>
      </c>
    </row>
    <row r="386" spans="1:10">
      <c r="A386" t="s">
        <v>540</v>
      </c>
      <c r="B386" t="s">
        <v>541</v>
      </c>
      <c r="C386">
        <v>124872</v>
      </c>
      <c r="D386">
        <v>0.388818</v>
      </c>
    </row>
    <row r="387" spans="1:10">
      <c r="A387" t="s">
        <v>151</v>
      </c>
      <c r="B387">
        <v>22</v>
      </c>
      <c r="C387" t="s">
        <v>152</v>
      </c>
      <c r="D387" t="s">
        <v>123</v>
      </c>
      <c r="E387" t="s">
        <v>153</v>
      </c>
      <c r="F387">
        <v>193</v>
      </c>
      <c r="G387" t="s">
        <v>154</v>
      </c>
      <c r="H387">
        <v>8</v>
      </c>
      <c r="I387" t="s">
        <v>155</v>
      </c>
      <c r="J387">
        <v>0.51839999999999997</v>
      </c>
    </row>
    <row r="388" spans="1:10">
      <c r="A388" t="s">
        <v>484</v>
      </c>
      <c r="B388" t="s">
        <v>485</v>
      </c>
      <c r="C388">
        <v>307</v>
      </c>
      <c r="D388">
        <v>0.65543700000000005</v>
      </c>
    </row>
    <row r="389" spans="1:10">
      <c r="A389" t="s">
        <v>542</v>
      </c>
      <c r="B389" t="s">
        <v>543</v>
      </c>
      <c r="C389">
        <v>333</v>
      </c>
      <c r="D389">
        <v>0.35800599999999999</v>
      </c>
    </row>
    <row r="390" spans="1:10">
      <c r="A390" t="s">
        <v>544</v>
      </c>
      <c r="B390" t="s">
        <v>545</v>
      </c>
      <c r="C390">
        <v>943</v>
      </c>
      <c r="D390">
        <v>0.180585</v>
      </c>
    </row>
    <row r="391" spans="1:10">
      <c r="A391" t="s">
        <v>308</v>
      </c>
      <c r="B391" t="s">
        <v>309</v>
      </c>
      <c r="C391">
        <v>3099</v>
      </c>
      <c r="D391">
        <v>0.47527999999999998</v>
      </c>
    </row>
    <row r="392" spans="1:10">
      <c r="A392" t="s">
        <v>378</v>
      </c>
      <c r="B392" t="s">
        <v>379</v>
      </c>
      <c r="C392">
        <v>3662</v>
      </c>
      <c r="D392">
        <v>0.24619099999999999</v>
      </c>
    </row>
    <row r="393" spans="1:10">
      <c r="A393" t="s">
        <v>546</v>
      </c>
      <c r="B393" t="s">
        <v>547</v>
      </c>
      <c r="C393">
        <v>4643</v>
      </c>
      <c r="D393">
        <v>0.67866000000000004</v>
      </c>
    </row>
    <row r="394" spans="1:10">
      <c r="A394" t="s">
        <v>340</v>
      </c>
      <c r="B394" t="s">
        <v>341</v>
      </c>
      <c r="C394">
        <v>5243</v>
      </c>
      <c r="D394">
        <v>0.29083100000000001</v>
      </c>
    </row>
    <row r="395" spans="1:10">
      <c r="A395" t="s">
        <v>548</v>
      </c>
      <c r="B395" t="s">
        <v>549</v>
      </c>
      <c r="C395">
        <v>92749</v>
      </c>
      <c r="D395">
        <v>0.396227</v>
      </c>
    </row>
    <row r="396" spans="1:10">
      <c r="A396" t="s">
        <v>151</v>
      </c>
      <c r="B396">
        <v>27</v>
      </c>
      <c r="C396" t="s">
        <v>152</v>
      </c>
      <c r="D396" t="s">
        <v>128</v>
      </c>
      <c r="E396" t="s">
        <v>153</v>
      </c>
      <c r="F396">
        <v>193</v>
      </c>
      <c r="G396" t="s">
        <v>154</v>
      </c>
      <c r="H396">
        <v>8</v>
      </c>
      <c r="I396" t="s">
        <v>155</v>
      </c>
      <c r="J396">
        <v>0.51839999999999997</v>
      </c>
    </row>
    <row r="397" spans="1:10">
      <c r="A397" t="s">
        <v>458</v>
      </c>
      <c r="B397" t="s">
        <v>459</v>
      </c>
      <c r="C397">
        <v>6927</v>
      </c>
      <c r="D397">
        <v>0.400584</v>
      </c>
    </row>
    <row r="398" spans="1:10">
      <c r="A398" t="s">
        <v>550</v>
      </c>
      <c r="B398" t="s">
        <v>551</v>
      </c>
      <c r="C398">
        <v>7068</v>
      </c>
      <c r="D398">
        <v>0.61019100000000004</v>
      </c>
    </row>
    <row r="399" spans="1:10">
      <c r="A399" t="s">
        <v>552</v>
      </c>
      <c r="B399" t="s">
        <v>553</v>
      </c>
      <c r="C399">
        <v>10753</v>
      </c>
      <c r="D399">
        <v>0.28555999999999998</v>
      </c>
    </row>
    <row r="400" spans="1:10">
      <c r="A400" t="s">
        <v>554</v>
      </c>
      <c r="B400" t="s">
        <v>555</v>
      </c>
      <c r="C400">
        <v>54842</v>
      </c>
      <c r="D400">
        <v>0.67613000000000001</v>
      </c>
    </row>
    <row r="401" spans="1:10">
      <c r="A401" t="s">
        <v>480</v>
      </c>
      <c r="B401" t="s">
        <v>481</v>
      </c>
      <c r="C401">
        <v>54855</v>
      </c>
      <c r="D401">
        <v>0.41700999999999999</v>
      </c>
    </row>
    <row r="402" spans="1:10">
      <c r="A402" t="s">
        <v>556</v>
      </c>
      <c r="B402" t="s">
        <v>557</v>
      </c>
      <c r="C402">
        <v>56848</v>
      </c>
      <c r="D402">
        <v>0.57044399999999995</v>
      </c>
    </row>
    <row r="403" spans="1:10">
      <c r="A403" t="s">
        <v>558</v>
      </c>
      <c r="B403" t="s">
        <v>559</v>
      </c>
      <c r="C403">
        <v>57016</v>
      </c>
      <c r="D403">
        <v>0.52028399999999997</v>
      </c>
    </row>
    <row r="404" spans="1:10">
      <c r="A404" t="s">
        <v>560</v>
      </c>
      <c r="B404" t="s">
        <v>561</v>
      </c>
      <c r="C404">
        <v>57118</v>
      </c>
      <c r="D404">
        <v>0.53402400000000005</v>
      </c>
    </row>
    <row r="405" spans="1:10">
      <c r="A405" t="s">
        <v>151</v>
      </c>
      <c r="B405">
        <v>10</v>
      </c>
      <c r="C405" t="s">
        <v>152</v>
      </c>
      <c r="D405" t="s">
        <v>111</v>
      </c>
      <c r="E405" t="s">
        <v>153</v>
      </c>
      <c r="F405">
        <v>173</v>
      </c>
      <c r="G405" t="s">
        <v>154</v>
      </c>
      <c r="H405">
        <v>7</v>
      </c>
      <c r="I405" t="s">
        <v>155</v>
      </c>
      <c r="J405">
        <v>0.54969999999999997</v>
      </c>
    </row>
    <row r="406" spans="1:10">
      <c r="A406" t="s">
        <v>374</v>
      </c>
      <c r="B406" t="s">
        <v>375</v>
      </c>
      <c r="C406">
        <v>834</v>
      </c>
      <c r="D406">
        <v>0.53241099999999997</v>
      </c>
    </row>
    <row r="407" spans="1:10">
      <c r="A407" t="s">
        <v>376</v>
      </c>
      <c r="B407" t="s">
        <v>377</v>
      </c>
      <c r="C407">
        <v>840</v>
      </c>
      <c r="D407">
        <v>0.50737299999999996</v>
      </c>
    </row>
    <row r="408" spans="1:10">
      <c r="A408" t="s">
        <v>248</v>
      </c>
      <c r="B408" t="s">
        <v>249</v>
      </c>
      <c r="C408">
        <v>3172</v>
      </c>
      <c r="D408">
        <v>0.43262899999999999</v>
      </c>
    </row>
    <row r="409" spans="1:10">
      <c r="A409" t="s">
        <v>208</v>
      </c>
      <c r="B409" t="s">
        <v>209</v>
      </c>
      <c r="C409">
        <v>4199</v>
      </c>
      <c r="D409">
        <v>0.51646099999999995</v>
      </c>
    </row>
    <row r="410" spans="1:10">
      <c r="A410" t="s">
        <v>562</v>
      </c>
      <c r="B410" t="s">
        <v>563</v>
      </c>
      <c r="C410">
        <v>5251</v>
      </c>
      <c r="D410">
        <v>0.66949199999999998</v>
      </c>
    </row>
    <row r="411" spans="1:10">
      <c r="A411" t="s">
        <v>564</v>
      </c>
      <c r="B411" t="s">
        <v>565</v>
      </c>
      <c r="C411">
        <v>23533</v>
      </c>
      <c r="D411">
        <v>0.420294</v>
      </c>
    </row>
    <row r="412" spans="1:10">
      <c r="A412" t="s">
        <v>470</v>
      </c>
      <c r="B412" t="s">
        <v>471</v>
      </c>
      <c r="C412">
        <v>255738</v>
      </c>
      <c r="D412">
        <v>0.16062100000000001</v>
      </c>
    </row>
    <row r="413" spans="1:10">
      <c r="A413" t="s">
        <v>151</v>
      </c>
      <c r="B413">
        <v>39</v>
      </c>
      <c r="C413" t="s">
        <v>152</v>
      </c>
      <c r="D413" t="s">
        <v>140</v>
      </c>
      <c r="E413" t="s">
        <v>153</v>
      </c>
      <c r="F413">
        <v>99</v>
      </c>
      <c r="G413" t="s">
        <v>154</v>
      </c>
      <c r="H413">
        <v>4</v>
      </c>
      <c r="I413" t="s">
        <v>155</v>
      </c>
      <c r="J413">
        <v>0.56899999999999995</v>
      </c>
    </row>
    <row r="414" spans="1:10">
      <c r="A414" t="s">
        <v>566</v>
      </c>
      <c r="B414" t="s">
        <v>567</v>
      </c>
      <c r="C414">
        <v>5563</v>
      </c>
      <c r="D414">
        <v>0.43856299999999998</v>
      </c>
    </row>
    <row r="415" spans="1:10">
      <c r="A415" t="s">
        <v>568</v>
      </c>
      <c r="B415" t="s">
        <v>569</v>
      </c>
      <c r="C415">
        <v>5576</v>
      </c>
      <c r="D415">
        <v>0.58456699999999995</v>
      </c>
    </row>
    <row r="416" spans="1:10">
      <c r="A416" t="s">
        <v>570</v>
      </c>
      <c r="B416" t="s">
        <v>571</v>
      </c>
      <c r="C416">
        <v>51295</v>
      </c>
      <c r="D416">
        <v>0.67569100000000004</v>
      </c>
    </row>
    <row r="417" spans="1:10">
      <c r="A417" t="s">
        <v>572</v>
      </c>
      <c r="B417" t="s">
        <v>573</v>
      </c>
      <c r="C417">
        <v>81579</v>
      </c>
      <c r="D417">
        <v>0.61892800000000003</v>
      </c>
    </row>
    <row r="418" spans="1:10">
      <c r="A418" t="s">
        <v>151</v>
      </c>
      <c r="B418">
        <v>43</v>
      </c>
      <c r="C418" t="s">
        <v>152</v>
      </c>
      <c r="D418" t="s">
        <v>144</v>
      </c>
      <c r="E418" t="s">
        <v>153</v>
      </c>
      <c r="F418">
        <v>52</v>
      </c>
      <c r="G418" t="s">
        <v>154</v>
      </c>
      <c r="H418">
        <v>2</v>
      </c>
      <c r="I418" t="s">
        <v>155</v>
      </c>
      <c r="J418">
        <v>0.62539999999999996</v>
      </c>
    </row>
    <row r="419" spans="1:10">
      <c r="A419" t="s">
        <v>488</v>
      </c>
      <c r="B419" t="s">
        <v>489</v>
      </c>
      <c r="C419">
        <v>3397</v>
      </c>
      <c r="D419">
        <v>0.26554899999999998</v>
      </c>
    </row>
    <row r="420" spans="1:10">
      <c r="A420" t="s">
        <v>574</v>
      </c>
      <c r="B420" t="s">
        <v>575</v>
      </c>
      <c r="C420">
        <v>3399</v>
      </c>
      <c r="D420">
        <v>0.54955100000000001</v>
      </c>
    </row>
    <row r="421" spans="1:10">
      <c r="A421" t="s">
        <v>151</v>
      </c>
      <c r="B421">
        <v>23</v>
      </c>
      <c r="C421" t="s">
        <v>152</v>
      </c>
      <c r="D421" t="s">
        <v>124</v>
      </c>
      <c r="E421" t="s">
        <v>153</v>
      </c>
      <c r="F421">
        <v>81</v>
      </c>
      <c r="G421" t="s">
        <v>154</v>
      </c>
      <c r="H421">
        <v>3</v>
      </c>
      <c r="I421" t="s">
        <v>155</v>
      </c>
      <c r="J421">
        <v>0.63919999999999999</v>
      </c>
    </row>
    <row r="422" spans="1:10">
      <c r="A422" t="s">
        <v>494</v>
      </c>
      <c r="B422" t="s">
        <v>495</v>
      </c>
      <c r="C422">
        <v>578</v>
      </c>
      <c r="D422">
        <v>0.609823</v>
      </c>
    </row>
    <row r="423" spans="1:10">
      <c r="A423" t="s">
        <v>564</v>
      </c>
      <c r="B423" t="s">
        <v>565</v>
      </c>
      <c r="C423">
        <v>23533</v>
      </c>
      <c r="D423">
        <v>0.420294</v>
      </c>
    </row>
    <row r="424" spans="1:10">
      <c r="A424" t="s">
        <v>300</v>
      </c>
      <c r="B424" t="s">
        <v>301</v>
      </c>
      <c r="C424">
        <v>55540</v>
      </c>
      <c r="D424">
        <v>0.29191</v>
      </c>
    </row>
    <row r="425" spans="1:10">
      <c r="A425" t="s">
        <v>151</v>
      </c>
      <c r="B425">
        <v>28</v>
      </c>
      <c r="C425" t="s">
        <v>152</v>
      </c>
      <c r="D425" t="s">
        <v>129</v>
      </c>
      <c r="E425" t="s">
        <v>153</v>
      </c>
      <c r="F425">
        <v>192</v>
      </c>
      <c r="G425" t="s">
        <v>154</v>
      </c>
      <c r="H425">
        <v>7</v>
      </c>
      <c r="I425" t="s">
        <v>155</v>
      </c>
      <c r="J425">
        <v>0.65939999999999999</v>
      </c>
    </row>
    <row r="426" spans="1:10">
      <c r="A426" t="s">
        <v>576</v>
      </c>
      <c r="B426" t="s">
        <v>577</v>
      </c>
      <c r="C426">
        <v>3018</v>
      </c>
      <c r="D426">
        <v>0.61689099999999997</v>
      </c>
    </row>
    <row r="427" spans="1:10">
      <c r="A427" t="s">
        <v>340</v>
      </c>
      <c r="B427" t="s">
        <v>341</v>
      </c>
      <c r="C427">
        <v>5243</v>
      </c>
      <c r="D427">
        <v>0.29083100000000001</v>
      </c>
    </row>
    <row r="428" spans="1:10">
      <c r="A428" t="s">
        <v>462</v>
      </c>
      <c r="B428" t="s">
        <v>463</v>
      </c>
      <c r="C428">
        <v>9935</v>
      </c>
      <c r="D428">
        <v>0.45063900000000001</v>
      </c>
    </row>
    <row r="429" spans="1:10">
      <c r="A429" t="s">
        <v>578</v>
      </c>
      <c r="B429" t="s">
        <v>579</v>
      </c>
      <c r="C429">
        <v>10083</v>
      </c>
      <c r="D429">
        <v>0.21498500000000001</v>
      </c>
    </row>
    <row r="430" spans="1:10">
      <c r="A430" t="s">
        <v>580</v>
      </c>
      <c r="B430" t="s">
        <v>581</v>
      </c>
      <c r="C430">
        <v>23136</v>
      </c>
      <c r="D430">
        <v>0.23304</v>
      </c>
    </row>
    <row r="431" spans="1:10">
      <c r="A431" t="s">
        <v>582</v>
      </c>
      <c r="B431" t="s">
        <v>583</v>
      </c>
      <c r="C431">
        <v>80201</v>
      </c>
      <c r="D431">
        <v>0.42563400000000001</v>
      </c>
    </row>
    <row r="432" spans="1:10">
      <c r="A432" t="s">
        <v>584</v>
      </c>
      <c r="B432" t="s">
        <v>585</v>
      </c>
      <c r="C432">
        <v>219333</v>
      </c>
      <c r="D432">
        <v>0.49354700000000001</v>
      </c>
    </row>
    <row r="433" spans="1:10">
      <c r="A433" t="s">
        <v>151</v>
      </c>
      <c r="B433">
        <v>29</v>
      </c>
      <c r="C433" t="s">
        <v>152</v>
      </c>
      <c r="D433" t="s">
        <v>130</v>
      </c>
      <c r="E433" t="s">
        <v>153</v>
      </c>
      <c r="F433">
        <v>193</v>
      </c>
      <c r="G433" t="s">
        <v>154</v>
      </c>
      <c r="H433">
        <v>7</v>
      </c>
      <c r="I433" t="s">
        <v>155</v>
      </c>
      <c r="J433">
        <v>0.66469999999999996</v>
      </c>
    </row>
    <row r="434" spans="1:10">
      <c r="A434" t="s">
        <v>586</v>
      </c>
      <c r="B434" t="s">
        <v>587</v>
      </c>
      <c r="C434">
        <v>29</v>
      </c>
      <c r="D434">
        <v>0.43174099999999999</v>
      </c>
    </row>
    <row r="435" spans="1:10">
      <c r="A435" t="s">
        <v>474</v>
      </c>
      <c r="B435" t="s">
        <v>475</v>
      </c>
      <c r="C435">
        <v>2035</v>
      </c>
      <c r="D435">
        <v>0.70289699999999999</v>
      </c>
    </row>
    <row r="436" spans="1:10">
      <c r="A436" t="s">
        <v>546</v>
      </c>
      <c r="B436" t="s">
        <v>547</v>
      </c>
      <c r="C436">
        <v>4643</v>
      </c>
      <c r="D436">
        <v>0.67866000000000004</v>
      </c>
    </row>
    <row r="437" spans="1:10">
      <c r="A437" t="s">
        <v>312</v>
      </c>
      <c r="B437" t="s">
        <v>313</v>
      </c>
      <c r="C437">
        <v>5347</v>
      </c>
      <c r="D437">
        <v>0.490587</v>
      </c>
    </row>
    <row r="438" spans="1:10">
      <c r="A438" t="s">
        <v>588</v>
      </c>
      <c r="B438" t="s">
        <v>589</v>
      </c>
      <c r="C438">
        <v>9826</v>
      </c>
      <c r="D438">
        <v>0.66974500000000003</v>
      </c>
    </row>
    <row r="439" spans="1:10">
      <c r="A439" t="s">
        <v>590</v>
      </c>
      <c r="B439" t="s">
        <v>591</v>
      </c>
      <c r="C439">
        <v>58526</v>
      </c>
      <c r="D439">
        <v>0.55444199999999999</v>
      </c>
    </row>
    <row r="440" spans="1:10">
      <c r="A440" t="s">
        <v>592</v>
      </c>
      <c r="B440" t="s">
        <v>593</v>
      </c>
      <c r="C440">
        <v>163786</v>
      </c>
      <c r="D440">
        <v>0.350493</v>
      </c>
    </row>
    <row r="441" spans="1:10">
      <c r="A441" t="s">
        <v>151</v>
      </c>
      <c r="B441">
        <v>42</v>
      </c>
      <c r="C441" t="s">
        <v>152</v>
      </c>
      <c r="D441" t="s">
        <v>143</v>
      </c>
      <c r="E441" t="s">
        <v>153</v>
      </c>
      <c r="F441">
        <v>126</v>
      </c>
      <c r="G441" t="s">
        <v>154</v>
      </c>
      <c r="H441">
        <v>4</v>
      </c>
      <c r="I441" t="s">
        <v>155</v>
      </c>
      <c r="J441">
        <v>0.75249999999999995</v>
      </c>
    </row>
    <row r="442" spans="1:10">
      <c r="A442" t="s">
        <v>594</v>
      </c>
      <c r="B442" t="s">
        <v>595</v>
      </c>
      <c r="C442">
        <v>4225</v>
      </c>
      <c r="D442">
        <v>0.14102500000000001</v>
      </c>
    </row>
    <row r="443" spans="1:10">
      <c r="A443" t="s">
        <v>596</v>
      </c>
      <c r="B443" t="s">
        <v>597</v>
      </c>
      <c r="C443">
        <v>4744</v>
      </c>
      <c r="D443">
        <v>0.64347100000000002</v>
      </c>
    </row>
    <row r="444" spans="1:10">
      <c r="A444" t="s">
        <v>568</v>
      </c>
      <c r="B444" t="s">
        <v>569</v>
      </c>
      <c r="C444">
        <v>5576</v>
      </c>
      <c r="D444">
        <v>0.58456699999999995</v>
      </c>
    </row>
    <row r="445" spans="1:10">
      <c r="A445" t="s">
        <v>598</v>
      </c>
      <c r="B445" t="s">
        <v>599</v>
      </c>
      <c r="C445">
        <v>55342</v>
      </c>
      <c r="D445">
        <v>0.65651700000000002</v>
      </c>
    </row>
    <row r="446" spans="1:10">
      <c r="A446" t="s">
        <v>151</v>
      </c>
      <c r="B446">
        <v>3</v>
      </c>
      <c r="C446" t="s">
        <v>152</v>
      </c>
      <c r="D446" t="s">
        <v>104</v>
      </c>
      <c r="E446" t="s">
        <v>153</v>
      </c>
      <c r="F446">
        <v>36</v>
      </c>
      <c r="G446" t="s">
        <v>154</v>
      </c>
      <c r="H446">
        <v>1</v>
      </c>
      <c r="I446" t="s">
        <v>155</v>
      </c>
      <c r="J446">
        <v>0.77290000000000003</v>
      </c>
    </row>
    <row r="447" spans="1:10">
      <c r="A447" t="s">
        <v>170</v>
      </c>
      <c r="B447" t="s">
        <v>171</v>
      </c>
      <c r="C447">
        <v>4023</v>
      </c>
      <c r="D447">
        <v>0.32687500000000003</v>
      </c>
    </row>
    <row r="448" spans="1:10">
      <c r="A448" t="s">
        <v>151</v>
      </c>
      <c r="B448">
        <v>31</v>
      </c>
      <c r="C448" t="s">
        <v>152</v>
      </c>
      <c r="D448" t="s">
        <v>132</v>
      </c>
      <c r="E448" t="s">
        <v>153</v>
      </c>
      <c r="F448">
        <v>179</v>
      </c>
      <c r="G448" t="s">
        <v>154</v>
      </c>
      <c r="H448">
        <v>5</v>
      </c>
      <c r="I448" t="s">
        <v>155</v>
      </c>
      <c r="J448">
        <v>0.85250000000000004</v>
      </c>
    </row>
    <row r="449" spans="1:10">
      <c r="A449" t="s">
        <v>200</v>
      </c>
      <c r="B449" t="s">
        <v>201</v>
      </c>
      <c r="C449">
        <v>1537</v>
      </c>
      <c r="D449">
        <v>0.51621099999999998</v>
      </c>
    </row>
    <row r="450" spans="1:10">
      <c r="A450" t="s">
        <v>348</v>
      </c>
      <c r="B450" t="s">
        <v>349</v>
      </c>
      <c r="C450">
        <v>2806</v>
      </c>
      <c r="D450">
        <v>0.61077400000000004</v>
      </c>
    </row>
    <row r="451" spans="1:10">
      <c r="A451" t="s">
        <v>422</v>
      </c>
      <c r="B451" t="s">
        <v>423</v>
      </c>
      <c r="C451">
        <v>4174</v>
      </c>
      <c r="D451">
        <v>0.45151799999999997</v>
      </c>
    </row>
    <row r="452" spans="1:10">
      <c r="A452" t="s">
        <v>428</v>
      </c>
      <c r="B452" t="s">
        <v>429</v>
      </c>
      <c r="C452">
        <v>5425</v>
      </c>
      <c r="D452">
        <v>0.37099599999999999</v>
      </c>
    </row>
    <row r="453" spans="1:10">
      <c r="A453" t="s">
        <v>600</v>
      </c>
      <c r="B453" t="s">
        <v>601</v>
      </c>
      <c r="C453">
        <v>7284</v>
      </c>
      <c r="D453">
        <v>0.52593299999999998</v>
      </c>
    </row>
    <row r="454" spans="1:10">
      <c r="A454" t="s">
        <v>151</v>
      </c>
      <c r="B454">
        <v>6</v>
      </c>
      <c r="C454" t="s">
        <v>152</v>
      </c>
      <c r="D454" t="s">
        <v>107</v>
      </c>
      <c r="E454" t="s">
        <v>153</v>
      </c>
      <c r="F454">
        <v>155</v>
      </c>
      <c r="G454" t="s">
        <v>154</v>
      </c>
      <c r="H454">
        <v>4</v>
      </c>
      <c r="I454" t="s">
        <v>155</v>
      </c>
      <c r="J454">
        <v>0.87580000000000002</v>
      </c>
    </row>
    <row r="455" spans="1:10">
      <c r="A455" t="s">
        <v>374</v>
      </c>
      <c r="B455" t="s">
        <v>375</v>
      </c>
      <c r="C455">
        <v>834</v>
      </c>
      <c r="D455">
        <v>0.53241099999999997</v>
      </c>
    </row>
    <row r="456" spans="1:10">
      <c r="A456" t="s">
        <v>376</v>
      </c>
      <c r="B456" t="s">
        <v>377</v>
      </c>
      <c r="C456">
        <v>840</v>
      </c>
      <c r="D456">
        <v>0.50737299999999996</v>
      </c>
    </row>
    <row r="457" spans="1:10">
      <c r="A457" t="s">
        <v>202</v>
      </c>
      <c r="B457" t="s">
        <v>203</v>
      </c>
      <c r="C457">
        <v>1647</v>
      </c>
      <c r="D457">
        <v>0.35025299999999998</v>
      </c>
    </row>
    <row r="458" spans="1:10">
      <c r="A458" t="s">
        <v>596</v>
      </c>
      <c r="B458" t="s">
        <v>597</v>
      </c>
      <c r="C458">
        <v>4744</v>
      </c>
      <c r="D458">
        <v>0.64347100000000002</v>
      </c>
    </row>
    <row r="459" spans="1:10">
      <c r="A459" t="s">
        <v>151</v>
      </c>
      <c r="B459">
        <v>11</v>
      </c>
      <c r="C459" t="s">
        <v>152</v>
      </c>
      <c r="D459" t="s">
        <v>112</v>
      </c>
      <c r="E459" t="s">
        <v>153</v>
      </c>
      <c r="F459">
        <v>138</v>
      </c>
      <c r="G459" t="s">
        <v>154</v>
      </c>
      <c r="H459">
        <v>3</v>
      </c>
      <c r="I459" t="s">
        <v>155</v>
      </c>
      <c r="J459">
        <v>0.92049999999999998</v>
      </c>
    </row>
    <row r="460" spans="1:10">
      <c r="A460" t="s">
        <v>426</v>
      </c>
      <c r="B460" t="s">
        <v>427</v>
      </c>
      <c r="C460">
        <v>5424</v>
      </c>
      <c r="D460">
        <v>0.58019699999999996</v>
      </c>
    </row>
    <row r="461" spans="1:10">
      <c r="A461" t="s">
        <v>602</v>
      </c>
      <c r="B461" t="s">
        <v>603</v>
      </c>
      <c r="C461">
        <v>5985</v>
      </c>
      <c r="D461">
        <v>0.674705</v>
      </c>
    </row>
    <row r="462" spans="1:10">
      <c r="A462" t="s">
        <v>398</v>
      </c>
      <c r="B462" t="s">
        <v>399</v>
      </c>
      <c r="C462">
        <v>129607</v>
      </c>
      <c r="D462">
        <v>0.24657499999999999</v>
      </c>
    </row>
    <row r="463" spans="1:10">
      <c r="A463" t="s">
        <v>151</v>
      </c>
      <c r="B463">
        <v>13</v>
      </c>
      <c r="C463" t="s">
        <v>152</v>
      </c>
      <c r="D463" t="s">
        <v>114</v>
      </c>
      <c r="E463" t="s">
        <v>153</v>
      </c>
      <c r="F463">
        <v>186</v>
      </c>
      <c r="G463" t="s">
        <v>154</v>
      </c>
      <c r="H463">
        <v>4</v>
      </c>
      <c r="I463" t="s">
        <v>155</v>
      </c>
      <c r="J463">
        <v>0.94520000000000004</v>
      </c>
    </row>
    <row r="464" spans="1:10">
      <c r="A464" t="s">
        <v>604</v>
      </c>
      <c r="B464" t="s">
        <v>605</v>
      </c>
      <c r="C464">
        <v>290</v>
      </c>
      <c r="D464">
        <v>0.14585400000000001</v>
      </c>
    </row>
    <row r="465" spans="1:10">
      <c r="A465" t="s">
        <v>542</v>
      </c>
      <c r="B465" t="s">
        <v>543</v>
      </c>
      <c r="C465">
        <v>333</v>
      </c>
      <c r="D465">
        <v>0.35800599999999999</v>
      </c>
    </row>
    <row r="466" spans="1:10">
      <c r="A466" t="s">
        <v>202</v>
      </c>
      <c r="B466" t="s">
        <v>203</v>
      </c>
      <c r="C466">
        <v>1647</v>
      </c>
      <c r="D466">
        <v>0.35025299999999998</v>
      </c>
    </row>
    <row r="467" spans="1:10">
      <c r="A467" t="s">
        <v>476</v>
      </c>
      <c r="B467" t="s">
        <v>477</v>
      </c>
      <c r="C467">
        <v>6535</v>
      </c>
      <c r="D467">
        <v>0.34710400000000002</v>
      </c>
    </row>
    <row r="468" spans="1:10">
      <c r="A468" t="s">
        <v>151</v>
      </c>
      <c r="B468">
        <v>40</v>
      </c>
      <c r="C468" t="s">
        <v>152</v>
      </c>
      <c r="D468" t="s">
        <v>141</v>
      </c>
      <c r="E468" t="s">
        <v>153</v>
      </c>
      <c r="F468">
        <v>91</v>
      </c>
      <c r="G468" t="s">
        <v>154</v>
      </c>
      <c r="H468">
        <v>1</v>
      </c>
      <c r="I468" t="s">
        <v>155</v>
      </c>
      <c r="J468">
        <v>0.97660000000000002</v>
      </c>
    </row>
    <row r="469" spans="1:10">
      <c r="A469" t="s">
        <v>466</v>
      </c>
      <c r="B469" t="s">
        <v>467</v>
      </c>
      <c r="C469">
        <v>102</v>
      </c>
      <c r="D469">
        <v>0.66149800000000003</v>
      </c>
    </row>
    <row r="470" spans="1:10">
      <c r="A470" t="s">
        <v>151</v>
      </c>
      <c r="B470">
        <v>24</v>
      </c>
      <c r="C470" t="s">
        <v>152</v>
      </c>
      <c r="D470" t="s">
        <v>125</v>
      </c>
      <c r="E470" t="s">
        <v>153</v>
      </c>
      <c r="F470">
        <v>189</v>
      </c>
      <c r="G470" t="s">
        <v>154</v>
      </c>
      <c r="H470">
        <v>3</v>
      </c>
      <c r="I470" t="s">
        <v>155</v>
      </c>
      <c r="J470">
        <v>0.98350000000000004</v>
      </c>
    </row>
    <row r="471" spans="1:10">
      <c r="A471" t="s">
        <v>168</v>
      </c>
      <c r="B471" t="s">
        <v>169</v>
      </c>
      <c r="C471">
        <v>3949</v>
      </c>
      <c r="D471">
        <v>0.40268799999999999</v>
      </c>
    </row>
    <row r="472" spans="1:10">
      <c r="A472" t="s">
        <v>380</v>
      </c>
      <c r="B472" t="s">
        <v>381</v>
      </c>
      <c r="C472">
        <v>4792</v>
      </c>
      <c r="D472">
        <v>0.59984199999999999</v>
      </c>
    </row>
    <row r="473" spans="1:10">
      <c r="A473" t="s">
        <v>564</v>
      </c>
      <c r="B473" t="s">
        <v>565</v>
      </c>
      <c r="C473">
        <v>23533</v>
      </c>
      <c r="D473">
        <v>0.420294</v>
      </c>
    </row>
    <row r="474" spans="1:10">
      <c r="A474" t="s">
        <v>151</v>
      </c>
      <c r="B474">
        <v>45</v>
      </c>
      <c r="C474" t="s">
        <v>152</v>
      </c>
      <c r="D474" t="s">
        <v>146</v>
      </c>
      <c r="E474" t="s">
        <v>153</v>
      </c>
      <c r="F474">
        <v>107</v>
      </c>
      <c r="G474" t="s">
        <v>154</v>
      </c>
      <c r="H474">
        <v>1</v>
      </c>
      <c r="I474" t="s">
        <v>155</v>
      </c>
      <c r="J474">
        <v>0.9879</v>
      </c>
    </row>
    <row r="475" spans="1:10">
      <c r="A475" t="s">
        <v>284</v>
      </c>
      <c r="B475" t="s">
        <v>285</v>
      </c>
      <c r="C475">
        <v>6509</v>
      </c>
      <c r="D475">
        <v>0.54298299999999999</v>
      </c>
    </row>
    <row r="476" spans="1:10">
      <c r="A476" t="s">
        <v>151</v>
      </c>
      <c r="B476">
        <v>1</v>
      </c>
      <c r="C476" t="s">
        <v>152</v>
      </c>
      <c r="D476" t="s">
        <v>102</v>
      </c>
      <c r="E476" t="s">
        <v>153</v>
      </c>
      <c r="F476">
        <v>181</v>
      </c>
      <c r="G476" t="s">
        <v>154</v>
      </c>
      <c r="H476">
        <v>2</v>
      </c>
      <c r="I476" t="s">
        <v>155</v>
      </c>
      <c r="J476">
        <v>0.99509999999999998</v>
      </c>
    </row>
    <row r="477" spans="1:10">
      <c r="A477" t="s">
        <v>606</v>
      </c>
      <c r="B477" t="s">
        <v>607</v>
      </c>
      <c r="C477">
        <v>924</v>
      </c>
      <c r="D477">
        <v>0.19631699999999999</v>
      </c>
    </row>
    <row r="478" spans="1:10">
      <c r="A478" t="s">
        <v>378</v>
      </c>
      <c r="B478" t="s">
        <v>379</v>
      </c>
      <c r="C478">
        <v>3662</v>
      </c>
      <c r="D478">
        <v>0.24619099999999999</v>
      </c>
    </row>
    <row r="479" spans="1:10">
      <c r="A479" t="s">
        <v>151</v>
      </c>
      <c r="B479">
        <v>19</v>
      </c>
      <c r="C479" t="s">
        <v>152</v>
      </c>
      <c r="D479" t="s">
        <v>120</v>
      </c>
      <c r="E479" t="s">
        <v>153</v>
      </c>
      <c r="F479">
        <v>36</v>
      </c>
      <c r="G479" t="s">
        <v>154</v>
      </c>
      <c r="H479">
        <v>0</v>
      </c>
      <c r="I479" t="s">
        <v>155</v>
      </c>
      <c r="J479">
        <v>1</v>
      </c>
    </row>
    <row r="480" spans="1:10">
      <c r="A480" t="s">
        <v>151</v>
      </c>
      <c r="B480">
        <v>48</v>
      </c>
      <c r="C480" t="s">
        <v>152</v>
      </c>
      <c r="D480" t="s">
        <v>149</v>
      </c>
      <c r="E480" t="s">
        <v>153</v>
      </c>
      <c r="F480">
        <v>41</v>
      </c>
      <c r="G480" t="s">
        <v>154</v>
      </c>
      <c r="H480">
        <v>0</v>
      </c>
      <c r="I480" t="s">
        <v>155</v>
      </c>
      <c r="J480">
        <v>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58"/>
  <sheetViews>
    <sheetView zoomScale="150" zoomScaleNormal="150" zoomScalePageLayoutView="150" workbookViewId="0">
      <pane xSplit="9" ySplit="8" topLeftCell="J9" activePane="bottomRight" state="frozen"/>
      <selection pane="topRight" activeCell="J1" sqref="J1"/>
      <selection pane="bottomLeft" activeCell="A9" sqref="A9"/>
      <selection pane="bottomRight" activeCell="B6" sqref="B6"/>
    </sheetView>
  </sheetViews>
  <sheetFormatPr baseColWidth="10" defaultColWidth="9" defaultRowHeight="10" x14ac:dyDescent="0"/>
  <cols>
    <col min="2" max="2" width="47.3984375" bestFit="1" customWidth="1"/>
    <col min="9" max="9" width="8" customWidth="1"/>
  </cols>
  <sheetData>
    <row r="1" spans="1:112">
      <c r="A1" t="s">
        <v>1448</v>
      </c>
      <c r="F1" s="3"/>
      <c r="G1" s="3"/>
      <c r="H1" s="3"/>
      <c r="I1" s="11"/>
      <c r="J1" t="s">
        <v>1449</v>
      </c>
      <c r="DF1" s="4" t="s">
        <v>1429</v>
      </c>
      <c r="DG1" s="4"/>
      <c r="DH1" s="4"/>
    </row>
    <row r="2" spans="1:112">
      <c r="A2" t="s">
        <v>1430</v>
      </c>
      <c r="D2" t="s">
        <v>1431</v>
      </c>
      <c r="E2">
        <f>COUNTIF(E9:E40001,"&lt;1E-5")</f>
        <v>6</v>
      </c>
      <c r="F2" s="3"/>
      <c r="G2" s="3"/>
      <c r="H2" s="3"/>
      <c r="I2" s="11"/>
      <c r="J2">
        <f t="shared" ref="J2:BU2" si="0">COUNTIF(J9:J40001,"&lt;1E-5")</f>
        <v>0</v>
      </c>
      <c r="K2">
        <f t="shared" si="0"/>
        <v>0</v>
      </c>
      <c r="L2">
        <f t="shared" si="0"/>
        <v>0</v>
      </c>
      <c r="M2">
        <f t="shared" si="0"/>
        <v>0</v>
      </c>
      <c r="N2">
        <f t="shared" si="0"/>
        <v>0</v>
      </c>
      <c r="O2">
        <f t="shared" si="0"/>
        <v>0</v>
      </c>
      <c r="P2">
        <f t="shared" si="0"/>
        <v>0</v>
      </c>
      <c r="Q2">
        <f t="shared" si="0"/>
        <v>0</v>
      </c>
      <c r="R2">
        <f t="shared" si="0"/>
        <v>0</v>
      </c>
      <c r="S2">
        <f t="shared" si="0"/>
        <v>0</v>
      </c>
      <c r="T2">
        <f t="shared" si="0"/>
        <v>0</v>
      </c>
      <c r="U2">
        <f t="shared" si="0"/>
        <v>0</v>
      </c>
      <c r="V2">
        <f t="shared" si="0"/>
        <v>0</v>
      </c>
      <c r="W2">
        <f t="shared" si="0"/>
        <v>0</v>
      </c>
      <c r="X2">
        <f t="shared" si="0"/>
        <v>0</v>
      </c>
      <c r="Y2">
        <f t="shared" si="0"/>
        <v>0</v>
      </c>
      <c r="Z2">
        <f t="shared" si="0"/>
        <v>0</v>
      </c>
      <c r="AA2">
        <f t="shared" si="0"/>
        <v>0</v>
      </c>
      <c r="AB2">
        <f t="shared" si="0"/>
        <v>0</v>
      </c>
      <c r="AC2">
        <f t="shared" si="0"/>
        <v>0</v>
      </c>
      <c r="AD2">
        <f t="shared" si="0"/>
        <v>0</v>
      </c>
      <c r="AE2">
        <f t="shared" si="0"/>
        <v>0</v>
      </c>
      <c r="AF2">
        <f t="shared" si="0"/>
        <v>0</v>
      </c>
      <c r="AG2">
        <f t="shared" si="0"/>
        <v>0</v>
      </c>
      <c r="AH2">
        <f t="shared" si="0"/>
        <v>0</v>
      </c>
      <c r="AI2">
        <f t="shared" si="0"/>
        <v>0</v>
      </c>
      <c r="AJ2">
        <f t="shared" si="0"/>
        <v>0</v>
      </c>
      <c r="AK2">
        <f t="shared" si="0"/>
        <v>0</v>
      </c>
      <c r="AL2">
        <f t="shared" si="0"/>
        <v>0</v>
      </c>
      <c r="AM2">
        <f t="shared" si="0"/>
        <v>0</v>
      </c>
      <c r="AN2">
        <f t="shared" si="0"/>
        <v>0</v>
      </c>
      <c r="AO2">
        <f t="shared" si="0"/>
        <v>0</v>
      </c>
      <c r="AP2">
        <f t="shared" si="0"/>
        <v>0</v>
      </c>
      <c r="AQ2">
        <f t="shared" si="0"/>
        <v>0</v>
      </c>
      <c r="AR2">
        <f t="shared" si="0"/>
        <v>0</v>
      </c>
      <c r="AS2">
        <f t="shared" si="0"/>
        <v>0</v>
      </c>
      <c r="AT2">
        <f t="shared" si="0"/>
        <v>0</v>
      </c>
      <c r="AU2">
        <f t="shared" si="0"/>
        <v>0</v>
      </c>
      <c r="AV2">
        <f t="shared" si="0"/>
        <v>0</v>
      </c>
      <c r="AW2">
        <f t="shared" si="0"/>
        <v>0</v>
      </c>
      <c r="AX2">
        <f t="shared" si="0"/>
        <v>0</v>
      </c>
      <c r="AY2">
        <f t="shared" si="0"/>
        <v>0</v>
      </c>
      <c r="AZ2">
        <f t="shared" si="0"/>
        <v>0</v>
      </c>
      <c r="BA2">
        <f t="shared" si="0"/>
        <v>0</v>
      </c>
      <c r="BB2">
        <f t="shared" si="0"/>
        <v>0</v>
      </c>
      <c r="BC2">
        <f t="shared" si="0"/>
        <v>0</v>
      </c>
      <c r="BD2">
        <f t="shared" si="0"/>
        <v>0</v>
      </c>
      <c r="BE2">
        <f t="shared" si="0"/>
        <v>0</v>
      </c>
      <c r="BF2">
        <f t="shared" si="0"/>
        <v>0</v>
      </c>
      <c r="BG2">
        <f t="shared" si="0"/>
        <v>0</v>
      </c>
      <c r="BH2">
        <f t="shared" si="0"/>
        <v>0</v>
      </c>
      <c r="BI2">
        <f t="shared" si="0"/>
        <v>0</v>
      </c>
      <c r="BJ2">
        <f t="shared" si="0"/>
        <v>0</v>
      </c>
      <c r="BK2">
        <f t="shared" si="0"/>
        <v>0</v>
      </c>
      <c r="BL2">
        <f t="shared" si="0"/>
        <v>0</v>
      </c>
      <c r="BM2">
        <f t="shared" si="0"/>
        <v>0</v>
      </c>
      <c r="BN2">
        <f t="shared" si="0"/>
        <v>0</v>
      </c>
      <c r="BO2">
        <f t="shared" si="0"/>
        <v>0</v>
      </c>
      <c r="BP2">
        <f t="shared" si="0"/>
        <v>0</v>
      </c>
      <c r="BQ2">
        <f t="shared" si="0"/>
        <v>0</v>
      </c>
      <c r="BR2">
        <f t="shared" si="0"/>
        <v>0</v>
      </c>
      <c r="BS2">
        <f t="shared" si="0"/>
        <v>0</v>
      </c>
      <c r="BT2">
        <f t="shared" si="0"/>
        <v>0</v>
      </c>
      <c r="BU2">
        <f t="shared" si="0"/>
        <v>0</v>
      </c>
      <c r="BV2">
        <f t="shared" ref="BV2:DE2" si="1">COUNTIF(BV9:BV40001,"&lt;1E-5")</f>
        <v>0</v>
      </c>
      <c r="BW2">
        <f t="shared" si="1"/>
        <v>0</v>
      </c>
      <c r="BX2">
        <f t="shared" si="1"/>
        <v>0</v>
      </c>
      <c r="BY2">
        <f t="shared" si="1"/>
        <v>0</v>
      </c>
      <c r="BZ2">
        <f t="shared" si="1"/>
        <v>0</v>
      </c>
      <c r="CA2">
        <f t="shared" si="1"/>
        <v>0</v>
      </c>
      <c r="CB2">
        <f t="shared" si="1"/>
        <v>0</v>
      </c>
      <c r="CC2">
        <f t="shared" si="1"/>
        <v>0</v>
      </c>
      <c r="CD2">
        <f t="shared" si="1"/>
        <v>0</v>
      </c>
      <c r="CE2">
        <f t="shared" si="1"/>
        <v>0</v>
      </c>
      <c r="CF2">
        <f t="shared" si="1"/>
        <v>0</v>
      </c>
      <c r="CG2">
        <f t="shared" si="1"/>
        <v>0</v>
      </c>
      <c r="CH2">
        <f t="shared" si="1"/>
        <v>0</v>
      </c>
      <c r="CI2">
        <f t="shared" si="1"/>
        <v>0</v>
      </c>
      <c r="CJ2">
        <f t="shared" si="1"/>
        <v>0</v>
      </c>
      <c r="CK2">
        <f t="shared" si="1"/>
        <v>0</v>
      </c>
      <c r="CL2">
        <f t="shared" si="1"/>
        <v>0</v>
      </c>
      <c r="CM2">
        <f t="shared" si="1"/>
        <v>0</v>
      </c>
      <c r="CN2">
        <f t="shared" si="1"/>
        <v>0</v>
      </c>
      <c r="CO2">
        <f t="shared" si="1"/>
        <v>0</v>
      </c>
      <c r="CP2">
        <f t="shared" si="1"/>
        <v>0</v>
      </c>
      <c r="CQ2">
        <f t="shared" si="1"/>
        <v>0</v>
      </c>
      <c r="CR2">
        <f t="shared" si="1"/>
        <v>0</v>
      </c>
      <c r="CS2">
        <f t="shared" si="1"/>
        <v>0</v>
      </c>
      <c r="CT2">
        <f t="shared" si="1"/>
        <v>0</v>
      </c>
      <c r="CU2">
        <f t="shared" si="1"/>
        <v>0</v>
      </c>
      <c r="CV2">
        <f t="shared" si="1"/>
        <v>0</v>
      </c>
      <c r="CW2">
        <f t="shared" si="1"/>
        <v>0</v>
      </c>
      <c r="CX2">
        <f t="shared" si="1"/>
        <v>0</v>
      </c>
      <c r="CY2">
        <f t="shared" si="1"/>
        <v>0</v>
      </c>
      <c r="CZ2">
        <f t="shared" si="1"/>
        <v>0</v>
      </c>
      <c r="DA2">
        <f t="shared" si="1"/>
        <v>0</v>
      </c>
      <c r="DB2">
        <f t="shared" si="1"/>
        <v>0</v>
      </c>
      <c r="DC2">
        <f t="shared" si="1"/>
        <v>0</v>
      </c>
      <c r="DD2">
        <f t="shared" si="1"/>
        <v>0</v>
      </c>
      <c r="DE2">
        <f t="shared" si="1"/>
        <v>0</v>
      </c>
      <c r="DF2" s="4">
        <f t="shared" ref="DF2:DF7" si="2">AVERAGE(J2:DE2)</f>
        <v>0</v>
      </c>
      <c r="DG2" s="4"/>
      <c r="DH2" s="4"/>
    </row>
    <row r="3" spans="1:112">
      <c r="A3" t="s">
        <v>1432</v>
      </c>
      <c r="D3" t="s">
        <v>1433</v>
      </c>
      <c r="E3">
        <f>COUNTIF(E9:E40001,"&lt;1E-4")</f>
        <v>8</v>
      </c>
      <c r="F3" s="3"/>
      <c r="G3" s="3"/>
      <c r="H3" s="3"/>
      <c r="I3" s="11"/>
      <c r="J3">
        <f t="shared" ref="J3:BU3" si="3">COUNTIF(J9:J40001,"&lt;1E-4")</f>
        <v>0</v>
      </c>
      <c r="K3">
        <f t="shared" si="3"/>
        <v>0</v>
      </c>
      <c r="L3">
        <f t="shared" si="3"/>
        <v>0</v>
      </c>
      <c r="M3">
        <f t="shared" si="3"/>
        <v>0</v>
      </c>
      <c r="N3">
        <f t="shared" si="3"/>
        <v>0</v>
      </c>
      <c r="O3">
        <f t="shared" si="3"/>
        <v>0</v>
      </c>
      <c r="P3">
        <f t="shared" si="3"/>
        <v>0</v>
      </c>
      <c r="Q3">
        <f t="shared" si="3"/>
        <v>0</v>
      </c>
      <c r="R3">
        <f t="shared" si="3"/>
        <v>0</v>
      </c>
      <c r="S3">
        <f t="shared" si="3"/>
        <v>0</v>
      </c>
      <c r="T3">
        <f t="shared" si="3"/>
        <v>0</v>
      </c>
      <c r="U3">
        <f t="shared" si="3"/>
        <v>0</v>
      </c>
      <c r="V3">
        <f t="shared" si="3"/>
        <v>0</v>
      </c>
      <c r="W3">
        <f t="shared" si="3"/>
        <v>0</v>
      </c>
      <c r="X3">
        <f t="shared" si="3"/>
        <v>0</v>
      </c>
      <c r="Y3">
        <f t="shared" si="3"/>
        <v>0</v>
      </c>
      <c r="Z3">
        <f t="shared" si="3"/>
        <v>0</v>
      </c>
      <c r="AA3">
        <f t="shared" si="3"/>
        <v>0</v>
      </c>
      <c r="AB3">
        <f t="shared" si="3"/>
        <v>0</v>
      </c>
      <c r="AC3">
        <f t="shared" si="3"/>
        <v>0</v>
      </c>
      <c r="AD3">
        <f t="shared" si="3"/>
        <v>0</v>
      </c>
      <c r="AE3">
        <f t="shared" si="3"/>
        <v>0</v>
      </c>
      <c r="AF3">
        <f t="shared" si="3"/>
        <v>0</v>
      </c>
      <c r="AG3">
        <f t="shared" si="3"/>
        <v>0</v>
      </c>
      <c r="AH3">
        <f t="shared" si="3"/>
        <v>0</v>
      </c>
      <c r="AI3">
        <f t="shared" si="3"/>
        <v>0</v>
      </c>
      <c r="AJ3">
        <f t="shared" si="3"/>
        <v>0</v>
      </c>
      <c r="AK3">
        <f t="shared" si="3"/>
        <v>0</v>
      </c>
      <c r="AL3">
        <f t="shared" si="3"/>
        <v>0</v>
      </c>
      <c r="AM3">
        <f t="shared" si="3"/>
        <v>0</v>
      </c>
      <c r="AN3">
        <f t="shared" si="3"/>
        <v>0</v>
      </c>
      <c r="AO3">
        <f t="shared" si="3"/>
        <v>0</v>
      </c>
      <c r="AP3">
        <f t="shared" si="3"/>
        <v>0</v>
      </c>
      <c r="AQ3">
        <f t="shared" si="3"/>
        <v>0</v>
      </c>
      <c r="AR3">
        <f t="shared" si="3"/>
        <v>0</v>
      </c>
      <c r="AS3">
        <f t="shared" si="3"/>
        <v>0</v>
      </c>
      <c r="AT3">
        <f t="shared" si="3"/>
        <v>0</v>
      </c>
      <c r="AU3">
        <f t="shared" si="3"/>
        <v>0</v>
      </c>
      <c r="AV3">
        <f t="shared" si="3"/>
        <v>0</v>
      </c>
      <c r="AW3">
        <f t="shared" si="3"/>
        <v>0</v>
      </c>
      <c r="AX3">
        <f t="shared" si="3"/>
        <v>0</v>
      </c>
      <c r="AY3">
        <f t="shared" si="3"/>
        <v>0</v>
      </c>
      <c r="AZ3">
        <f t="shared" si="3"/>
        <v>0</v>
      </c>
      <c r="BA3">
        <f t="shared" si="3"/>
        <v>0</v>
      </c>
      <c r="BB3">
        <f t="shared" si="3"/>
        <v>0</v>
      </c>
      <c r="BC3">
        <f t="shared" si="3"/>
        <v>0</v>
      </c>
      <c r="BD3">
        <f t="shared" si="3"/>
        <v>0</v>
      </c>
      <c r="BE3">
        <f t="shared" si="3"/>
        <v>0</v>
      </c>
      <c r="BF3">
        <f t="shared" si="3"/>
        <v>0</v>
      </c>
      <c r="BG3">
        <f t="shared" si="3"/>
        <v>0</v>
      </c>
      <c r="BH3">
        <f t="shared" si="3"/>
        <v>0</v>
      </c>
      <c r="BI3">
        <f t="shared" si="3"/>
        <v>0</v>
      </c>
      <c r="BJ3">
        <f t="shared" si="3"/>
        <v>0</v>
      </c>
      <c r="BK3">
        <f t="shared" si="3"/>
        <v>0</v>
      </c>
      <c r="BL3">
        <f t="shared" si="3"/>
        <v>0</v>
      </c>
      <c r="BM3">
        <f t="shared" si="3"/>
        <v>0</v>
      </c>
      <c r="BN3">
        <f t="shared" si="3"/>
        <v>0</v>
      </c>
      <c r="BO3">
        <f t="shared" si="3"/>
        <v>0</v>
      </c>
      <c r="BP3">
        <f t="shared" si="3"/>
        <v>0</v>
      </c>
      <c r="BQ3">
        <f t="shared" si="3"/>
        <v>0</v>
      </c>
      <c r="BR3">
        <f t="shared" si="3"/>
        <v>0</v>
      </c>
      <c r="BS3">
        <f t="shared" si="3"/>
        <v>0</v>
      </c>
      <c r="BT3">
        <f t="shared" si="3"/>
        <v>0</v>
      </c>
      <c r="BU3">
        <f t="shared" si="3"/>
        <v>0</v>
      </c>
      <c r="BV3">
        <f t="shared" ref="BV3:DE3" si="4">COUNTIF(BV9:BV40001,"&lt;1E-4")</f>
        <v>0</v>
      </c>
      <c r="BW3">
        <f t="shared" si="4"/>
        <v>0</v>
      </c>
      <c r="BX3">
        <f t="shared" si="4"/>
        <v>0</v>
      </c>
      <c r="BY3">
        <f t="shared" si="4"/>
        <v>0</v>
      </c>
      <c r="BZ3">
        <f t="shared" si="4"/>
        <v>0</v>
      </c>
      <c r="CA3">
        <f t="shared" si="4"/>
        <v>0</v>
      </c>
      <c r="CB3">
        <f t="shared" si="4"/>
        <v>0</v>
      </c>
      <c r="CC3">
        <f t="shared" si="4"/>
        <v>0</v>
      </c>
      <c r="CD3">
        <f t="shared" si="4"/>
        <v>0</v>
      </c>
      <c r="CE3">
        <f t="shared" si="4"/>
        <v>0</v>
      </c>
      <c r="CF3">
        <f t="shared" si="4"/>
        <v>0</v>
      </c>
      <c r="CG3">
        <f t="shared" si="4"/>
        <v>0</v>
      </c>
      <c r="CH3">
        <f t="shared" si="4"/>
        <v>0</v>
      </c>
      <c r="CI3">
        <f t="shared" si="4"/>
        <v>0</v>
      </c>
      <c r="CJ3">
        <f t="shared" si="4"/>
        <v>0</v>
      </c>
      <c r="CK3">
        <f t="shared" si="4"/>
        <v>0</v>
      </c>
      <c r="CL3">
        <f t="shared" si="4"/>
        <v>0</v>
      </c>
      <c r="CM3">
        <f t="shared" si="4"/>
        <v>0</v>
      </c>
      <c r="CN3">
        <f t="shared" si="4"/>
        <v>0</v>
      </c>
      <c r="CO3">
        <f t="shared" si="4"/>
        <v>0</v>
      </c>
      <c r="CP3">
        <f t="shared" si="4"/>
        <v>0</v>
      </c>
      <c r="CQ3">
        <f t="shared" si="4"/>
        <v>0</v>
      </c>
      <c r="CR3">
        <f t="shared" si="4"/>
        <v>0</v>
      </c>
      <c r="CS3">
        <f t="shared" si="4"/>
        <v>0</v>
      </c>
      <c r="CT3">
        <f t="shared" si="4"/>
        <v>0</v>
      </c>
      <c r="CU3">
        <f t="shared" si="4"/>
        <v>0</v>
      </c>
      <c r="CV3">
        <f t="shared" si="4"/>
        <v>0</v>
      </c>
      <c r="CW3">
        <f t="shared" si="4"/>
        <v>0</v>
      </c>
      <c r="CX3">
        <f t="shared" si="4"/>
        <v>0</v>
      </c>
      <c r="CY3">
        <f t="shared" si="4"/>
        <v>0</v>
      </c>
      <c r="CZ3">
        <f t="shared" si="4"/>
        <v>0</v>
      </c>
      <c r="DA3">
        <f t="shared" si="4"/>
        <v>0</v>
      </c>
      <c r="DB3">
        <f t="shared" si="4"/>
        <v>0</v>
      </c>
      <c r="DC3">
        <f t="shared" si="4"/>
        <v>0</v>
      </c>
      <c r="DD3">
        <f t="shared" si="4"/>
        <v>0</v>
      </c>
      <c r="DE3">
        <f t="shared" si="4"/>
        <v>0</v>
      </c>
      <c r="DF3" s="4">
        <f t="shared" si="2"/>
        <v>0</v>
      </c>
      <c r="DG3" s="4">
        <f>DF3/E3</f>
        <v>0</v>
      </c>
      <c r="DH3" s="4"/>
    </row>
    <row r="4" spans="1:112">
      <c r="A4" s="5" t="s">
        <v>1434</v>
      </c>
      <c r="D4" t="s">
        <v>1435</v>
      </c>
      <c r="E4">
        <f>COUNTIF(E9:E40001,"&lt;1E-3")</f>
        <v>10</v>
      </c>
      <c r="F4" s="3"/>
      <c r="G4" s="3"/>
      <c r="H4" s="3"/>
      <c r="I4" s="11"/>
      <c r="J4">
        <f t="shared" ref="J4:BU4" si="5">COUNTIF(J9:J40001,"&lt;1E-3")</f>
        <v>0</v>
      </c>
      <c r="K4">
        <f t="shared" si="5"/>
        <v>0</v>
      </c>
      <c r="L4">
        <f t="shared" si="5"/>
        <v>0</v>
      </c>
      <c r="M4">
        <f t="shared" si="5"/>
        <v>0</v>
      </c>
      <c r="N4">
        <f t="shared" si="5"/>
        <v>0</v>
      </c>
      <c r="O4">
        <f t="shared" si="5"/>
        <v>0</v>
      </c>
      <c r="P4">
        <f t="shared" si="5"/>
        <v>0</v>
      </c>
      <c r="Q4">
        <f t="shared" si="5"/>
        <v>0</v>
      </c>
      <c r="R4">
        <f t="shared" si="5"/>
        <v>0</v>
      </c>
      <c r="S4">
        <f t="shared" si="5"/>
        <v>0</v>
      </c>
      <c r="T4">
        <f t="shared" si="5"/>
        <v>0</v>
      </c>
      <c r="U4">
        <f t="shared" si="5"/>
        <v>0</v>
      </c>
      <c r="V4">
        <f t="shared" si="5"/>
        <v>0</v>
      </c>
      <c r="W4">
        <f t="shared" si="5"/>
        <v>0</v>
      </c>
      <c r="X4">
        <f t="shared" si="5"/>
        <v>0</v>
      </c>
      <c r="Y4">
        <f t="shared" si="5"/>
        <v>0</v>
      </c>
      <c r="Z4">
        <f t="shared" si="5"/>
        <v>0</v>
      </c>
      <c r="AA4">
        <f t="shared" si="5"/>
        <v>0</v>
      </c>
      <c r="AB4">
        <f t="shared" si="5"/>
        <v>0</v>
      </c>
      <c r="AC4">
        <f t="shared" si="5"/>
        <v>0</v>
      </c>
      <c r="AD4">
        <f t="shared" si="5"/>
        <v>0</v>
      </c>
      <c r="AE4">
        <f t="shared" si="5"/>
        <v>0</v>
      </c>
      <c r="AF4">
        <f t="shared" si="5"/>
        <v>0</v>
      </c>
      <c r="AG4">
        <f t="shared" si="5"/>
        <v>0</v>
      </c>
      <c r="AH4">
        <f t="shared" si="5"/>
        <v>0</v>
      </c>
      <c r="AI4">
        <f t="shared" si="5"/>
        <v>0</v>
      </c>
      <c r="AJ4">
        <f t="shared" si="5"/>
        <v>0</v>
      </c>
      <c r="AK4">
        <f t="shared" si="5"/>
        <v>0</v>
      </c>
      <c r="AL4">
        <f t="shared" si="5"/>
        <v>0</v>
      </c>
      <c r="AM4">
        <f t="shared" si="5"/>
        <v>0</v>
      </c>
      <c r="AN4">
        <f t="shared" si="5"/>
        <v>0</v>
      </c>
      <c r="AO4">
        <f t="shared" si="5"/>
        <v>0</v>
      </c>
      <c r="AP4">
        <f t="shared" si="5"/>
        <v>0</v>
      </c>
      <c r="AQ4">
        <f t="shared" si="5"/>
        <v>0</v>
      </c>
      <c r="AR4">
        <f t="shared" si="5"/>
        <v>0</v>
      </c>
      <c r="AS4">
        <f t="shared" si="5"/>
        <v>0</v>
      </c>
      <c r="AT4">
        <f t="shared" si="5"/>
        <v>0</v>
      </c>
      <c r="AU4">
        <f t="shared" si="5"/>
        <v>0</v>
      </c>
      <c r="AV4">
        <f t="shared" si="5"/>
        <v>0</v>
      </c>
      <c r="AW4">
        <f t="shared" si="5"/>
        <v>0</v>
      </c>
      <c r="AX4">
        <f t="shared" si="5"/>
        <v>0</v>
      </c>
      <c r="AY4">
        <f t="shared" si="5"/>
        <v>0</v>
      </c>
      <c r="AZ4">
        <f t="shared" si="5"/>
        <v>0</v>
      </c>
      <c r="BA4">
        <f t="shared" si="5"/>
        <v>0</v>
      </c>
      <c r="BB4">
        <f t="shared" si="5"/>
        <v>0</v>
      </c>
      <c r="BC4">
        <f t="shared" si="5"/>
        <v>0</v>
      </c>
      <c r="BD4">
        <f t="shared" si="5"/>
        <v>0</v>
      </c>
      <c r="BE4">
        <f t="shared" si="5"/>
        <v>0</v>
      </c>
      <c r="BF4">
        <f t="shared" si="5"/>
        <v>0</v>
      </c>
      <c r="BG4">
        <f t="shared" si="5"/>
        <v>0</v>
      </c>
      <c r="BH4">
        <f t="shared" si="5"/>
        <v>0</v>
      </c>
      <c r="BI4">
        <f t="shared" si="5"/>
        <v>0</v>
      </c>
      <c r="BJ4">
        <f t="shared" si="5"/>
        <v>0</v>
      </c>
      <c r="BK4">
        <f t="shared" si="5"/>
        <v>0</v>
      </c>
      <c r="BL4">
        <f t="shared" si="5"/>
        <v>0</v>
      </c>
      <c r="BM4">
        <f t="shared" si="5"/>
        <v>0</v>
      </c>
      <c r="BN4">
        <f t="shared" si="5"/>
        <v>0</v>
      </c>
      <c r="BO4">
        <f t="shared" si="5"/>
        <v>1</v>
      </c>
      <c r="BP4">
        <f t="shared" si="5"/>
        <v>0</v>
      </c>
      <c r="BQ4">
        <f t="shared" si="5"/>
        <v>0</v>
      </c>
      <c r="BR4">
        <f t="shared" si="5"/>
        <v>0</v>
      </c>
      <c r="BS4">
        <f t="shared" si="5"/>
        <v>0</v>
      </c>
      <c r="BT4">
        <f t="shared" si="5"/>
        <v>0</v>
      </c>
      <c r="BU4">
        <f t="shared" si="5"/>
        <v>0</v>
      </c>
      <c r="BV4">
        <f t="shared" ref="BV4:DE4" si="6">COUNTIF(BV9:BV40001,"&lt;1E-3")</f>
        <v>0</v>
      </c>
      <c r="BW4">
        <f t="shared" si="6"/>
        <v>0</v>
      </c>
      <c r="BX4">
        <f t="shared" si="6"/>
        <v>0</v>
      </c>
      <c r="BY4">
        <f t="shared" si="6"/>
        <v>0</v>
      </c>
      <c r="BZ4">
        <f t="shared" si="6"/>
        <v>0</v>
      </c>
      <c r="CA4">
        <f t="shared" si="6"/>
        <v>0</v>
      </c>
      <c r="CB4">
        <f t="shared" si="6"/>
        <v>0</v>
      </c>
      <c r="CC4">
        <f t="shared" si="6"/>
        <v>0</v>
      </c>
      <c r="CD4">
        <f t="shared" si="6"/>
        <v>0</v>
      </c>
      <c r="CE4">
        <f t="shared" si="6"/>
        <v>0</v>
      </c>
      <c r="CF4">
        <f t="shared" si="6"/>
        <v>0</v>
      </c>
      <c r="CG4">
        <f t="shared" si="6"/>
        <v>0</v>
      </c>
      <c r="CH4">
        <f t="shared" si="6"/>
        <v>0</v>
      </c>
      <c r="CI4">
        <f t="shared" si="6"/>
        <v>0</v>
      </c>
      <c r="CJ4">
        <f t="shared" si="6"/>
        <v>0</v>
      </c>
      <c r="CK4">
        <f t="shared" si="6"/>
        <v>0</v>
      </c>
      <c r="CL4">
        <f t="shared" si="6"/>
        <v>0</v>
      </c>
      <c r="CM4">
        <f t="shared" si="6"/>
        <v>0</v>
      </c>
      <c r="CN4">
        <f t="shared" si="6"/>
        <v>1</v>
      </c>
      <c r="CO4">
        <f t="shared" si="6"/>
        <v>0</v>
      </c>
      <c r="CP4">
        <f t="shared" si="6"/>
        <v>0</v>
      </c>
      <c r="CQ4">
        <f t="shared" si="6"/>
        <v>0</v>
      </c>
      <c r="CR4">
        <f t="shared" si="6"/>
        <v>0</v>
      </c>
      <c r="CS4">
        <f t="shared" si="6"/>
        <v>0</v>
      </c>
      <c r="CT4">
        <f t="shared" si="6"/>
        <v>0</v>
      </c>
      <c r="CU4">
        <f t="shared" si="6"/>
        <v>0</v>
      </c>
      <c r="CV4">
        <f t="shared" si="6"/>
        <v>0</v>
      </c>
      <c r="CW4">
        <f t="shared" si="6"/>
        <v>0</v>
      </c>
      <c r="CX4">
        <f t="shared" si="6"/>
        <v>0</v>
      </c>
      <c r="CY4">
        <f t="shared" si="6"/>
        <v>0</v>
      </c>
      <c r="CZ4">
        <f t="shared" si="6"/>
        <v>0</v>
      </c>
      <c r="DA4">
        <f t="shared" si="6"/>
        <v>0</v>
      </c>
      <c r="DB4">
        <f t="shared" si="6"/>
        <v>0</v>
      </c>
      <c r="DC4">
        <f t="shared" si="6"/>
        <v>0</v>
      </c>
      <c r="DD4">
        <f t="shared" si="6"/>
        <v>0</v>
      </c>
      <c r="DE4">
        <f t="shared" si="6"/>
        <v>0</v>
      </c>
      <c r="DF4" s="4">
        <f t="shared" si="2"/>
        <v>0.02</v>
      </c>
      <c r="DG4" s="4">
        <f>DF4/E4</f>
        <v>2E-3</v>
      </c>
      <c r="DH4" s="4"/>
    </row>
    <row r="5" spans="1:112">
      <c r="D5" t="s">
        <v>1436</v>
      </c>
      <c r="E5">
        <f>COUNTIF(E9:E40001,"&lt;.005")</f>
        <v>13</v>
      </c>
      <c r="F5" s="3"/>
      <c r="G5" s="3"/>
      <c r="H5" s="3"/>
      <c r="I5" s="11"/>
      <c r="J5">
        <f t="shared" ref="J5:BU5" si="7">COUNTIF(J9:J40001,"&lt;.005")</f>
        <v>0</v>
      </c>
      <c r="K5">
        <f t="shared" si="7"/>
        <v>0</v>
      </c>
      <c r="L5">
        <f t="shared" si="7"/>
        <v>0</v>
      </c>
      <c r="M5">
        <f t="shared" si="7"/>
        <v>0</v>
      </c>
      <c r="N5">
        <f t="shared" si="7"/>
        <v>0</v>
      </c>
      <c r="O5">
        <f t="shared" si="7"/>
        <v>0</v>
      </c>
      <c r="P5">
        <f t="shared" si="7"/>
        <v>0</v>
      </c>
      <c r="Q5">
        <f t="shared" si="7"/>
        <v>0</v>
      </c>
      <c r="R5">
        <f t="shared" si="7"/>
        <v>0</v>
      </c>
      <c r="S5">
        <f t="shared" si="7"/>
        <v>0</v>
      </c>
      <c r="T5">
        <f t="shared" si="7"/>
        <v>0</v>
      </c>
      <c r="U5">
        <f t="shared" si="7"/>
        <v>0</v>
      </c>
      <c r="V5">
        <f t="shared" si="7"/>
        <v>1</v>
      </c>
      <c r="W5">
        <f t="shared" si="7"/>
        <v>0</v>
      </c>
      <c r="X5">
        <f t="shared" si="7"/>
        <v>0</v>
      </c>
      <c r="Y5">
        <f t="shared" si="7"/>
        <v>0</v>
      </c>
      <c r="Z5">
        <f t="shared" si="7"/>
        <v>0</v>
      </c>
      <c r="AA5">
        <f t="shared" si="7"/>
        <v>0</v>
      </c>
      <c r="AB5">
        <f t="shared" si="7"/>
        <v>0</v>
      </c>
      <c r="AC5">
        <f t="shared" si="7"/>
        <v>0</v>
      </c>
      <c r="AD5">
        <f t="shared" si="7"/>
        <v>0</v>
      </c>
      <c r="AE5">
        <f t="shared" si="7"/>
        <v>0</v>
      </c>
      <c r="AF5">
        <f t="shared" si="7"/>
        <v>1</v>
      </c>
      <c r="AG5">
        <f t="shared" si="7"/>
        <v>0</v>
      </c>
      <c r="AH5">
        <f t="shared" si="7"/>
        <v>0</v>
      </c>
      <c r="AI5">
        <f t="shared" si="7"/>
        <v>0</v>
      </c>
      <c r="AJ5">
        <f t="shared" si="7"/>
        <v>0</v>
      </c>
      <c r="AK5">
        <f t="shared" si="7"/>
        <v>0</v>
      </c>
      <c r="AL5">
        <f t="shared" si="7"/>
        <v>0</v>
      </c>
      <c r="AM5">
        <f t="shared" si="7"/>
        <v>0</v>
      </c>
      <c r="AN5">
        <f t="shared" si="7"/>
        <v>0</v>
      </c>
      <c r="AO5">
        <f t="shared" si="7"/>
        <v>0</v>
      </c>
      <c r="AP5">
        <f t="shared" si="7"/>
        <v>0</v>
      </c>
      <c r="AQ5">
        <f t="shared" si="7"/>
        <v>0</v>
      </c>
      <c r="AR5">
        <f t="shared" si="7"/>
        <v>1</v>
      </c>
      <c r="AS5">
        <f t="shared" si="7"/>
        <v>0</v>
      </c>
      <c r="AT5">
        <f t="shared" si="7"/>
        <v>0</v>
      </c>
      <c r="AU5">
        <f t="shared" si="7"/>
        <v>0</v>
      </c>
      <c r="AV5">
        <f t="shared" si="7"/>
        <v>0</v>
      </c>
      <c r="AW5">
        <f t="shared" si="7"/>
        <v>0</v>
      </c>
      <c r="AX5">
        <f t="shared" si="7"/>
        <v>0</v>
      </c>
      <c r="AY5">
        <f t="shared" si="7"/>
        <v>0</v>
      </c>
      <c r="AZ5">
        <f t="shared" si="7"/>
        <v>0</v>
      </c>
      <c r="BA5">
        <f t="shared" si="7"/>
        <v>0</v>
      </c>
      <c r="BB5">
        <f t="shared" si="7"/>
        <v>0</v>
      </c>
      <c r="BC5">
        <f t="shared" si="7"/>
        <v>0</v>
      </c>
      <c r="BD5">
        <f t="shared" si="7"/>
        <v>0</v>
      </c>
      <c r="BE5">
        <f t="shared" si="7"/>
        <v>1</v>
      </c>
      <c r="BF5">
        <f t="shared" si="7"/>
        <v>0</v>
      </c>
      <c r="BG5">
        <f t="shared" si="7"/>
        <v>0</v>
      </c>
      <c r="BH5">
        <f t="shared" si="7"/>
        <v>0</v>
      </c>
      <c r="BI5">
        <f t="shared" si="7"/>
        <v>0</v>
      </c>
      <c r="BJ5">
        <f t="shared" si="7"/>
        <v>0</v>
      </c>
      <c r="BK5">
        <f t="shared" si="7"/>
        <v>0</v>
      </c>
      <c r="BL5">
        <f t="shared" si="7"/>
        <v>0</v>
      </c>
      <c r="BM5">
        <f t="shared" si="7"/>
        <v>1</v>
      </c>
      <c r="BN5">
        <f t="shared" si="7"/>
        <v>0</v>
      </c>
      <c r="BO5">
        <f t="shared" si="7"/>
        <v>1</v>
      </c>
      <c r="BP5">
        <f t="shared" si="7"/>
        <v>0</v>
      </c>
      <c r="BQ5">
        <f t="shared" si="7"/>
        <v>0</v>
      </c>
      <c r="BR5">
        <f t="shared" si="7"/>
        <v>1</v>
      </c>
      <c r="BS5">
        <f t="shared" si="7"/>
        <v>0</v>
      </c>
      <c r="BT5">
        <f t="shared" si="7"/>
        <v>0</v>
      </c>
      <c r="BU5">
        <f t="shared" si="7"/>
        <v>1</v>
      </c>
      <c r="BV5">
        <f t="shared" ref="BV5:DE5" si="8">COUNTIF(BV9:BV40001,"&lt;.005")</f>
        <v>0</v>
      </c>
      <c r="BW5">
        <f t="shared" si="8"/>
        <v>0</v>
      </c>
      <c r="BX5">
        <f t="shared" si="8"/>
        <v>0</v>
      </c>
      <c r="BY5">
        <f t="shared" si="8"/>
        <v>0</v>
      </c>
      <c r="BZ5">
        <f t="shared" si="8"/>
        <v>1</v>
      </c>
      <c r="CA5">
        <f t="shared" si="8"/>
        <v>1</v>
      </c>
      <c r="CB5">
        <f t="shared" si="8"/>
        <v>0</v>
      </c>
      <c r="CC5">
        <f t="shared" si="8"/>
        <v>1</v>
      </c>
      <c r="CD5">
        <f t="shared" si="8"/>
        <v>0</v>
      </c>
      <c r="CE5">
        <f t="shared" si="8"/>
        <v>0</v>
      </c>
      <c r="CF5">
        <f t="shared" si="8"/>
        <v>0</v>
      </c>
      <c r="CG5">
        <f t="shared" si="8"/>
        <v>0</v>
      </c>
      <c r="CH5">
        <f t="shared" si="8"/>
        <v>0</v>
      </c>
      <c r="CI5">
        <f t="shared" si="8"/>
        <v>1</v>
      </c>
      <c r="CJ5">
        <f t="shared" si="8"/>
        <v>0</v>
      </c>
      <c r="CK5">
        <f t="shared" si="8"/>
        <v>1</v>
      </c>
      <c r="CL5">
        <f t="shared" si="8"/>
        <v>0</v>
      </c>
      <c r="CM5">
        <f t="shared" si="8"/>
        <v>0</v>
      </c>
      <c r="CN5">
        <f t="shared" si="8"/>
        <v>1</v>
      </c>
      <c r="CO5">
        <f t="shared" si="8"/>
        <v>0</v>
      </c>
      <c r="CP5">
        <f t="shared" si="8"/>
        <v>1</v>
      </c>
      <c r="CQ5">
        <f t="shared" si="8"/>
        <v>0</v>
      </c>
      <c r="CR5">
        <f t="shared" si="8"/>
        <v>0</v>
      </c>
      <c r="CS5">
        <f t="shared" si="8"/>
        <v>0</v>
      </c>
      <c r="CT5">
        <f t="shared" si="8"/>
        <v>1</v>
      </c>
      <c r="CU5">
        <f t="shared" si="8"/>
        <v>0</v>
      </c>
      <c r="CV5">
        <f t="shared" si="8"/>
        <v>0</v>
      </c>
      <c r="CW5">
        <f t="shared" si="8"/>
        <v>0</v>
      </c>
      <c r="CX5">
        <f t="shared" si="8"/>
        <v>0</v>
      </c>
      <c r="CY5">
        <f t="shared" si="8"/>
        <v>0</v>
      </c>
      <c r="CZ5">
        <f t="shared" si="8"/>
        <v>1</v>
      </c>
      <c r="DA5">
        <f t="shared" si="8"/>
        <v>0</v>
      </c>
      <c r="DB5">
        <f t="shared" si="8"/>
        <v>0</v>
      </c>
      <c r="DC5">
        <f t="shared" si="8"/>
        <v>0</v>
      </c>
      <c r="DD5">
        <f t="shared" si="8"/>
        <v>1</v>
      </c>
      <c r="DE5">
        <f t="shared" si="8"/>
        <v>0</v>
      </c>
      <c r="DF5" s="4">
        <f t="shared" si="2"/>
        <v>0.18</v>
      </c>
      <c r="DG5" s="4">
        <f>DF5/E5</f>
        <v>1.3846153846153845E-2</v>
      </c>
      <c r="DH5" s="4"/>
    </row>
    <row r="6" spans="1:112">
      <c r="D6" t="s">
        <v>1437</v>
      </c>
      <c r="E6">
        <f>COUNTIF(E9:E40001,"&lt;.01")</f>
        <v>13</v>
      </c>
      <c r="F6" s="3"/>
      <c r="G6" s="3"/>
      <c r="H6" s="3"/>
      <c r="I6" s="11"/>
      <c r="J6">
        <f t="shared" ref="J6:BU6" si="9">COUNTIF(J9:J40001,"&lt;.01")</f>
        <v>0</v>
      </c>
      <c r="K6">
        <f t="shared" si="9"/>
        <v>0</v>
      </c>
      <c r="L6">
        <f t="shared" si="9"/>
        <v>1</v>
      </c>
      <c r="M6">
        <f t="shared" si="9"/>
        <v>1</v>
      </c>
      <c r="N6">
        <f t="shared" si="9"/>
        <v>0</v>
      </c>
      <c r="O6">
        <f t="shared" si="9"/>
        <v>0</v>
      </c>
      <c r="P6">
        <f t="shared" si="9"/>
        <v>0</v>
      </c>
      <c r="Q6">
        <f t="shared" si="9"/>
        <v>0</v>
      </c>
      <c r="R6">
        <f t="shared" si="9"/>
        <v>0</v>
      </c>
      <c r="S6">
        <f t="shared" si="9"/>
        <v>0</v>
      </c>
      <c r="T6">
        <f t="shared" si="9"/>
        <v>0</v>
      </c>
      <c r="U6">
        <f t="shared" si="9"/>
        <v>0</v>
      </c>
      <c r="V6">
        <f t="shared" si="9"/>
        <v>1</v>
      </c>
      <c r="W6">
        <f t="shared" si="9"/>
        <v>0</v>
      </c>
      <c r="X6">
        <f t="shared" si="9"/>
        <v>0</v>
      </c>
      <c r="Y6">
        <f t="shared" si="9"/>
        <v>0</v>
      </c>
      <c r="Z6">
        <f t="shared" si="9"/>
        <v>0</v>
      </c>
      <c r="AA6">
        <f t="shared" si="9"/>
        <v>0</v>
      </c>
      <c r="AB6">
        <f t="shared" si="9"/>
        <v>0</v>
      </c>
      <c r="AC6">
        <f t="shared" si="9"/>
        <v>0</v>
      </c>
      <c r="AD6">
        <f t="shared" si="9"/>
        <v>0</v>
      </c>
      <c r="AE6">
        <f t="shared" si="9"/>
        <v>0</v>
      </c>
      <c r="AF6">
        <f t="shared" si="9"/>
        <v>2</v>
      </c>
      <c r="AG6">
        <f t="shared" si="9"/>
        <v>1</v>
      </c>
      <c r="AH6">
        <f t="shared" si="9"/>
        <v>0</v>
      </c>
      <c r="AI6">
        <f t="shared" si="9"/>
        <v>1</v>
      </c>
      <c r="AJ6">
        <f t="shared" si="9"/>
        <v>0</v>
      </c>
      <c r="AK6">
        <f t="shared" si="9"/>
        <v>0</v>
      </c>
      <c r="AL6">
        <f t="shared" si="9"/>
        <v>1</v>
      </c>
      <c r="AM6">
        <f t="shared" si="9"/>
        <v>0</v>
      </c>
      <c r="AN6">
        <f t="shared" si="9"/>
        <v>0</v>
      </c>
      <c r="AO6">
        <f t="shared" si="9"/>
        <v>0</v>
      </c>
      <c r="AP6">
        <f t="shared" si="9"/>
        <v>0</v>
      </c>
      <c r="AQ6">
        <f t="shared" si="9"/>
        <v>0</v>
      </c>
      <c r="AR6">
        <f t="shared" si="9"/>
        <v>1</v>
      </c>
      <c r="AS6">
        <f t="shared" si="9"/>
        <v>0</v>
      </c>
      <c r="AT6">
        <f t="shared" si="9"/>
        <v>0</v>
      </c>
      <c r="AU6">
        <f t="shared" si="9"/>
        <v>0</v>
      </c>
      <c r="AV6">
        <f t="shared" si="9"/>
        <v>0</v>
      </c>
      <c r="AW6">
        <f t="shared" si="9"/>
        <v>0</v>
      </c>
      <c r="AX6">
        <f t="shared" si="9"/>
        <v>0</v>
      </c>
      <c r="AY6">
        <f t="shared" si="9"/>
        <v>1</v>
      </c>
      <c r="AZ6">
        <f t="shared" si="9"/>
        <v>0</v>
      </c>
      <c r="BA6">
        <f t="shared" si="9"/>
        <v>0</v>
      </c>
      <c r="BB6">
        <f t="shared" si="9"/>
        <v>0</v>
      </c>
      <c r="BC6">
        <f t="shared" si="9"/>
        <v>0</v>
      </c>
      <c r="BD6">
        <f t="shared" si="9"/>
        <v>0</v>
      </c>
      <c r="BE6">
        <f t="shared" si="9"/>
        <v>1</v>
      </c>
      <c r="BF6">
        <f t="shared" si="9"/>
        <v>0</v>
      </c>
      <c r="BG6">
        <f t="shared" si="9"/>
        <v>0</v>
      </c>
      <c r="BH6">
        <f t="shared" si="9"/>
        <v>0</v>
      </c>
      <c r="BI6">
        <f t="shared" si="9"/>
        <v>1</v>
      </c>
      <c r="BJ6">
        <f t="shared" si="9"/>
        <v>0</v>
      </c>
      <c r="BK6">
        <f t="shared" si="9"/>
        <v>1</v>
      </c>
      <c r="BL6">
        <f t="shared" si="9"/>
        <v>0</v>
      </c>
      <c r="BM6">
        <f t="shared" si="9"/>
        <v>1</v>
      </c>
      <c r="BN6">
        <f t="shared" si="9"/>
        <v>0</v>
      </c>
      <c r="BO6">
        <f t="shared" si="9"/>
        <v>2</v>
      </c>
      <c r="BP6">
        <f t="shared" si="9"/>
        <v>0</v>
      </c>
      <c r="BQ6">
        <f t="shared" si="9"/>
        <v>0</v>
      </c>
      <c r="BR6">
        <f t="shared" si="9"/>
        <v>1</v>
      </c>
      <c r="BS6">
        <f t="shared" si="9"/>
        <v>0</v>
      </c>
      <c r="BT6">
        <f t="shared" si="9"/>
        <v>0</v>
      </c>
      <c r="BU6">
        <f t="shared" si="9"/>
        <v>1</v>
      </c>
      <c r="BV6">
        <f t="shared" ref="BV6:DE6" si="10">COUNTIF(BV9:BV40001,"&lt;.01")</f>
        <v>1</v>
      </c>
      <c r="BW6">
        <f t="shared" si="10"/>
        <v>0</v>
      </c>
      <c r="BX6">
        <f t="shared" si="10"/>
        <v>0</v>
      </c>
      <c r="BY6">
        <f t="shared" si="10"/>
        <v>0</v>
      </c>
      <c r="BZ6">
        <f t="shared" si="10"/>
        <v>1</v>
      </c>
      <c r="CA6">
        <f t="shared" si="10"/>
        <v>1</v>
      </c>
      <c r="CB6">
        <f t="shared" si="10"/>
        <v>0</v>
      </c>
      <c r="CC6">
        <f t="shared" si="10"/>
        <v>1</v>
      </c>
      <c r="CD6">
        <f t="shared" si="10"/>
        <v>0</v>
      </c>
      <c r="CE6">
        <f t="shared" si="10"/>
        <v>0</v>
      </c>
      <c r="CF6">
        <f t="shared" si="10"/>
        <v>0</v>
      </c>
      <c r="CG6">
        <f t="shared" si="10"/>
        <v>0</v>
      </c>
      <c r="CH6">
        <f t="shared" si="10"/>
        <v>0</v>
      </c>
      <c r="CI6">
        <f t="shared" si="10"/>
        <v>1</v>
      </c>
      <c r="CJ6">
        <f t="shared" si="10"/>
        <v>1</v>
      </c>
      <c r="CK6">
        <f t="shared" si="10"/>
        <v>1</v>
      </c>
      <c r="CL6">
        <f t="shared" si="10"/>
        <v>0</v>
      </c>
      <c r="CM6">
        <f t="shared" si="10"/>
        <v>0</v>
      </c>
      <c r="CN6">
        <f t="shared" si="10"/>
        <v>1</v>
      </c>
      <c r="CO6">
        <f t="shared" si="10"/>
        <v>0</v>
      </c>
      <c r="CP6">
        <f t="shared" si="10"/>
        <v>1</v>
      </c>
      <c r="CQ6">
        <f t="shared" si="10"/>
        <v>0</v>
      </c>
      <c r="CR6">
        <f t="shared" si="10"/>
        <v>0</v>
      </c>
      <c r="CS6">
        <f t="shared" si="10"/>
        <v>0</v>
      </c>
      <c r="CT6">
        <f t="shared" si="10"/>
        <v>1</v>
      </c>
      <c r="CU6">
        <f t="shared" si="10"/>
        <v>0</v>
      </c>
      <c r="CV6">
        <f t="shared" si="10"/>
        <v>1</v>
      </c>
      <c r="CW6">
        <f t="shared" si="10"/>
        <v>1</v>
      </c>
      <c r="CX6">
        <f t="shared" si="10"/>
        <v>0</v>
      </c>
      <c r="CY6">
        <f t="shared" si="10"/>
        <v>0</v>
      </c>
      <c r="CZ6">
        <f t="shared" si="10"/>
        <v>1</v>
      </c>
      <c r="DA6">
        <f t="shared" si="10"/>
        <v>0</v>
      </c>
      <c r="DB6">
        <f t="shared" si="10"/>
        <v>0</v>
      </c>
      <c r="DC6">
        <f t="shared" si="10"/>
        <v>0</v>
      </c>
      <c r="DD6">
        <f t="shared" si="10"/>
        <v>1</v>
      </c>
      <c r="DE6">
        <f t="shared" si="10"/>
        <v>0</v>
      </c>
      <c r="DF6" s="4">
        <f t="shared" si="2"/>
        <v>0.32</v>
      </c>
      <c r="DG6" s="4">
        <f>DF6/E6</f>
        <v>2.4615384615384615E-2</v>
      </c>
      <c r="DH6" s="4"/>
    </row>
    <row r="7" spans="1:112">
      <c r="D7" t="s">
        <v>1438</v>
      </c>
      <c r="E7">
        <f>COUNTIF(E9:E40001,"&lt;.05")</f>
        <v>16</v>
      </c>
      <c r="F7" s="3"/>
      <c r="G7" s="3"/>
      <c r="H7" s="3"/>
      <c r="I7" s="11"/>
      <c r="J7">
        <f t="shared" ref="J7:BU7" si="11">COUNTIF(J9:J40001,"&lt;.05")</f>
        <v>1</v>
      </c>
      <c r="K7">
        <f t="shared" si="11"/>
        <v>4</v>
      </c>
      <c r="L7">
        <f t="shared" si="11"/>
        <v>3</v>
      </c>
      <c r="M7">
        <f t="shared" si="11"/>
        <v>2</v>
      </c>
      <c r="N7">
        <f t="shared" si="11"/>
        <v>3</v>
      </c>
      <c r="O7">
        <f t="shared" si="11"/>
        <v>0</v>
      </c>
      <c r="P7">
        <f t="shared" si="11"/>
        <v>4</v>
      </c>
      <c r="Q7">
        <f t="shared" si="11"/>
        <v>1</v>
      </c>
      <c r="R7">
        <f t="shared" si="11"/>
        <v>3</v>
      </c>
      <c r="S7">
        <f t="shared" si="11"/>
        <v>1</v>
      </c>
      <c r="T7">
        <f t="shared" si="11"/>
        <v>4</v>
      </c>
      <c r="U7">
        <f t="shared" si="11"/>
        <v>1</v>
      </c>
      <c r="V7">
        <f t="shared" si="11"/>
        <v>2</v>
      </c>
      <c r="W7">
        <f t="shared" si="11"/>
        <v>1</v>
      </c>
      <c r="X7">
        <f t="shared" si="11"/>
        <v>0</v>
      </c>
      <c r="Y7">
        <f t="shared" si="11"/>
        <v>2</v>
      </c>
      <c r="Z7">
        <f t="shared" si="11"/>
        <v>2</v>
      </c>
      <c r="AA7">
        <f t="shared" si="11"/>
        <v>2</v>
      </c>
      <c r="AB7">
        <f t="shared" si="11"/>
        <v>1</v>
      </c>
      <c r="AC7">
        <f t="shared" si="11"/>
        <v>3</v>
      </c>
      <c r="AD7">
        <f t="shared" si="11"/>
        <v>2</v>
      </c>
      <c r="AE7">
        <f t="shared" si="11"/>
        <v>1</v>
      </c>
      <c r="AF7">
        <f t="shared" si="11"/>
        <v>2</v>
      </c>
      <c r="AG7">
        <f t="shared" si="11"/>
        <v>2</v>
      </c>
      <c r="AH7">
        <f t="shared" si="11"/>
        <v>1</v>
      </c>
      <c r="AI7">
        <f t="shared" si="11"/>
        <v>3</v>
      </c>
      <c r="AJ7">
        <f t="shared" si="11"/>
        <v>1</v>
      </c>
      <c r="AK7">
        <f t="shared" si="11"/>
        <v>1</v>
      </c>
      <c r="AL7">
        <f t="shared" si="11"/>
        <v>2</v>
      </c>
      <c r="AM7">
        <f t="shared" si="11"/>
        <v>1</v>
      </c>
      <c r="AN7">
        <f t="shared" si="11"/>
        <v>0</v>
      </c>
      <c r="AO7">
        <f t="shared" si="11"/>
        <v>0</v>
      </c>
      <c r="AP7">
        <f t="shared" si="11"/>
        <v>0</v>
      </c>
      <c r="AQ7">
        <f t="shared" si="11"/>
        <v>0</v>
      </c>
      <c r="AR7">
        <f t="shared" si="11"/>
        <v>5</v>
      </c>
      <c r="AS7">
        <f t="shared" si="11"/>
        <v>1</v>
      </c>
      <c r="AT7">
        <f t="shared" si="11"/>
        <v>2</v>
      </c>
      <c r="AU7">
        <f t="shared" si="11"/>
        <v>3</v>
      </c>
      <c r="AV7">
        <f t="shared" si="11"/>
        <v>4</v>
      </c>
      <c r="AW7">
        <f t="shared" si="11"/>
        <v>1</v>
      </c>
      <c r="AX7">
        <f t="shared" si="11"/>
        <v>0</v>
      </c>
      <c r="AY7">
        <f t="shared" si="11"/>
        <v>3</v>
      </c>
      <c r="AZ7">
        <f t="shared" si="11"/>
        <v>1</v>
      </c>
      <c r="BA7">
        <f t="shared" si="11"/>
        <v>1</v>
      </c>
      <c r="BB7">
        <f t="shared" si="11"/>
        <v>1</v>
      </c>
      <c r="BC7">
        <f t="shared" si="11"/>
        <v>3</v>
      </c>
      <c r="BD7">
        <f t="shared" si="11"/>
        <v>1</v>
      </c>
      <c r="BE7">
        <f t="shared" si="11"/>
        <v>2</v>
      </c>
      <c r="BF7">
        <f t="shared" si="11"/>
        <v>1</v>
      </c>
      <c r="BG7">
        <f t="shared" si="11"/>
        <v>0</v>
      </c>
      <c r="BH7">
        <f t="shared" si="11"/>
        <v>3</v>
      </c>
      <c r="BI7">
        <f t="shared" si="11"/>
        <v>3</v>
      </c>
      <c r="BJ7">
        <f t="shared" si="11"/>
        <v>1</v>
      </c>
      <c r="BK7">
        <f t="shared" si="11"/>
        <v>2</v>
      </c>
      <c r="BL7">
        <f t="shared" si="11"/>
        <v>1</v>
      </c>
      <c r="BM7">
        <f t="shared" si="11"/>
        <v>3</v>
      </c>
      <c r="BN7">
        <f t="shared" si="11"/>
        <v>0</v>
      </c>
      <c r="BO7">
        <f t="shared" si="11"/>
        <v>4</v>
      </c>
      <c r="BP7">
        <f t="shared" si="11"/>
        <v>1</v>
      </c>
      <c r="BQ7">
        <f t="shared" si="11"/>
        <v>1</v>
      </c>
      <c r="BR7">
        <f t="shared" si="11"/>
        <v>4</v>
      </c>
      <c r="BS7">
        <f t="shared" si="11"/>
        <v>4</v>
      </c>
      <c r="BT7">
        <f t="shared" si="11"/>
        <v>1</v>
      </c>
      <c r="BU7">
        <f t="shared" si="11"/>
        <v>5</v>
      </c>
      <c r="BV7">
        <f t="shared" ref="BV7:DE7" si="12">COUNTIF(BV9:BV40001,"&lt;.05")</f>
        <v>4</v>
      </c>
      <c r="BW7">
        <f t="shared" si="12"/>
        <v>0</v>
      </c>
      <c r="BX7">
        <f t="shared" si="12"/>
        <v>2</v>
      </c>
      <c r="BY7">
        <f t="shared" si="12"/>
        <v>4</v>
      </c>
      <c r="BZ7">
        <f t="shared" si="12"/>
        <v>2</v>
      </c>
      <c r="CA7">
        <f t="shared" si="12"/>
        <v>3</v>
      </c>
      <c r="CB7">
        <f t="shared" si="12"/>
        <v>1</v>
      </c>
      <c r="CC7">
        <f t="shared" si="12"/>
        <v>1</v>
      </c>
      <c r="CD7">
        <f t="shared" si="12"/>
        <v>3</v>
      </c>
      <c r="CE7">
        <f t="shared" si="12"/>
        <v>2</v>
      </c>
      <c r="CF7">
        <f t="shared" si="12"/>
        <v>3</v>
      </c>
      <c r="CG7">
        <f t="shared" si="12"/>
        <v>0</v>
      </c>
      <c r="CH7">
        <f t="shared" si="12"/>
        <v>1</v>
      </c>
      <c r="CI7">
        <f t="shared" si="12"/>
        <v>2</v>
      </c>
      <c r="CJ7">
        <f t="shared" si="12"/>
        <v>4</v>
      </c>
      <c r="CK7">
        <f t="shared" si="12"/>
        <v>3</v>
      </c>
      <c r="CL7">
        <f t="shared" si="12"/>
        <v>0</v>
      </c>
      <c r="CM7">
        <f t="shared" si="12"/>
        <v>2</v>
      </c>
      <c r="CN7">
        <f t="shared" si="12"/>
        <v>2</v>
      </c>
      <c r="CO7">
        <f t="shared" si="12"/>
        <v>1</v>
      </c>
      <c r="CP7">
        <f t="shared" si="12"/>
        <v>2</v>
      </c>
      <c r="CQ7">
        <f t="shared" si="12"/>
        <v>2</v>
      </c>
      <c r="CR7">
        <f t="shared" si="12"/>
        <v>2</v>
      </c>
      <c r="CS7">
        <f t="shared" si="12"/>
        <v>3</v>
      </c>
      <c r="CT7">
        <f t="shared" si="12"/>
        <v>2</v>
      </c>
      <c r="CU7">
        <f t="shared" si="12"/>
        <v>0</v>
      </c>
      <c r="CV7">
        <f t="shared" si="12"/>
        <v>4</v>
      </c>
      <c r="CW7">
        <f t="shared" si="12"/>
        <v>1</v>
      </c>
      <c r="CX7">
        <f t="shared" si="12"/>
        <v>0</v>
      </c>
      <c r="CY7">
        <f t="shared" si="12"/>
        <v>2</v>
      </c>
      <c r="CZ7">
        <f t="shared" si="12"/>
        <v>1</v>
      </c>
      <c r="DA7">
        <f t="shared" si="12"/>
        <v>2</v>
      </c>
      <c r="DB7">
        <f t="shared" si="12"/>
        <v>1</v>
      </c>
      <c r="DC7">
        <f t="shared" si="12"/>
        <v>0</v>
      </c>
      <c r="DD7">
        <f t="shared" si="12"/>
        <v>2</v>
      </c>
      <c r="DE7">
        <f t="shared" si="12"/>
        <v>3</v>
      </c>
      <c r="DF7" s="4">
        <f t="shared" si="2"/>
        <v>1.85</v>
      </c>
      <c r="DG7" s="4">
        <f>DF7/E7</f>
        <v>0.11562500000000001</v>
      </c>
      <c r="DH7" s="4"/>
    </row>
    <row r="8" spans="1:112" s="6" customFormat="1" ht="60">
      <c r="A8" s="6" t="s">
        <v>1439</v>
      </c>
      <c r="B8" s="6" t="s">
        <v>0</v>
      </c>
      <c r="C8" s="6" t="s">
        <v>1440</v>
      </c>
      <c r="D8" s="6" t="s">
        <v>1441</v>
      </c>
      <c r="E8" s="6" t="s">
        <v>1450</v>
      </c>
      <c r="F8" s="7" t="s">
        <v>1442</v>
      </c>
      <c r="G8" s="7" t="s">
        <v>1443</v>
      </c>
      <c r="H8" s="8" t="s">
        <v>1444</v>
      </c>
      <c r="I8" s="12" t="s">
        <v>1447</v>
      </c>
      <c r="J8" s="6" t="s">
        <v>1</v>
      </c>
      <c r="K8" s="6" t="s">
        <v>2</v>
      </c>
      <c r="L8" s="6" t="s">
        <v>3</v>
      </c>
      <c r="M8" s="6" t="s">
        <v>4</v>
      </c>
      <c r="N8" s="6" t="s">
        <v>5</v>
      </c>
      <c r="O8" s="6" t="s">
        <v>6</v>
      </c>
      <c r="P8" s="6" t="s">
        <v>7</v>
      </c>
      <c r="Q8" s="6" t="s">
        <v>8</v>
      </c>
      <c r="R8" s="6" t="s">
        <v>9</v>
      </c>
      <c r="S8" s="6" t="s">
        <v>10</v>
      </c>
      <c r="T8" s="6" t="s">
        <v>11</v>
      </c>
      <c r="U8" s="6" t="s">
        <v>12</v>
      </c>
      <c r="V8" s="6" t="s">
        <v>13</v>
      </c>
      <c r="W8" s="6" t="s">
        <v>14</v>
      </c>
      <c r="X8" s="6" t="s">
        <v>15</v>
      </c>
      <c r="Y8" s="6" t="s">
        <v>16</v>
      </c>
      <c r="Z8" s="6" t="s">
        <v>17</v>
      </c>
      <c r="AA8" s="6" t="s">
        <v>18</v>
      </c>
      <c r="AB8" s="6" t="s">
        <v>19</v>
      </c>
      <c r="AC8" s="6" t="s">
        <v>20</v>
      </c>
      <c r="AD8" s="6" t="s">
        <v>21</v>
      </c>
      <c r="AE8" s="6" t="s">
        <v>22</v>
      </c>
      <c r="AF8" s="6" t="s">
        <v>23</v>
      </c>
      <c r="AG8" s="6" t="s">
        <v>24</v>
      </c>
      <c r="AH8" s="6" t="s">
        <v>25</v>
      </c>
      <c r="AI8" s="6" t="s">
        <v>26</v>
      </c>
      <c r="AJ8" s="6" t="s">
        <v>27</v>
      </c>
      <c r="AK8" s="6" t="s">
        <v>28</v>
      </c>
      <c r="AL8" s="6" t="s">
        <v>29</v>
      </c>
      <c r="AM8" s="6" t="s">
        <v>30</v>
      </c>
      <c r="AN8" s="6" t="s">
        <v>31</v>
      </c>
      <c r="AO8" s="6" t="s">
        <v>32</v>
      </c>
      <c r="AP8" s="6" t="s">
        <v>33</v>
      </c>
      <c r="AQ8" s="6" t="s">
        <v>34</v>
      </c>
      <c r="AR8" s="6" t="s">
        <v>35</v>
      </c>
      <c r="AS8" s="6" t="s">
        <v>36</v>
      </c>
      <c r="AT8" s="6" t="s">
        <v>37</v>
      </c>
      <c r="AU8" s="6" t="s">
        <v>38</v>
      </c>
      <c r="AV8" s="6" t="s">
        <v>39</v>
      </c>
      <c r="AW8" s="6" t="s">
        <v>40</v>
      </c>
      <c r="AX8" s="6" t="s">
        <v>41</v>
      </c>
      <c r="AY8" s="6" t="s">
        <v>42</v>
      </c>
      <c r="AZ8" s="6" t="s">
        <v>43</v>
      </c>
      <c r="BA8" s="6" t="s">
        <v>44</v>
      </c>
      <c r="BB8" s="6" t="s">
        <v>45</v>
      </c>
      <c r="BC8" s="6" t="s">
        <v>46</v>
      </c>
      <c r="BD8" s="6" t="s">
        <v>47</v>
      </c>
      <c r="BE8" s="6" t="s">
        <v>48</v>
      </c>
      <c r="BF8" s="6" t="s">
        <v>49</v>
      </c>
      <c r="BG8" s="6" t="s">
        <v>50</v>
      </c>
      <c r="BH8" s="6" t="s">
        <v>51</v>
      </c>
      <c r="BI8" s="6" t="s">
        <v>52</v>
      </c>
      <c r="BJ8" s="6" t="s">
        <v>53</v>
      </c>
      <c r="BK8" s="6" t="s">
        <v>54</v>
      </c>
      <c r="BL8" s="6" t="s">
        <v>55</v>
      </c>
      <c r="BM8" s="6" t="s">
        <v>56</v>
      </c>
      <c r="BN8" s="6" t="s">
        <v>57</v>
      </c>
      <c r="BO8" s="6" t="s">
        <v>58</v>
      </c>
      <c r="BP8" s="6" t="s">
        <v>59</v>
      </c>
      <c r="BQ8" s="6" t="s">
        <v>60</v>
      </c>
      <c r="BR8" s="6" t="s">
        <v>61</v>
      </c>
      <c r="BS8" s="6" t="s">
        <v>62</v>
      </c>
      <c r="BT8" s="6" t="s">
        <v>63</v>
      </c>
      <c r="BU8" s="6" t="s">
        <v>64</v>
      </c>
      <c r="BV8" s="6" t="s">
        <v>65</v>
      </c>
      <c r="BW8" s="6" t="s">
        <v>66</v>
      </c>
      <c r="BX8" s="6" t="s">
        <v>67</v>
      </c>
      <c r="BY8" s="6" t="s">
        <v>68</v>
      </c>
      <c r="BZ8" s="6" t="s">
        <v>69</v>
      </c>
      <c r="CA8" s="6" t="s">
        <v>70</v>
      </c>
      <c r="CB8" s="6" t="s">
        <v>71</v>
      </c>
      <c r="CC8" s="6" t="s">
        <v>72</v>
      </c>
      <c r="CD8" s="6" t="s">
        <v>73</v>
      </c>
      <c r="CE8" s="6" t="s">
        <v>74</v>
      </c>
      <c r="CF8" s="6" t="s">
        <v>75</v>
      </c>
      <c r="CG8" s="6" t="s">
        <v>76</v>
      </c>
      <c r="CH8" s="6" t="s">
        <v>77</v>
      </c>
      <c r="CI8" s="6" t="s">
        <v>78</v>
      </c>
      <c r="CJ8" s="6" t="s">
        <v>79</v>
      </c>
      <c r="CK8" s="6" t="s">
        <v>80</v>
      </c>
      <c r="CL8" s="6" t="s">
        <v>81</v>
      </c>
      <c r="CM8" s="6" t="s">
        <v>82</v>
      </c>
      <c r="CN8" s="6" t="s">
        <v>83</v>
      </c>
      <c r="CO8" s="6" t="s">
        <v>84</v>
      </c>
      <c r="CP8" s="6" t="s">
        <v>85</v>
      </c>
      <c r="CQ8" s="6" t="s">
        <v>86</v>
      </c>
      <c r="CR8" s="6" t="s">
        <v>87</v>
      </c>
      <c r="CS8" s="6" t="s">
        <v>88</v>
      </c>
      <c r="CT8" s="6" t="s">
        <v>89</v>
      </c>
      <c r="CU8" s="6" t="s">
        <v>90</v>
      </c>
      <c r="CV8" s="6" t="s">
        <v>91</v>
      </c>
      <c r="CW8" s="6" t="s">
        <v>92</v>
      </c>
      <c r="CX8" s="6" t="s">
        <v>93</v>
      </c>
      <c r="CY8" s="6" t="s">
        <v>94</v>
      </c>
      <c r="CZ8" s="6" t="s">
        <v>95</v>
      </c>
      <c r="DA8" s="6" t="s">
        <v>96</v>
      </c>
      <c r="DB8" s="6" t="s">
        <v>97</v>
      </c>
      <c r="DC8" s="6" t="s">
        <v>98</v>
      </c>
      <c r="DD8" s="6" t="s">
        <v>99</v>
      </c>
      <c r="DE8" s="6" t="s">
        <v>100</v>
      </c>
      <c r="DF8" s="6" t="s">
        <v>1445</v>
      </c>
    </row>
    <row r="9" spans="1:112">
      <c r="A9">
        <v>13</v>
      </c>
      <c r="B9" t="s">
        <v>114</v>
      </c>
      <c r="C9">
        <v>186</v>
      </c>
      <c r="D9">
        <v>69</v>
      </c>
      <c r="E9" s="1">
        <v>1.0490000000000001E-28</v>
      </c>
      <c r="F9" s="9">
        <v>1</v>
      </c>
      <c r="G9" s="9">
        <f>(FREQUENCY(J$9:DE$5100,E9)/100)/F9</f>
        <v>0</v>
      </c>
      <c r="H9" s="10">
        <f>D9/(C9*1277/15735)</f>
        <v>4.5710081592441965</v>
      </c>
      <c r="I9" s="13">
        <v>44</v>
      </c>
      <c r="J9">
        <v>0.17699999999999999</v>
      </c>
      <c r="K9">
        <v>2.7980000000000001E-2</v>
      </c>
      <c r="L9">
        <v>0.83409999999999995</v>
      </c>
      <c r="M9">
        <v>0.94199999999999995</v>
      </c>
      <c r="N9">
        <v>0.54949999999999999</v>
      </c>
      <c r="O9">
        <v>0.442</v>
      </c>
      <c r="P9">
        <v>0.34060000000000001</v>
      </c>
      <c r="Q9">
        <v>0.34060000000000001</v>
      </c>
      <c r="R9">
        <v>2.7980000000000001E-2</v>
      </c>
      <c r="S9">
        <v>0.75239999999999996</v>
      </c>
      <c r="T9">
        <v>0.83409999999999995</v>
      </c>
      <c r="U9">
        <v>0.442</v>
      </c>
      <c r="V9">
        <v>0.442</v>
      </c>
      <c r="W9">
        <v>0.75239999999999996</v>
      </c>
      <c r="X9">
        <v>0.25109999999999999</v>
      </c>
      <c r="Y9">
        <v>0.17699999999999999</v>
      </c>
      <c r="Z9">
        <v>0.89739999999999998</v>
      </c>
      <c r="AA9">
        <v>0.89739999999999998</v>
      </c>
      <c r="AB9">
        <v>0.65539999999999998</v>
      </c>
      <c r="AC9">
        <v>0.17699999999999999</v>
      </c>
      <c r="AD9">
        <v>0.54949999999999999</v>
      </c>
      <c r="AE9">
        <v>0.442</v>
      </c>
      <c r="AF9">
        <v>0.17699999999999999</v>
      </c>
      <c r="AG9">
        <v>0.65539999999999998</v>
      </c>
      <c r="AH9">
        <v>0.65539999999999998</v>
      </c>
      <c r="AI9">
        <v>0.442</v>
      </c>
      <c r="AJ9">
        <v>0.83409999999999995</v>
      </c>
      <c r="AK9">
        <v>7.6899999999999996E-2</v>
      </c>
      <c r="AL9">
        <v>0.1193</v>
      </c>
      <c r="AM9">
        <v>0.97040000000000004</v>
      </c>
      <c r="AN9">
        <v>0.34060000000000001</v>
      </c>
      <c r="AO9">
        <v>0.65539999999999998</v>
      </c>
      <c r="AP9">
        <v>0.54949999999999999</v>
      </c>
      <c r="AQ9">
        <v>7.6899999999999996E-2</v>
      </c>
      <c r="AR9">
        <v>0.1193</v>
      </c>
      <c r="AS9">
        <v>0.442</v>
      </c>
      <c r="AT9">
        <v>0.54949999999999999</v>
      </c>
      <c r="AU9">
        <v>0.34060000000000001</v>
      </c>
      <c r="AV9">
        <v>0.65539999999999998</v>
      </c>
      <c r="AW9">
        <v>0.65539999999999998</v>
      </c>
      <c r="AX9">
        <v>0.442</v>
      </c>
      <c r="AY9">
        <v>0.75239999999999996</v>
      </c>
      <c r="AZ9">
        <v>0.75239999999999996</v>
      </c>
      <c r="BA9">
        <v>0.17699999999999999</v>
      </c>
      <c r="BB9">
        <v>0.25109999999999999</v>
      </c>
      <c r="BC9">
        <v>4.7419999999999997E-2</v>
      </c>
      <c r="BD9">
        <v>0.1193</v>
      </c>
      <c r="BE9">
        <v>0.54949999999999999</v>
      </c>
      <c r="BF9">
        <v>0.75239999999999996</v>
      </c>
      <c r="BG9">
        <v>0.25109999999999999</v>
      </c>
      <c r="BH9">
        <v>0.83409999999999995</v>
      </c>
      <c r="BI9">
        <v>4.7419999999999997E-2</v>
      </c>
      <c r="BJ9">
        <v>0.75239999999999996</v>
      </c>
      <c r="BK9">
        <v>0.54949999999999999</v>
      </c>
      <c r="BL9">
        <v>0.83409999999999995</v>
      </c>
      <c r="BM9">
        <v>0.442</v>
      </c>
      <c r="BN9">
        <v>0.94199999999999995</v>
      </c>
      <c r="BO9">
        <v>0.75239999999999996</v>
      </c>
      <c r="BP9">
        <v>4.7419999999999997E-2</v>
      </c>
      <c r="BQ9">
        <v>0.34060000000000001</v>
      </c>
      <c r="BR9">
        <v>1.5820000000000001E-2</v>
      </c>
      <c r="BS9">
        <v>0.34060000000000001</v>
      </c>
      <c r="BT9">
        <v>0.75239999999999996</v>
      </c>
      <c r="BU9">
        <v>0.1193</v>
      </c>
      <c r="BV9">
        <v>0.89739999999999998</v>
      </c>
      <c r="BW9">
        <v>0.25109999999999999</v>
      </c>
      <c r="BX9">
        <v>0.54949999999999999</v>
      </c>
      <c r="BY9">
        <v>0.65539999999999998</v>
      </c>
      <c r="BZ9">
        <v>0.1193</v>
      </c>
      <c r="CA9">
        <v>0.1193</v>
      </c>
      <c r="CB9">
        <v>0.25109999999999999</v>
      </c>
      <c r="CC9">
        <v>0.17699999999999999</v>
      </c>
      <c r="CD9">
        <v>0.54949999999999999</v>
      </c>
      <c r="CE9">
        <v>0.25109999999999999</v>
      </c>
      <c r="CF9">
        <v>0.17699999999999999</v>
      </c>
      <c r="CG9">
        <v>0.54949999999999999</v>
      </c>
      <c r="CH9">
        <v>0.89739999999999998</v>
      </c>
      <c r="CI9">
        <v>0.89739999999999998</v>
      </c>
      <c r="CJ9">
        <v>8.5699999999999995E-3</v>
      </c>
      <c r="CK9">
        <v>0.83409999999999995</v>
      </c>
      <c r="CL9">
        <v>0.25109999999999999</v>
      </c>
      <c r="CM9">
        <v>0.25109999999999999</v>
      </c>
      <c r="CN9">
        <v>0.442</v>
      </c>
      <c r="CO9">
        <v>0.442</v>
      </c>
      <c r="CP9">
        <v>0.94199999999999995</v>
      </c>
      <c r="CQ9">
        <v>0.17699999999999999</v>
      </c>
      <c r="CR9">
        <v>0.17699999999999999</v>
      </c>
      <c r="CS9">
        <v>0.65539999999999998</v>
      </c>
      <c r="CT9">
        <v>0.65539999999999998</v>
      </c>
      <c r="CU9">
        <v>0.442</v>
      </c>
      <c r="CV9">
        <v>0.1193</v>
      </c>
      <c r="CW9">
        <v>0.94199999999999995</v>
      </c>
      <c r="CX9">
        <v>0.34060000000000001</v>
      </c>
      <c r="CY9">
        <v>0.54949999999999999</v>
      </c>
      <c r="CZ9">
        <v>0.54949999999999999</v>
      </c>
      <c r="DA9">
        <v>0.97040000000000004</v>
      </c>
      <c r="DB9">
        <v>0.25109999999999999</v>
      </c>
      <c r="DC9">
        <v>0.94199999999999995</v>
      </c>
      <c r="DD9">
        <v>7.6899999999999996E-2</v>
      </c>
      <c r="DE9">
        <v>0.65539999999999998</v>
      </c>
    </row>
    <row r="10" spans="1:112">
      <c r="A10">
        <v>28</v>
      </c>
      <c r="B10" t="s">
        <v>129</v>
      </c>
      <c r="C10">
        <v>192</v>
      </c>
      <c r="D10">
        <v>41</v>
      </c>
      <c r="E10" s="1">
        <v>7.3380000000000001E-9</v>
      </c>
      <c r="F10" s="3">
        <v>2</v>
      </c>
      <c r="G10" s="9">
        <f t="shared" ref="G10:G58" si="13">(FREQUENCY(J$9:DE$5100,E10)/100)/F10</f>
        <v>0</v>
      </c>
      <c r="H10" s="10">
        <f t="shared" ref="H10:H58" si="14">D10/(C10*1277/15735)</f>
        <v>2.6312279757243537</v>
      </c>
      <c r="I10" s="13">
        <v>37</v>
      </c>
      <c r="J10">
        <v>0.1489</v>
      </c>
      <c r="K10">
        <v>0.29580000000000001</v>
      </c>
      <c r="L10">
        <v>0.39050000000000001</v>
      </c>
      <c r="M10">
        <v>0.95469999999999999</v>
      </c>
      <c r="N10">
        <v>0.2145</v>
      </c>
      <c r="O10">
        <v>0.79049999999999998</v>
      </c>
      <c r="P10">
        <v>0.79049999999999998</v>
      </c>
      <c r="Q10">
        <v>2.2450000000000001E-2</v>
      </c>
      <c r="R10">
        <v>0.49409999999999998</v>
      </c>
      <c r="S10">
        <v>0.79049999999999998</v>
      </c>
      <c r="T10">
        <v>0.70120000000000005</v>
      </c>
      <c r="U10">
        <v>0.95469999999999999</v>
      </c>
      <c r="V10">
        <v>0.99</v>
      </c>
      <c r="W10">
        <v>1.2579999999999999E-2</v>
      </c>
      <c r="X10">
        <v>0.86319999999999997</v>
      </c>
      <c r="Y10">
        <v>0.95469999999999999</v>
      </c>
      <c r="Z10">
        <v>0.86319999999999997</v>
      </c>
      <c r="AA10">
        <v>0.29580000000000001</v>
      </c>
      <c r="AB10">
        <v>9.9000000000000005E-2</v>
      </c>
      <c r="AC10">
        <v>0.39050000000000001</v>
      </c>
      <c r="AD10">
        <v>2.2450000000000001E-2</v>
      </c>
      <c r="AE10">
        <v>0.60019999999999996</v>
      </c>
      <c r="AF10">
        <v>0.39050000000000001</v>
      </c>
      <c r="AG10">
        <v>0.49409999999999998</v>
      </c>
      <c r="AH10">
        <v>0.70120000000000005</v>
      </c>
      <c r="AI10">
        <v>0.79049999999999998</v>
      </c>
      <c r="AJ10">
        <v>0.97750000000000004</v>
      </c>
      <c r="AK10">
        <v>0.79049999999999998</v>
      </c>
      <c r="AL10">
        <v>0.49409999999999998</v>
      </c>
      <c r="AM10">
        <v>0.99609999999999999</v>
      </c>
      <c r="AN10">
        <v>9.9000000000000005E-2</v>
      </c>
      <c r="AO10">
        <v>0.29580000000000001</v>
      </c>
      <c r="AP10">
        <v>0.49409999999999998</v>
      </c>
      <c r="AQ10">
        <v>0.86319999999999997</v>
      </c>
      <c r="AR10">
        <v>3.841E-2</v>
      </c>
      <c r="AS10">
        <v>3.841E-2</v>
      </c>
      <c r="AT10">
        <v>0.29580000000000001</v>
      </c>
      <c r="AU10">
        <v>0.86319999999999997</v>
      </c>
      <c r="AV10">
        <v>0.60019999999999996</v>
      </c>
      <c r="AW10">
        <v>0.60019999999999996</v>
      </c>
      <c r="AX10">
        <v>0.79049999999999998</v>
      </c>
      <c r="AY10">
        <v>0.2145</v>
      </c>
      <c r="AZ10">
        <v>0.99</v>
      </c>
      <c r="BA10">
        <v>6.3E-2</v>
      </c>
      <c r="BB10">
        <v>0.86319999999999997</v>
      </c>
      <c r="BC10">
        <v>0.86319999999999997</v>
      </c>
      <c r="BD10">
        <v>0.79049999999999998</v>
      </c>
      <c r="BE10">
        <v>0.91759999999999997</v>
      </c>
      <c r="BF10">
        <v>0.29580000000000001</v>
      </c>
      <c r="BG10">
        <v>0.86319999999999997</v>
      </c>
      <c r="BH10">
        <v>0.29580000000000001</v>
      </c>
      <c r="BI10">
        <v>0.79049999999999998</v>
      </c>
      <c r="BJ10">
        <v>0.70120000000000005</v>
      </c>
      <c r="BK10">
        <v>0.86319999999999997</v>
      </c>
      <c r="BL10">
        <v>0.1489</v>
      </c>
      <c r="BM10">
        <v>0.95469999999999999</v>
      </c>
      <c r="BN10">
        <v>0.79049999999999998</v>
      </c>
      <c r="BO10">
        <v>0.91759999999999997</v>
      </c>
      <c r="BP10">
        <v>0.79049999999999998</v>
      </c>
      <c r="BQ10">
        <v>0.70120000000000005</v>
      </c>
      <c r="BR10">
        <v>0.39050000000000001</v>
      </c>
      <c r="BS10">
        <v>0.79049999999999998</v>
      </c>
      <c r="BT10">
        <v>0.99870000000000003</v>
      </c>
      <c r="BU10">
        <v>0.39050000000000001</v>
      </c>
      <c r="BV10">
        <v>2.2450000000000001E-2</v>
      </c>
      <c r="BW10">
        <v>0.60019999999999996</v>
      </c>
      <c r="BX10">
        <v>0.86319999999999997</v>
      </c>
      <c r="BY10">
        <v>0.29580000000000001</v>
      </c>
      <c r="BZ10">
        <v>0.91759999999999997</v>
      </c>
      <c r="CA10">
        <v>0.95469999999999999</v>
      </c>
      <c r="CB10">
        <v>0.91759999999999997</v>
      </c>
      <c r="CC10">
        <v>0.39050000000000001</v>
      </c>
      <c r="CD10">
        <v>0.60019999999999996</v>
      </c>
      <c r="CE10">
        <v>0.97750000000000004</v>
      </c>
      <c r="CF10">
        <v>0.60019999999999996</v>
      </c>
      <c r="CG10">
        <v>0.49409999999999998</v>
      </c>
      <c r="CH10">
        <v>0.39050000000000001</v>
      </c>
      <c r="CI10">
        <v>0.79049999999999998</v>
      </c>
      <c r="CJ10">
        <v>1.2579999999999999E-2</v>
      </c>
      <c r="CK10">
        <v>0.60019999999999996</v>
      </c>
      <c r="CL10">
        <v>9.9000000000000005E-2</v>
      </c>
      <c r="CM10">
        <v>0.95469999999999999</v>
      </c>
      <c r="CN10">
        <v>0.86319999999999997</v>
      </c>
      <c r="CO10">
        <v>0.39050000000000001</v>
      </c>
      <c r="CP10">
        <v>0.79049999999999998</v>
      </c>
      <c r="CQ10">
        <v>0.49409999999999998</v>
      </c>
      <c r="CR10">
        <v>0.49409999999999998</v>
      </c>
      <c r="CS10">
        <v>0.79049999999999998</v>
      </c>
      <c r="CT10">
        <v>6.3E-2</v>
      </c>
      <c r="CU10">
        <v>0.86319999999999997</v>
      </c>
      <c r="CV10">
        <v>0.97750000000000004</v>
      </c>
      <c r="CW10">
        <v>0.86319999999999997</v>
      </c>
      <c r="CX10">
        <v>0.39050000000000001</v>
      </c>
      <c r="CY10">
        <v>0.60019999999999996</v>
      </c>
      <c r="CZ10">
        <v>0.60019999999999996</v>
      </c>
      <c r="DA10">
        <v>0.1489</v>
      </c>
      <c r="DB10">
        <v>0.86319999999999997</v>
      </c>
      <c r="DC10">
        <v>0.91759999999999997</v>
      </c>
      <c r="DD10">
        <v>0.49409999999999998</v>
      </c>
      <c r="DE10">
        <v>0.29580000000000001</v>
      </c>
    </row>
    <row r="11" spans="1:112">
      <c r="A11">
        <v>21</v>
      </c>
      <c r="B11" t="s">
        <v>122</v>
      </c>
      <c r="C11">
        <v>189</v>
      </c>
      <c r="D11">
        <v>36</v>
      </c>
      <c r="E11" s="1">
        <v>1.1480000000000001E-6</v>
      </c>
      <c r="F11" s="9">
        <v>3</v>
      </c>
      <c r="G11" s="9">
        <f t="shared" si="13"/>
        <v>0</v>
      </c>
      <c r="H11" s="10">
        <f t="shared" si="14"/>
        <v>2.3470186821792147</v>
      </c>
      <c r="I11" s="13">
        <v>30</v>
      </c>
      <c r="J11">
        <v>0.67879999999999996</v>
      </c>
      <c r="K11">
        <v>0.13370000000000001</v>
      </c>
      <c r="L11">
        <v>0.90800000000000003</v>
      </c>
      <c r="M11">
        <v>0.90800000000000003</v>
      </c>
      <c r="N11">
        <v>0.3654</v>
      </c>
      <c r="O11">
        <v>0.27310000000000001</v>
      </c>
      <c r="P11">
        <v>0.3654</v>
      </c>
      <c r="Q11">
        <v>0.27310000000000001</v>
      </c>
      <c r="R11">
        <v>0.57509999999999994</v>
      </c>
      <c r="S11">
        <v>0.57509999999999994</v>
      </c>
      <c r="T11">
        <v>0.46820000000000001</v>
      </c>
      <c r="U11">
        <v>0.3654</v>
      </c>
      <c r="V11">
        <v>0.13370000000000001</v>
      </c>
      <c r="W11">
        <v>0.3654</v>
      </c>
      <c r="X11">
        <v>0.46820000000000001</v>
      </c>
      <c r="Y11">
        <v>0.99539999999999995</v>
      </c>
      <c r="Z11">
        <v>0.57509999999999994</v>
      </c>
      <c r="AA11">
        <v>0.97419999999999995</v>
      </c>
      <c r="AB11">
        <v>0.1953</v>
      </c>
      <c r="AC11">
        <v>0.84919999999999995</v>
      </c>
      <c r="AD11">
        <v>3.2890000000000003E-2</v>
      </c>
      <c r="AE11">
        <v>0.1953</v>
      </c>
      <c r="AF11">
        <v>0.27310000000000001</v>
      </c>
      <c r="AG11">
        <v>0.46820000000000001</v>
      </c>
      <c r="AH11">
        <v>0.57509999999999994</v>
      </c>
      <c r="AI11">
        <v>0.84919999999999995</v>
      </c>
      <c r="AJ11">
        <v>0.46820000000000001</v>
      </c>
      <c r="AK11">
        <v>0.57509999999999994</v>
      </c>
      <c r="AL11">
        <v>0.90800000000000003</v>
      </c>
      <c r="AM11">
        <v>0.3654</v>
      </c>
      <c r="AN11">
        <v>0.77200000000000002</v>
      </c>
      <c r="AO11">
        <v>0.97419999999999995</v>
      </c>
      <c r="AP11">
        <v>0.27310000000000001</v>
      </c>
      <c r="AQ11">
        <v>0.67879999999999996</v>
      </c>
      <c r="AR11">
        <v>0.3654</v>
      </c>
      <c r="AS11">
        <v>0.84919999999999995</v>
      </c>
      <c r="AT11">
        <v>0.46820000000000001</v>
      </c>
      <c r="AU11">
        <v>0.84919999999999995</v>
      </c>
      <c r="AV11">
        <v>0.27310000000000001</v>
      </c>
      <c r="AW11">
        <v>0.3654</v>
      </c>
      <c r="AX11">
        <v>0.13370000000000001</v>
      </c>
      <c r="AY11">
        <v>0.90800000000000003</v>
      </c>
      <c r="AZ11">
        <v>0.67879999999999996</v>
      </c>
      <c r="BA11">
        <v>0.57509999999999994</v>
      </c>
      <c r="BB11">
        <v>0.77200000000000002</v>
      </c>
      <c r="BC11">
        <v>0.77200000000000002</v>
      </c>
      <c r="BD11">
        <v>0.67879999999999996</v>
      </c>
      <c r="BE11">
        <v>0.46820000000000001</v>
      </c>
      <c r="BF11">
        <v>8.7489999999999998E-2</v>
      </c>
      <c r="BG11">
        <v>0.46820000000000001</v>
      </c>
      <c r="BH11">
        <v>0.97419999999999995</v>
      </c>
      <c r="BI11">
        <v>0.27310000000000001</v>
      </c>
      <c r="BJ11">
        <v>0.27310000000000001</v>
      </c>
      <c r="BK11">
        <v>0.90800000000000003</v>
      </c>
      <c r="BL11">
        <v>0.3654</v>
      </c>
      <c r="BM11">
        <v>0.67879999999999996</v>
      </c>
      <c r="BN11">
        <v>0.46820000000000001</v>
      </c>
      <c r="BO11">
        <v>0.46820000000000001</v>
      </c>
      <c r="BP11">
        <v>0.13370000000000001</v>
      </c>
      <c r="BQ11">
        <v>0.1953</v>
      </c>
      <c r="BR11">
        <v>0.77200000000000002</v>
      </c>
      <c r="BS11">
        <v>0.84919999999999995</v>
      </c>
      <c r="BT11">
        <v>0.67879999999999996</v>
      </c>
      <c r="BU11">
        <v>0.90800000000000003</v>
      </c>
      <c r="BV11">
        <v>0.1953</v>
      </c>
      <c r="BW11">
        <v>0.3654</v>
      </c>
      <c r="BX11">
        <v>8.7489999999999998E-2</v>
      </c>
      <c r="BY11">
        <v>0.27310000000000001</v>
      </c>
      <c r="BZ11">
        <v>8.7489999999999998E-2</v>
      </c>
      <c r="CA11">
        <v>0.84919999999999995</v>
      </c>
      <c r="CB11">
        <v>0.67879999999999996</v>
      </c>
      <c r="CC11">
        <v>0.97419999999999995</v>
      </c>
      <c r="CD11">
        <v>8.7489999999999998E-2</v>
      </c>
      <c r="CE11">
        <v>8.7489999999999998E-2</v>
      </c>
      <c r="CF11">
        <v>0.99539999999999995</v>
      </c>
      <c r="CG11">
        <v>0.84919999999999995</v>
      </c>
      <c r="CH11">
        <v>0.46820000000000001</v>
      </c>
      <c r="CI11">
        <v>0.27310000000000001</v>
      </c>
      <c r="CJ11">
        <v>0.46820000000000001</v>
      </c>
      <c r="CK11">
        <v>0.84919999999999995</v>
      </c>
      <c r="CL11">
        <v>0.90800000000000003</v>
      </c>
      <c r="CM11">
        <v>0.13370000000000001</v>
      </c>
      <c r="CN11">
        <v>5.4820000000000001E-2</v>
      </c>
      <c r="CO11">
        <v>0.84919999999999995</v>
      </c>
      <c r="CP11">
        <v>0.1953</v>
      </c>
      <c r="CQ11">
        <v>0.94869999999999999</v>
      </c>
      <c r="CR11">
        <v>0.94869999999999999</v>
      </c>
      <c r="CS11">
        <v>0.1953</v>
      </c>
      <c r="CT11">
        <v>0.90800000000000003</v>
      </c>
      <c r="CU11">
        <v>0.1953</v>
      </c>
      <c r="CV11">
        <v>0.67879999999999996</v>
      </c>
      <c r="CW11">
        <v>0.27310000000000001</v>
      </c>
      <c r="CX11">
        <v>0.1953</v>
      </c>
      <c r="CY11">
        <v>0.57509999999999994</v>
      </c>
      <c r="CZ11">
        <v>0.84919999999999995</v>
      </c>
      <c r="DA11">
        <v>0.77200000000000002</v>
      </c>
      <c r="DB11">
        <v>0.1953</v>
      </c>
      <c r="DC11">
        <v>0.27310000000000001</v>
      </c>
      <c r="DD11">
        <v>0.84919999999999995</v>
      </c>
      <c r="DE11">
        <v>0.84919999999999995</v>
      </c>
    </row>
    <row r="12" spans="1:112">
      <c r="A12">
        <v>9</v>
      </c>
      <c r="B12" t="s">
        <v>110</v>
      </c>
      <c r="C12">
        <v>126</v>
      </c>
      <c r="D12">
        <v>27</v>
      </c>
      <c r="E12" s="1">
        <v>2.447E-6</v>
      </c>
      <c r="F12" s="3">
        <v>4</v>
      </c>
      <c r="G12" s="9">
        <f t="shared" si="13"/>
        <v>0</v>
      </c>
      <c r="H12" s="10">
        <f t="shared" si="14"/>
        <v>2.6403960174516166</v>
      </c>
      <c r="I12" s="13">
        <v>25</v>
      </c>
      <c r="J12">
        <v>0.1424</v>
      </c>
      <c r="K12">
        <v>0.70309999999999995</v>
      </c>
      <c r="L12">
        <v>0.70309999999999995</v>
      </c>
      <c r="M12">
        <v>0.70309999999999995</v>
      </c>
      <c r="N12">
        <v>0.81189999999999996</v>
      </c>
      <c r="O12">
        <v>0.89449999999999996</v>
      </c>
      <c r="P12">
        <v>0.89449999999999996</v>
      </c>
      <c r="Q12">
        <v>0.81189999999999996</v>
      </c>
      <c r="R12">
        <v>0.32479999999999998</v>
      </c>
      <c r="S12">
        <v>0.57689999999999997</v>
      </c>
      <c r="T12">
        <v>0.70309999999999995</v>
      </c>
      <c r="U12">
        <v>0.32479999999999998</v>
      </c>
      <c r="V12">
        <v>0.44640000000000002</v>
      </c>
      <c r="W12">
        <v>0.22189999999999999</v>
      </c>
      <c r="X12">
        <v>0.70309999999999995</v>
      </c>
      <c r="Y12">
        <v>0.22189999999999999</v>
      </c>
      <c r="Z12">
        <v>8.584E-2</v>
      </c>
      <c r="AA12">
        <v>0.22189999999999999</v>
      </c>
      <c r="AB12">
        <v>0.99319999999999997</v>
      </c>
      <c r="AC12">
        <v>0.81189999999999996</v>
      </c>
      <c r="AD12">
        <v>0.70309999999999995</v>
      </c>
      <c r="AE12">
        <v>0.70309999999999995</v>
      </c>
      <c r="AF12">
        <v>0.32479999999999998</v>
      </c>
      <c r="AG12">
        <v>0.22189999999999999</v>
      </c>
      <c r="AH12">
        <v>4.8660000000000002E-2</v>
      </c>
      <c r="AI12">
        <v>0.57689999999999997</v>
      </c>
      <c r="AJ12">
        <v>0.70309999999999995</v>
      </c>
      <c r="AK12">
        <v>0.44640000000000002</v>
      </c>
      <c r="AL12">
        <v>0.89449999999999996</v>
      </c>
      <c r="AM12">
        <v>0.32479999999999998</v>
      </c>
      <c r="AN12">
        <v>0.1424</v>
      </c>
      <c r="AO12">
        <v>0.97919999999999996</v>
      </c>
      <c r="AP12">
        <v>0.81189999999999996</v>
      </c>
      <c r="AQ12">
        <v>8.584E-2</v>
      </c>
      <c r="AR12">
        <v>0.81189999999999996</v>
      </c>
      <c r="AS12">
        <v>0.94879999999999998</v>
      </c>
      <c r="AT12">
        <v>0.70309999999999995</v>
      </c>
      <c r="AU12">
        <v>0.32479999999999998</v>
      </c>
      <c r="AV12">
        <v>0.99319999999999997</v>
      </c>
      <c r="AW12">
        <v>0.94879999999999998</v>
      </c>
      <c r="AX12">
        <v>0.32479999999999998</v>
      </c>
      <c r="AY12">
        <v>0.32479999999999998</v>
      </c>
      <c r="AZ12">
        <v>0.81189999999999996</v>
      </c>
      <c r="BA12">
        <v>0.70309999999999995</v>
      </c>
      <c r="BB12">
        <v>0.1424</v>
      </c>
      <c r="BC12">
        <v>0.44640000000000002</v>
      </c>
      <c r="BD12">
        <v>0.70309999999999995</v>
      </c>
      <c r="BE12">
        <v>0.44640000000000002</v>
      </c>
      <c r="BF12">
        <v>8.584E-2</v>
      </c>
      <c r="BG12">
        <v>0.44640000000000002</v>
      </c>
      <c r="BH12">
        <v>0.1424</v>
      </c>
      <c r="BI12">
        <v>8.584E-2</v>
      </c>
      <c r="BJ12">
        <v>0.32479999999999998</v>
      </c>
      <c r="BK12">
        <v>0.32479999999999998</v>
      </c>
      <c r="BL12">
        <v>0.70309999999999995</v>
      </c>
      <c r="BM12">
        <v>0.57689999999999997</v>
      </c>
      <c r="BN12">
        <v>0.22189999999999999</v>
      </c>
      <c r="BO12">
        <v>6.2139999999999999E-3</v>
      </c>
      <c r="BP12">
        <v>0.32479999999999998</v>
      </c>
      <c r="BQ12">
        <v>0.97919999999999996</v>
      </c>
      <c r="BR12">
        <v>8.584E-2</v>
      </c>
      <c r="BS12">
        <v>0.57689999999999997</v>
      </c>
      <c r="BT12">
        <v>0.70309999999999995</v>
      </c>
      <c r="BU12">
        <v>0.81189999999999996</v>
      </c>
      <c r="BV12">
        <v>0.70309999999999995</v>
      </c>
      <c r="BW12">
        <v>0.94879999999999998</v>
      </c>
      <c r="BX12">
        <v>8.584E-2</v>
      </c>
      <c r="BY12">
        <v>0.89449999999999996</v>
      </c>
      <c r="BZ12">
        <v>8.584E-2</v>
      </c>
      <c r="CA12">
        <v>0.32479999999999998</v>
      </c>
      <c r="CB12">
        <v>0.44640000000000002</v>
      </c>
      <c r="CC12">
        <v>0.70309999999999995</v>
      </c>
      <c r="CD12">
        <v>0.97919999999999996</v>
      </c>
      <c r="CE12">
        <v>0.81189999999999996</v>
      </c>
      <c r="CF12">
        <v>0.57689999999999997</v>
      </c>
      <c r="CG12">
        <v>0.81189999999999996</v>
      </c>
      <c r="CH12">
        <v>0.44640000000000002</v>
      </c>
      <c r="CI12">
        <v>0.89449999999999996</v>
      </c>
      <c r="CJ12">
        <v>0.57689999999999997</v>
      </c>
      <c r="CK12">
        <v>0.57689999999999997</v>
      </c>
      <c r="CL12">
        <v>0.57689999999999997</v>
      </c>
      <c r="CM12">
        <v>0.32479999999999998</v>
      </c>
      <c r="CN12">
        <v>0.1424</v>
      </c>
      <c r="CO12">
        <v>0.44640000000000002</v>
      </c>
      <c r="CP12">
        <v>0.81189999999999996</v>
      </c>
      <c r="CQ12">
        <v>0.57689999999999997</v>
      </c>
      <c r="CR12">
        <v>0.44640000000000002</v>
      </c>
      <c r="CS12">
        <v>0.44640000000000002</v>
      </c>
      <c r="CT12">
        <v>0.32479999999999998</v>
      </c>
      <c r="CU12">
        <v>0.57689999999999997</v>
      </c>
      <c r="CV12">
        <v>0.44640000000000002</v>
      </c>
      <c r="CW12">
        <v>0.94879999999999998</v>
      </c>
      <c r="CX12">
        <v>0.70309999999999995</v>
      </c>
      <c r="CY12">
        <v>0.57689999999999997</v>
      </c>
      <c r="CZ12">
        <v>0.44640000000000002</v>
      </c>
      <c r="DA12">
        <v>0.70309999999999995</v>
      </c>
      <c r="DB12">
        <v>0.97919999999999996</v>
      </c>
      <c r="DC12">
        <v>0.99319999999999997</v>
      </c>
      <c r="DD12">
        <v>0.32479999999999998</v>
      </c>
      <c r="DE12">
        <v>0.22189999999999999</v>
      </c>
    </row>
    <row r="13" spans="1:112">
      <c r="A13">
        <v>44</v>
      </c>
      <c r="B13" t="s">
        <v>145</v>
      </c>
      <c r="C13">
        <v>189</v>
      </c>
      <c r="D13">
        <v>35</v>
      </c>
      <c r="E13" s="1">
        <v>3.151E-6</v>
      </c>
      <c r="F13" s="9">
        <v>5</v>
      </c>
      <c r="G13" s="9">
        <f t="shared" si="13"/>
        <v>0</v>
      </c>
      <c r="H13" s="10">
        <f t="shared" si="14"/>
        <v>2.2818237187853478</v>
      </c>
      <c r="I13" s="13">
        <v>27</v>
      </c>
      <c r="J13">
        <v>0.84919999999999995</v>
      </c>
      <c r="K13">
        <v>0.77200000000000002</v>
      </c>
      <c r="L13">
        <v>0.84919999999999995</v>
      </c>
      <c r="M13">
        <v>0.46820000000000001</v>
      </c>
      <c r="N13">
        <v>0.77200000000000002</v>
      </c>
      <c r="O13">
        <v>8.7489999999999998E-2</v>
      </c>
      <c r="P13">
        <v>0.46820000000000001</v>
      </c>
      <c r="Q13">
        <v>0.46820000000000001</v>
      </c>
      <c r="R13">
        <v>0.57509999999999994</v>
      </c>
      <c r="S13">
        <v>0.97419999999999995</v>
      </c>
      <c r="T13">
        <v>0.3654</v>
      </c>
      <c r="U13">
        <v>1.89E-2</v>
      </c>
      <c r="V13">
        <v>0.3654</v>
      </c>
      <c r="W13">
        <v>0.67879999999999996</v>
      </c>
      <c r="X13">
        <v>0.90800000000000003</v>
      </c>
      <c r="Y13">
        <v>0.3654</v>
      </c>
      <c r="Z13">
        <v>0.27310000000000001</v>
      </c>
      <c r="AA13">
        <v>0.57509999999999994</v>
      </c>
      <c r="AB13">
        <v>8.7489999999999998E-2</v>
      </c>
      <c r="AC13">
        <v>5.4820000000000001E-2</v>
      </c>
      <c r="AD13">
        <v>0.3654</v>
      </c>
      <c r="AE13">
        <v>0.84919999999999995</v>
      </c>
      <c r="AF13">
        <v>0.84919999999999995</v>
      </c>
      <c r="AG13">
        <v>0.1953</v>
      </c>
      <c r="AH13">
        <v>0.57509999999999994</v>
      </c>
      <c r="AI13">
        <v>0.3654</v>
      </c>
      <c r="AJ13">
        <v>0.13370000000000001</v>
      </c>
      <c r="AK13">
        <v>0.3654</v>
      </c>
      <c r="AL13">
        <v>0.57509999999999994</v>
      </c>
      <c r="AM13">
        <v>0.84919999999999995</v>
      </c>
      <c r="AN13">
        <v>0.1953</v>
      </c>
      <c r="AO13">
        <v>0.99539999999999995</v>
      </c>
      <c r="AP13">
        <v>0.3654</v>
      </c>
      <c r="AQ13">
        <v>0.67879999999999996</v>
      </c>
      <c r="AR13">
        <v>0.84919999999999995</v>
      </c>
      <c r="AS13">
        <v>0.57509999999999994</v>
      </c>
      <c r="AT13">
        <v>0.13370000000000001</v>
      </c>
      <c r="AU13">
        <v>0.57509999999999994</v>
      </c>
      <c r="AV13">
        <v>0.3654</v>
      </c>
      <c r="AW13">
        <v>0.67879999999999996</v>
      </c>
      <c r="AX13">
        <v>5.4820000000000001E-2</v>
      </c>
      <c r="AY13">
        <v>0.57509999999999994</v>
      </c>
      <c r="AZ13">
        <v>0.77200000000000002</v>
      </c>
      <c r="BA13">
        <v>0.94869999999999999</v>
      </c>
      <c r="BB13">
        <v>0.13370000000000001</v>
      </c>
      <c r="BC13">
        <v>0.57509999999999994</v>
      </c>
      <c r="BD13">
        <v>0.90800000000000003</v>
      </c>
      <c r="BE13">
        <v>0.13370000000000001</v>
      </c>
      <c r="BF13">
        <v>0.46820000000000001</v>
      </c>
      <c r="BG13">
        <v>0.1953</v>
      </c>
      <c r="BH13">
        <v>0.90800000000000003</v>
      </c>
      <c r="BI13">
        <v>0.46820000000000001</v>
      </c>
      <c r="BJ13">
        <v>0.77200000000000002</v>
      </c>
      <c r="BK13">
        <v>5.4820000000000001E-2</v>
      </c>
      <c r="BL13">
        <v>0.67879999999999996</v>
      </c>
      <c r="BM13">
        <v>0.46820000000000001</v>
      </c>
      <c r="BN13">
        <v>0.3654</v>
      </c>
      <c r="BO13">
        <v>0.67879999999999996</v>
      </c>
      <c r="BP13">
        <v>0.46820000000000001</v>
      </c>
      <c r="BQ13">
        <v>0.67879999999999996</v>
      </c>
      <c r="BR13">
        <v>0.13370000000000001</v>
      </c>
      <c r="BS13">
        <v>0.27310000000000001</v>
      </c>
      <c r="BT13">
        <v>0.77200000000000002</v>
      </c>
      <c r="BU13">
        <v>1.89E-2</v>
      </c>
      <c r="BV13">
        <v>0.57509999999999994</v>
      </c>
      <c r="BW13">
        <v>0.84919999999999995</v>
      </c>
      <c r="BX13">
        <v>0.67879999999999996</v>
      </c>
      <c r="BY13">
        <v>0.94869999999999999</v>
      </c>
      <c r="BZ13">
        <v>0.57509999999999994</v>
      </c>
      <c r="CA13">
        <v>0.84919999999999995</v>
      </c>
      <c r="CB13">
        <v>0.57509999999999994</v>
      </c>
      <c r="CC13">
        <v>0.84919999999999995</v>
      </c>
      <c r="CD13">
        <v>0.3654</v>
      </c>
      <c r="CE13">
        <v>0.1953</v>
      </c>
      <c r="CF13">
        <v>0.90800000000000003</v>
      </c>
      <c r="CG13">
        <v>0.77200000000000002</v>
      </c>
      <c r="CH13">
        <v>0.94869999999999999</v>
      </c>
      <c r="CI13">
        <v>0.57509999999999994</v>
      </c>
      <c r="CJ13">
        <v>0.1953</v>
      </c>
      <c r="CK13">
        <v>0.57509999999999994</v>
      </c>
      <c r="CL13">
        <v>0.77200000000000002</v>
      </c>
      <c r="CM13">
        <v>0.1953</v>
      </c>
      <c r="CN13">
        <v>8.7489999999999998E-2</v>
      </c>
      <c r="CO13">
        <v>0.77200000000000002</v>
      </c>
      <c r="CP13">
        <v>0.46820000000000001</v>
      </c>
      <c r="CQ13">
        <v>0.67879999999999996</v>
      </c>
      <c r="CR13">
        <v>0.98839999999999995</v>
      </c>
      <c r="CS13">
        <v>3.2890000000000003E-2</v>
      </c>
      <c r="CT13">
        <v>0.1953</v>
      </c>
      <c r="CU13">
        <v>0.27310000000000001</v>
      </c>
      <c r="CV13">
        <v>0.57509999999999994</v>
      </c>
      <c r="CW13">
        <v>0.67879999999999996</v>
      </c>
      <c r="CX13">
        <v>0.67879999999999996</v>
      </c>
      <c r="CY13">
        <v>0.94869999999999999</v>
      </c>
      <c r="CZ13">
        <v>0.90800000000000003</v>
      </c>
      <c r="DA13">
        <v>0.57509999999999994</v>
      </c>
      <c r="DB13">
        <v>0.84919999999999995</v>
      </c>
      <c r="DC13">
        <v>0.90800000000000003</v>
      </c>
      <c r="DD13">
        <v>0.13370000000000001</v>
      </c>
      <c r="DE13">
        <v>0.57509999999999994</v>
      </c>
    </row>
    <row r="14" spans="1:112">
      <c r="A14">
        <v>46</v>
      </c>
      <c r="B14" t="s">
        <v>147</v>
      </c>
      <c r="C14">
        <v>141</v>
      </c>
      <c r="D14">
        <v>28</v>
      </c>
      <c r="E14" s="1">
        <v>7.6149999999999999E-6</v>
      </c>
      <c r="F14" s="3">
        <v>6</v>
      </c>
      <c r="G14" s="9">
        <f t="shared" si="13"/>
        <v>0</v>
      </c>
      <c r="H14" s="10">
        <f t="shared" si="14"/>
        <v>2.4468918175910961</v>
      </c>
      <c r="I14" s="13">
        <v>22</v>
      </c>
      <c r="J14">
        <v>0.99129999999999996</v>
      </c>
      <c r="K14">
        <v>0.25380000000000003</v>
      </c>
      <c r="L14">
        <v>0.59950000000000003</v>
      </c>
      <c r="M14">
        <v>0.59950000000000003</v>
      </c>
      <c r="N14">
        <v>3.6549999999999999E-2</v>
      </c>
      <c r="O14">
        <v>0.71699999999999997</v>
      </c>
      <c r="P14">
        <v>0.59950000000000003</v>
      </c>
      <c r="Q14">
        <v>0.71699999999999997</v>
      </c>
      <c r="R14">
        <v>0.47589999999999999</v>
      </c>
      <c r="S14">
        <v>0.17019999999999999</v>
      </c>
      <c r="T14">
        <v>0.35749999999999998</v>
      </c>
      <c r="U14">
        <v>0.35749999999999998</v>
      </c>
      <c r="V14">
        <v>0.59950000000000003</v>
      </c>
      <c r="W14">
        <v>0.59950000000000003</v>
      </c>
      <c r="X14">
        <v>6.4530000000000004E-2</v>
      </c>
      <c r="Y14">
        <v>0.59950000000000003</v>
      </c>
      <c r="Z14">
        <v>0.47589999999999999</v>
      </c>
      <c r="AA14">
        <v>1.9599999999999999E-2</v>
      </c>
      <c r="AB14">
        <v>0.8175</v>
      </c>
      <c r="AC14">
        <v>0.35749999999999998</v>
      </c>
      <c r="AD14">
        <v>0.47589999999999999</v>
      </c>
      <c r="AE14">
        <v>0.8175</v>
      </c>
      <c r="AF14">
        <v>0.71699999999999997</v>
      </c>
      <c r="AG14">
        <v>0.89429999999999998</v>
      </c>
      <c r="AH14">
        <v>0.8175</v>
      </c>
      <c r="AI14">
        <v>0.8175</v>
      </c>
      <c r="AJ14">
        <v>0.89429999999999998</v>
      </c>
      <c r="AK14">
        <v>1.9599999999999999E-2</v>
      </c>
      <c r="AL14">
        <v>9.9699999999999997E-3</v>
      </c>
      <c r="AM14">
        <v>0.99129999999999996</v>
      </c>
      <c r="AN14">
        <v>0.71699999999999997</v>
      </c>
      <c r="AO14">
        <v>0.89429999999999998</v>
      </c>
      <c r="AP14">
        <v>0.35749999999999998</v>
      </c>
      <c r="AQ14">
        <v>0.25380000000000003</v>
      </c>
      <c r="AR14">
        <v>0.47589999999999999</v>
      </c>
      <c r="AS14">
        <v>0.17019999999999999</v>
      </c>
      <c r="AT14">
        <v>0.47589999999999999</v>
      </c>
      <c r="AU14">
        <v>0.47589999999999999</v>
      </c>
      <c r="AV14">
        <v>0.59950000000000003</v>
      </c>
      <c r="AW14">
        <v>0.71699999999999997</v>
      </c>
      <c r="AX14">
        <v>0.10780000000000001</v>
      </c>
      <c r="AY14">
        <v>0.71699999999999997</v>
      </c>
      <c r="AZ14">
        <v>0.47589999999999999</v>
      </c>
      <c r="BA14">
        <v>0.71699999999999997</v>
      </c>
      <c r="BB14">
        <v>0.94599999999999995</v>
      </c>
      <c r="BC14">
        <v>0.47589999999999999</v>
      </c>
      <c r="BD14">
        <v>0.47589999999999999</v>
      </c>
      <c r="BE14">
        <v>0.47589999999999999</v>
      </c>
      <c r="BF14">
        <v>0.8175</v>
      </c>
      <c r="BG14">
        <v>0.71699999999999997</v>
      </c>
      <c r="BH14">
        <v>0.59950000000000003</v>
      </c>
      <c r="BI14">
        <v>0.35749999999999998</v>
      </c>
      <c r="BJ14">
        <v>0.8175</v>
      </c>
      <c r="BK14">
        <v>0.97619999999999996</v>
      </c>
      <c r="BL14">
        <v>0.25380000000000003</v>
      </c>
      <c r="BM14">
        <v>0.47589999999999999</v>
      </c>
      <c r="BN14">
        <v>0.35749999999999998</v>
      </c>
      <c r="BO14">
        <v>0.25380000000000003</v>
      </c>
      <c r="BP14">
        <v>0.35749999999999998</v>
      </c>
      <c r="BQ14">
        <v>0.71699999999999997</v>
      </c>
      <c r="BR14">
        <v>0.35749999999999998</v>
      </c>
      <c r="BS14">
        <v>0.8175</v>
      </c>
      <c r="BT14">
        <v>0.17019999999999999</v>
      </c>
      <c r="BU14">
        <v>0.25380000000000003</v>
      </c>
      <c r="BV14">
        <v>0.8175</v>
      </c>
      <c r="BW14">
        <v>0.47589999999999999</v>
      </c>
      <c r="BX14">
        <v>0.47589999999999999</v>
      </c>
      <c r="BY14">
        <v>0.17019999999999999</v>
      </c>
      <c r="BZ14">
        <v>0.47589999999999999</v>
      </c>
      <c r="CA14">
        <v>0.59950000000000003</v>
      </c>
      <c r="CB14">
        <v>3.6549999999999999E-2</v>
      </c>
      <c r="CC14">
        <v>0.97619999999999996</v>
      </c>
      <c r="CD14">
        <v>0.35749999999999998</v>
      </c>
      <c r="CE14">
        <v>0.71699999999999997</v>
      </c>
      <c r="CF14">
        <v>0.71699999999999997</v>
      </c>
      <c r="CG14">
        <v>0.35749999999999998</v>
      </c>
      <c r="CH14">
        <v>0.47589999999999999</v>
      </c>
      <c r="CI14">
        <v>0.59950000000000003</v>
      </c>
      <c r="CJ14">
        <v>6.4530000000000004E-2</v>
      </c>
      <c r="CK14">
        <v>0.47589999999999999</v>
      </c>
      <c r="CL14">
        <v>0.71699999999999997</v>
      </c>
      <c r="CM14">
        <v>0.25380000000000003</v>
      </c>
      <c r="CN14">
        <v>0.97619999999999996</v>
      </c>
      <c r="CO14">
        <v>0.89429999999999998</v>
      </c>
      <c r="CP14">
        <v>0.71699999999999997</v>
      </c>
      <c r="CQ14">
        <v>6.4530000000000004E-2</v>
      </c>
      <c r="CR14">
        <v>0.71699999999999997</v>
      </c>
      <c r="CS14">
        <v>0.47589999999999999</v>
      </c>
      <c r="CT14">
        <v>0.17019999999999999</v>
      </c>
      <c r="CU14">
        <v>0.25380000000000003</v>
      </c>
      <c r="CV14">
        <v>0.25380000000000003</v>
      </c>
      <c r="CW14">
        <v>0.35749999999999998</v>
      </c>
      <c r="CX14">
        <v>0.17019999999999999</v>
      </c>
      <c r="CY14">
        <v>0.89429999999999998</v>
      </c>
      <c r="CZ14">
        <v>0.25380000000000003</v>
      </c>
      <c r="DA14">
        <v>0.10780000000000001</v>
      </c>
      <c r="DB14">
        <v>0.71699999999999997</v>
      </c>
      <c r="DC14">
        <v>0.25380000000000003</v>
      </c>
      <c r="DD14">
        <v>0.35749999999999998</v>
      </c>
      <c r="DE14">
        <v>0.59950000000000003</v>
      </c>
    </row>
    <row r="15" spans="1:112">
      <c r="A15">
        <v>3</v>
      </c>
      <c r="B15" t="s">
        <v>104</v>
      </c>
      <c r="C15">
        <v>36</v>
      </c>
      <c r="D15">
        <v>12</v>
      </c>
      <c r="E15" s="1">
        <v>1.5440000000000001E-5</v>
      </c>
      <c r="F15" s="9">
        <v>7</v>
      </c>
      <c r="G15" s="9">
        <f t="shared" si="13"/>
        <v>0</v>
      </c>
      <c r="H15" s="10">
        <f t="shared" si="14"/>
        <v>4.1072826938136258</v>
      </c>
      <c r="I15" s="13">
        <v>40</v>
      </c>
      <c r="J15">
        <v>0.80179999999999996</v>
      </c>
      <c r="K15">
        <v>0.80179999999999996</v>
      </c>
      <c r="L15">
        <v>0.80179999999999996</v>
      </c>
      <c r="M15">
        <v>0.56820000000000004</v>
      </c>
      <c r="N15">
        <v>0.80179999999999996</v>
      </c>
      <c r="O15">
        <v>0.33429999999999999</v>
      </c>
      <c r="P15">
        <v>0.80179999999999996</v>
      </c>
      <c r="Q15">
        <v>0.33429999999999999</v>
      </c>
      <c r="R15">
        <v>0.1638</v>
      </c>
      <c r="S15">
        <v>0.1638</v>
      </c>
      <c r="T15">
        <v>0.95269999999999999</v>
      </c>
      <c r="U15">
        <v>0.1638</v>
      </c>
      <c r="V15">
        <v>6.7559999999999995E-2</v>
      </c>
      <c r="W15">
        <v>0.56820000000000004</v>
      </c>
      <c r="X15">
        <v>0.95269999999999999</v>
      </c>
      <c r="Y15">
        <v>0.33429999999999999</v>
      </c>
      <c r="Z15">
        <v>0.80179999999999996</v>
      </c>
      <c r="AA15">
        <v>6.7559999999999995E-2</v>
      </c>
      <c r="AB15">
        <v>0.56820000000000004</v>
      </c>
      <c r="AC15">
        <v>0.80179999999999996</v>
      </c>
      <c r="AD15">
        <v>0.95269999999999999</v>
      </c>
      <c r="AE15">
        <v>0.56820000000000004</v>
      </c>
      <c r="AF15">
        <v>0.56820000000000004</v>
      </c>
      <c r="AG15">
        <v>0.56820000000000004</v>
      </c>
      <c r="AH15">
        <v>0.95269999999999999</v>
      </c>
      <c r="AI15">
        <v>0.33429999999999999</v>
      </c>
      <c r="AJ15">
        <v>0.56820000000000004</v>
      </c>
      <c r="AK15">
        <v>0.56820000000000004</v>
      </c>
      <c r="AL15">
        <v>0.33429999999999999</v>
      </c>
      <c r="AM15">
        <v>0.95269999999999999</v>
      </c>
      <c r="AN15">
        <v>0.95269999999999999</v>
      </c>
      <c r="AO15">
        <v>0.80179999999999996</v>
      </c>
      <c r="AP15">
        <v>0.80179999999999996</v>
      </c>
      <c r="AQ15">
        <v>0.56820000000000004</v>
      </c>
      <c r="AR15">
        <v>2.3709999999999998E-2</v>
      </c>
      <c r="AS15">
        <v>6.7559999999999995E-2</v>
      </c>
      <c r="AT15">
        <v>0.56820000000000004</v>
      </c>
      <c r="AU15">
        <v>0.95269999999999999</v>
      </c>
      <c r="AV15">
        <v>2.3709999999999998E-2</v>
      </c>
      <c r="AW15">
        <v>0.95269999999999999</v>
      </c>
      <c r="AX15">
        <v>0.80179999999999996</v>
      </c>
      <c r="AY15">
        <v>0.80179999999999996</v>
      </c>
      <c r="AZ15">
        <v>0.56820000000000004</v>
      </c>
      <c r="BA15">
        <v>0.95269999999999999</v>
      </c>
      <c r="BB15">
        <v>0.33429999999999999</v>
      </c>
      <c r="BC15">
        <v>0.56820000000000004</v>
      </c>
      <c r="BD15">
        <v>0.56820000000000004</v>
      </c>
      <c r="BE15">
        <v>6.7559999999999995E-2</v>
      </c>
      <c r="BF15">
        <v>0.80179999999999996</v>
      </c>
      <c r="BG15">
        <v>0.33429999999999999</v>
      </c>
      <c r="BH15">
        <v>0.56820000000000004</v>
      </c>
      <c r="BI15">
        <v>0.80179999999999996</v>
      </c>
      <c r="BJ15">
        <v>1</v>
      </c>
      <c r="BK15">
        <v>0.33429999999999999</v>
      </c>
      <c r="BL15">
        <v>0.80179999999999996</v>
      </c>
      <c r="BM15">
        <v>0.80179999999999996</v>
      </c>
      <c r="BN15">
        <v>0.1638</v>
      </c>
      <c r="BO15">
        <v>0.80179999999999996</v>
      </c>
      <c r="BP15">
        <v>0.95269999999999999</v>
      </c>
      <c r="BQ15">
        <v>0.95269999999999999</v>
      </c>
      <c r="BR15">
        <v>0.95269999999999999</v>
      </c>
      <c r="BS15">
        <v>0.56820000000000004</v>
      </c>
      <c r="BT15">
        <v>0.56820000000000004</v>
      </c>
      <c r="BU15">
        <v>0.80179999999999996</v>
      </c>
      <c r="BV15">
        <v>0.80179999999999996</v>
      </c>
      <c r="BW15">
        <v>0.1638</v>
      </c>
      <c r="BX15">
        <v>0.56820000000000004</v>
      </c>
      <c r="BY15">
        <v>0.33429999999999999</v>
      </c>
      <c r="BZ15">
        <v>0.95269999999999999</v>
      </c>
      <c r="CA15">
        <v>0.56820000000000004</v>
      </c>
      <c r="CB15">
        <v>0.56820000000000004</v>
      </c>
      <c r="CC15">
        <v>0.56820000000000004</v>
      </c>
      <c r="CD15">
        <v>0.80179999999999996</v>
      </c>
      <c r="CE15">
        <v>0.95269999999999999</v>
      </c>
      <c r="CF15">
        <v>0.56820000000000004</v>
      </c>
      <c r="CG15">
        <v>0.33429999999999999</v>
      </c>
      <c r="CH15">
        <v>0.56820000000000004</v>
      </c>
      <c r="CI15">
        <v>6.7559999999999995E-2</v>
      </c>
      <c r="CJ15">
        <v>0.56820000000000004</v>
      </c>
      <c r="CK15">
        <v>0.80179999999999996</v>
      </c>
      <c r="CL15">
        <v>1</v>
      </c>
      <c r="CM15">
        <v>1</v>
      </c>
      <c r="CN15">
        <v>0.80179999999999996</v>
      </c>
      <c r="CO15">
        <v>0.95269999999999999</v>
      </c>
      <c r="CP15">
        <v>0.80179999999999996</v>
      </c>
      <c r="CQ15">
        <v>0.56820000000000004</v>
      </c>
      <c r="CR15">
        <v>0.95269999999999999</v>
      </c>
      <c r="CS15">
        <v>0.56820000000000004</v>
      </c>
      <c r="CT15">
        <v>0.56820000000000004</v>
      </c>
      <c r="CU15">
        <v>0.56820000000000004</v>
      </c>
      <c r="CV15">
        <v>0.56820000000000004</v>
      </c>
      <c r="CW15">
        <v>0.56820000000000004</v>
      </c>
      <c r="CX15">
        <v>0.95269999999999999</v>
      </c>
      <c r="CY15">
        <v>0.56820000000000004</v>
      </c>
      <c r="CZ15">
        <v>1.874E-3</v>
      </c>
      <c r="DA15">
        <v>0.80179999999999996</v>
      </c>
      <c r="DB15">
        <v>0.80179999999999996</v>
      </c>
      <c r="DC15">
        <v>0.56820000000000004</v>
      </c>
      <c r="DD15">
        <v>0.56820000000000004</v>
      </c>
      <c r="DE15">
        <v>0.56820000000000004</v>
      </c>
    </row>
    <row r="16" spans="1:112">
      <c r="A16">
        <v>24</v>
      </c>
      <c r="B16" t="s">
        <v>125</v>
      </c>
      <c r="C16">
        <v>189</v>
      </c>
      <c r="D16">
        <v>32</v>
      </c>
      <c r="E16" s="1">
        <v>5.287E-5</v>
      </c>
      <c r="F16" s="3">
        <v>8</v>
      </c>
      <c r="G16" s="9">
        <f t="shared" si="13"/>
        <v>0</v>
      </c>
      <c r="H16" s="10">
        <f t="shared" si="14"/>
        <v>2.0862388286037463</v>
      </c>
      <c r="I16" s="13">
        <v>46</v>
      </c>
      <c r="J16">
        <v>0.46820000000000001</v>
      </c>
      <c r="K16">
        <v>8.7489999999999998E-2</v>
      </c>
      <c r="L16">
        <v>0.57509999999999994</v>
      </c>
      <c r="M16">
        <v>0.84919999999999995</v>
      </c>
      <c r="N16">
        <v>0.1953</v>
      </c>
      <c r="O16">
        <v>0.27310000000000001</v>
      </c>
      <c r="P16">
        <v>0.77200000000000002</v>
      </c>
      <c r="Q16">
        <v>0.13370000000000001</v>
      </c>
      <c r="R16">
        <v>0.46820000000000001</v>
      </c>
      <c r="S16">
        <v>0.84919999999999995</v>
      </c>
      <c r="T16">
        <v>1.89E-2</v>
      </c>
      <c r="U16">
        <v>0.1953</v>
      </c>
      <c r="V16">
        <v>0.46820000000000001</v>
      </c>
      <c r="W16">
        <v>8.7489999999999998E-2</v>
      </c>
      <c r="X16">
        <v>0.94869999999999999</v>
      </c>
      <c r="Y16">
        <v>0.67879999999999996</v>
      </c>
      <c r="Z16">
        <v>0.27310000000000001</v>
      </c>
      <c r="AA16">
        <v>0.27310000000000001</v>
      </c>
      <c r="AB16">
        <v>0.1953</v>
      </c>
      <c r="AC16">
        <v>3.2890000000000003E-2</v>
      </c>
      <c r="AD16">
        <v>5.4820000000000001E-2</v>
      </c>
      <c r="AE16">
        <v>0.77200000000000002</v>
      </c>
      <c r="AF16">
        <v>0.67879999999999996</v>
      </c>
      <c r="AG16">
        <v>5.4820000000000001E-2</v>
      </c>
      <c r="AH16">
        <v>0.57509999999999994</v>
      </c>
      <c r="AI16">
        <v>0.13370000000000001</v>
      </c>
      <c r="AJ16">
        <v>0.3654</v>
      </c>
      <c r="AK16">
        <v>5.4820000000000001E-2</v>
      </c>
      <c r="AL16">
        <v>0.67879999999999996</v>
      </c>
      <c r="AM16">
        <v>0.1953</v>
      </c>
      <c r="AN16">
        <v>0.90800000000000003</v>
      </c>
      <c r="AO16">
        <v>0.99539999999999995</v>
      </c>
      <c r="AP16">
        <v>0.77200000000000002</v>
      </c>
      <c r="AQ16">
        <v>0.57509999999999994</v>
      </c>
      <c r="AR16">
        <v>0.13370000000000001</v>
      </c>
      <c r="AS16">
        <v>0.94869999999999999</v>
      </c>
      <c r="AT16">
        <v>0.3654</v>
      </c>
      <c r="AU16">
        <v>0.1953</v>
      </c>
      <c r="AV16">
        <v>0.94869999999999999</v>
      </c>
      <c r="AW16">
        <v>0.46820000000000001</v>
      </c>
      <c r="AX16">
        <v>0.3654</v>
      </c>
      <c r="AY16">
        <v>0.13370000000000001</v>
      </c>
      <c r="AZ16">
        <v>0.46820000000000001</v>
      </c>
      <c r="BA16">
        <v>8.7489999999999998E-2</v>
      </c>
      <c r="BB16">
        <v>0.46820000000000001</v>
      </c>
      <c r="BC16">
        <v>0.67879999999999996</v>
      </c>
      <c r="BD16">
        <v>0.27310000000000001</v>
      </c>
      <c r="BE16">
        <v>0.57509999999999994</v>
      </c>
      <c r="BF16">
        <v>0.90800000000000003</v>
      </c>
      <c r="BG16">
        <v>0.84919999999999995</v>
      </c>
      <c r="BH16">
        <v>0.77200000000000002</v>
      </c>
      <c r="BI16">
        <v>0.77200000000000002</v>
      </c>
      <c r="BJ16">
        <v>0.57509999999999994</v>
      </c>
      <c r="BK16">
        <v>0.3654</v>
      </c>
      <c r="BL16">
        <v>0.67879999999999996</v>
      </c>
      <c r="BM16">
        <v>0.46820000000000001</v>
      </c>
      <c r="BN16">
        <v>0.67879999999999996</v>
      </c>
      <c r="BO16">
        <v>1.89E-2</v>
      </c>
      <c r="BP16">
        <v>0.3654</v>
      </c>
      <c r="BQ16">
        <v>0.94869999999999999</v>
      </c>
      <c r="BR16">
        <v>0.1953</v>
      </c>
      <c r="BS16">
        <v>0.1953</v>
      </c>
      <c r="BT16">
        <v>0.67879999999999996</v>
      </c>
      <c r="BU16">
        <v>0.84919999999999995</v>
      </c>
      <c r="BV16">
        <v>5.5100000000000001E-3</v>
      </c>
      <c r="BW16">
        <v>0.67879999999999996</v>
      </c>
      <c r="BX16">
        <v>0.84919999999999995</v>
      </c>
      <c r="BY16">
        <v>0.1953</v>
      </c>
      <c r="BZ16">
        <v>0.97419999999999995</v>
      </c>
      <c r="CA16">
        <v>5.4820000000000001E-2</v>
      </c>
      <c r="CB16">
        <v>0.3654</v>
      </c>
      <c r="CC16">
        <v>0.84919999999999995</v>
      </c>
      <c r="CD16">
        <v>8.7489999999999998E-2</v>
      </c>
      <c r="CE16">
        <v>0.3654</v>
      </c>
      <c r="CF16">
        <v>0.77200000000000002</v>
      </c>
      <c r="CG16">
        <v>0.77200000000000002</v>
      </c>
      <c r="CH16">
        <v>0.94869999999999999</v>
      </c>
      <c r="CI16">
        <v>0.90800000000000003</v>
      </c>
      <c r="CJ16">
        <v>0.94869999999999999</v>
      </c>
      <c r="CK16">
        <v>0.67879999999999996</v>
      </c>
      <c r="CL16">
        <v>0.77200000000000002</v>
      </c>
      <c r="CM16">
        <v>0.57509999999999994</v>
      </c>
      <c r="CN16">
        <v>0.27310000000000001</v>
      </c>
      <c r="CO16">
        <v>0.84919999999999995</v>
      </c>
      <c r="CP16">
        <v>0.46820000000000001</v>
      </c>
      <c r="CQ16">
        <v>8.7489999999999998E-2</v>
      </c>
      <c r="CR16">
        <v>5.4820000000000001E-2</v>
      </c>
      <c r="CS16">
        <v>0.98839999999999995</v>
      </c>
      <c r="CT16">
        <v>0.46820000000000001</v>
      </c>
      <c r="CU16">
        <v>0.97419999999999995</v>
      </c>
      <c r="CV16">
        <v>0.3654</v>
      </c>
      <c r="CW16">
        <v>0.27310000000000001</v>
      </c>
      <c r="CX16">
        <v>0.67879999999999996</v>
      </c>
      <c r="CY16">
        <v>0.46820000000000001</v>
      </c>
      <c r="CZ16">
        <v>0.99539999999999995</v>
      </c>
      <c r="DA16">
        <v>0.67879999999999996</v>
      </c>
      <c r="DB16">
        <v>0.67879999999999996</v>
      </c>
      <c r="DC16">
        <v>0.84919999999999995</v>
      </c>
      <c r="DD16">
        <v>0.27310000000000001</v>
      </c>
      <c r="DE16">
        <v>1.89E-2</v>
      </c>
    </row>
    <row r="17" spans="1:109">
      <c r="A17">
        <v>22</v>
      </c>
      <c r="B17" t="s">
        <v>123</v>
      </c>
      <c r="C17">
        <v>193</v>
      </c>
      <c r="D17">
        <v>30</v>
      </c>
      <c r="E17">
        <v>4.1770000000000002E-4</v>
      </c>
      <c r="F17" s="9">
        <v>9</v>
      </c>
      <c r="G17" s="9">
        <f t="shared" si="13"/>
        <v>0</v>
      </c>
      <c r="H17" s="10">
        <f t="shared" si="14"/>
        <v>1.9153131732809652</v>
      </c>
      <c r="I17" s="13">
        <v>31</v>
      </c>
      <c r="J17">
        <v>0.39889999999999998</v>
      </c>
      <c r="K17">
        <v>0.39889999999999998</v>
      </c>
      <c r="L17">
        <v>0.3034</v>
      </c>
      <c r="M17">
        <v>0.60840000000000005</v>
      </c>
      <c r="N17">
        <v>0.70840000000000003</v>
      </c>
      <c r="O17">
        <v>0.86770000000000003</v>
      </c>
      <c r="P17">
        <v>0.60840000000000005</v>
      </c>
      <c r="Q17">
        <v>0.50270000000000004</v>
      </c>
      <c r="R17">
        <v>6.5909999999999996E-2</v>
      </c>
      <c r="S17">
        <v>0.86770000000000003</v>
      </c>
      <c r="T17">
        <v>0.50270000000000004</v>
      </c>
      <c r="U17">
        <v>0.70840000000000003</v>
      </c>
      <c r="V17">
        <v>0.60840000000000005</v>
      </c>
      <c r="W17">
        <v>0.92069999999999996</v>
      </c>
      <c r="X17">
        <v>0.86770000000000003</v>
      </c>
      <c r="Y17">
        <v>0.3034</v>
      </c>
      <c r="Z17">
        <v>0.92069999999999996</v>
      </c>
      <c r="AA17">
        <v>0.97850000000000004</v>
      </c>
      <c r="AB17">
        <v>0.39889999999999998</v>
      </c>
      <c r="AC17">
        <v>0.92069999999999996</v>
      </c>
      <c r="AD17">
        <v>0.3034</v>
      </c>
      <c r="AE17">
        <v>0.50270000000000004</v>
      </c>
      <c r="AF17">
        <v>7.2350000000000001E-3</v>
      </c>
      <c r="AG17">
        <v>6.5909999999999996E-2</v>
      </c>
      <c r="AH17">
        <v>0.92069999999999996</v>
      </c>
      <c r="AI17">
        <v>0.99050000000000005</v>
      </c>
      <c r="AJ17">
        <v>0.3034</v>
      </c>
      <c r="AK17">
        <v>0.86770000000000003</v>
      </c>
      <c r="AL17">
        <v>6.5909999999999996E-2</v>
      </c>
      <c r="AM17">
        <v>0.86770000000000003</v>
      </c>
      <c r="AN17">
        <v>0.60840000000000005</v>
      </c>
      <c r="AO17">
        <v>0.50270000000000004</v>
      </c>
      <c r="AP17">
        <v>0.60840000000000005</v>
      </c>
      <c r="AQ17">
        <v>0.7964</v>
      </c>
      <c r="AR17">
        <v>0.39889999999999998</v>
      </c>
      <c r="AS17">
        <v>0.39889999999999998</v>
      </c>
      <c r="AT17">
        <v>0.70840000000000003</v>
      </c>
      <c r="AU17">
        <v>0.70840000000000003</v>
      </c>
      <c r="AV17">
        <v>0.39889999999999998</v>
      </c>
      <c r="AW17">
        <v>0.70840000000000003</v>
      </c>
      <c r="AX17">
        <v>0.60840000000000005</v>
      </c>
      <c r="AY17">
        <v>0.3034</v>
      </c>
      <c r="AZ17">
        <v>0.99050000000000005</v>
      </c>
      <c r="BA17">
        <v>0.86770000000000003</v>
      </c>
      <c r="BB17">
        <v>0.70840000000000003</v>
      </c>
      <c r="BC17">
        <v>0.50270000000000004</v>
      </c>
      <c r="BD17">
        <v>0.70840000000000003</v>
      </c>
      <c r="BE17">
        <v>0.50270000000000004</v>
      </c>
      <c r="BF17">
        <v>0.70840000000000003</v>
      </c>
      <c r="BG17">
        <v>0.39889999999999998</v>
      </c>
      <c r="BH17">
        <v>0.39889999999999998</v>
      </c>
      <c r="BI17">
        <v>0.70840000000000003</v>
      </c>
      <c r="BJ17">
        <v>0.60840000000000005</v>
      </c>
      <c r="BK17">
        <v>0.7964</v>
      </c>
      <c r="BL17">
        <v>6.5909999999999996E-2</v>
      </c>
      <c r="BM17">
        <v>0.70840000000000003</v>
      </c>
      <c r="BN17">
        <v>0.3034</v>
      </c>
      <c r="BO17">
        <v>1.338E-2</v>
      </c>
      <c r="BP17">
        <v>6.5909999999999996E-2</v>
      </c>
      <c r="BQ17">
        <v>0.60840000000000005</v>
      </c>
      <c r="BR17">
        <v>0.60840000000000005</v>
      </c>
      <c r="BS17">
        <v>0.92069999999999996</v>
      </c>
      <c r="BT17">
        <v>0.92069999999999996</v>
      </c>
      <c r="BU17">
        <v>0.50270000000000004</v>
      </c>
      <c r="BV17">
        <v>0.60840000000000005</v>
      </c>
      <c r="BW17">
        <v>0.3034</v>
      </c>
      <c r="BX17">
        <v>0.86770000000000003</v>
      </c>
      <c r="BY17">
        <v>0.86770000000000003</v>
      </c>
      <c r="BZ17">
        <v>0.86770000000000003</v>
      </c>
      <c r="CA17">
        <v>0.50270000000000004</v>
      </c>
      <c r="CB17">
        <v>0.50270000000000004</v>
      </c>
      <c r="CC17">
        <v>0.39889999999999998</v>
      </c>
      <c r="CD17">
        <v>2.3730000000000001E-2</v>
      </c>
      <c r="CE17">
        <v>0.86770000000000003</v>
      </c>
      <c r="CF17">
        <v>0.92069999999999996</v>
      </c>
      <c r="CG17">
        <v>0.95660000000000001</v>
      </c>
      <c r="CH17">
        <v>0.92069999999999996</v>
      </c>
      <c r="CI17">
        <v>0.3034</v>
      </c>
      <c r="CJ17">
        <v>0.50270000000000004</v>
      </c>
      <c r="CK17">
        <v>0.10299999999999999</v>
      </c>
      <c r="CL17">
        <v>0.22109999999999999</v>
      </c>
      <c r="CM17">
        <v>0.60840000000000005</v>
      </c>
      <c r="CN17">
        <v>0.50270000000000004</v>
      </c>
      <c r="CO17">
        <v>0.60840000000000005</v>
      </c>
      <c r="CP17">
        <v>0.39889999999999998</v>
      </c>
      <c r="CQ17">
        <v>0.97850000000000004</v>
      </c>
      <c r="CR17">
        <v>0.86770000000000003</v>
      </c>
      <c r="CS17">
        <v>0.3034</v>
      </c>
      <c r="CT17">
        <v>0.60840000000000005</v>
      </c>
      <c r="CU17">
        <v>0.70840000000000003</v>
      </c>
      <c r="CV17">
        <v>0.22109999999999999</v>
      </c>
      <c r="CW17">
        <v>0.50270000000000004</v>
      </c>
      <c r="CX17">
        <v>0.10299999999999999</v>
      </c>
      <c r="CY17">
        <v>0.7964</v>
      </c>
      <c r="CZ17">
        <v>0.7964</v>
      </c>
      <c r="DA17">
        <v>0.3034</v>
      </c>
      <c r="DB17">
        <v>0.70840000000000003</v>
      </c>
      <c r="DC17">
        <v>0.99050000000000005</v>
      </c>
      <c r="DD17">
        <v>0.50270000000000004</v>
      </c>
      <c r="DE17">
        <v>0.39889999999999998</v>
      </c>
    </row>
    <row r="18" spans="1:109">
      <c r="A18">
        <v>4</v>
      </c>
      <c r="B18" t="s">
        <v>105</v>
      </c>
      <c r="C18">
        <v>191</v>
      </c>
      <c r="D18">
        <v>29</v>
      </c>
      <c r="E18">
        <v>7.6210000000000004E-4</v>
      </c>
      <c r="F18" s="3">
        <v>10</v>
      </c>
      <c r="G18" s="9">
        <f t="shared" si="13"/>
        <v>1E-3</v>
      </c>
      <c r="H18" s="10">
        <f t="shared" si="14"/>
        <v>1.8708565149831697</v>
      </c>
      <c r="I18" s="13">
        <v>24</v>
      </c>
      <c r="J18">
        <v>0.78439999999999999</v>
      </c>
      <c r="K18">
        <v>0.69379999999999997</v>
      </c>
      <c r="L18">
        <v>0.48549999999999999</v>
      </c>
      <c r="M18">
        <v>0.59189999999999998</v>
      </c>
      <c r="N18">
        <v>0.69379999999999997</v>
      </c>
      <c r="O18">
        <v>0.97640000000000005</v>
      </c>
      <c r="P18">
        <v>0.20799999999999999</v>
      </c>
      <c r="Q18">
        <v>0.69379999999999997</v>
      </c>
      <c r="R18">
        <v>6.0179999999999997E-2</v>
      </c>
      <c r="S18">
        <v>0.59189999999999998</v>
      </c>
      <c r="T18">
        <v>0.3821</v>
      </c>
      <c r="U18">
        <v>0.3821</v>
      </c>
      <c r="V18">
        <v>0.14369999999999999</v>
      </c>
      <c r="W18">
        <v>0.28810000000000002</v>
      </c>
      <c r="X18">
        <v>0.91449999999999998</v>
      </c>
      <c r="Y18">
        <v>0.48549999999999999</v>
      </c>
      <c r="Z18">
        <v>0.3821</v>
      </c>
      <c r="AA18">
        <v>0.69379999999999997</v>
      </c>
      <c r="AB18">
        <v>0.28810000000000002</v>
      </c>
      <c r="AC18">
        <v>1.1820000000000001E-2</v>
      </c>
      <c r="AD18">
        <v>0.98950000000000005</v>
      </c>
      <c r="AE18">
        <v>0.78439999999999999</v>
      </c>
      <c r="AF18">
        <v>0.85870000000000002</v>
      </c>
      <c r="AG18">
        <v>0.14369999999999999</v>
      </c>
      <c r="AH18">
        <v>9.5060000000000006E-2</v>
      </c>
      <c r="AI18">
        <v>0.69379999999999997</v>
      </c>
      <c r="AJ18">
        <v>0.78439999999999999</v>
      </c>
      <c r="AK18">
        <v>0.85870000000000002</v>
      </c>
      <c r="AL18">
        <v>0.14369999999999999</v>
      </c>
      <c r="AM18">
        <v>0.69379999999999997</v>
      </c>
      <c r="AN18">
        <v>0.85870000000000002</v>
      </c>
      <c r="AO18">
        <v>0.95279999999999998</v>
      </c>
      <c r="AP18">
        <v>0.3821</v>
      </c>
      <c r="AQ18">
        <v>0.95279999999999998</v>
      </c>
      <c r="AR18">
        <v>9.5060000000000006E-2</v>
      </c>
      <c r="AS18">
        <v>0.59189999999999998</v>
      </c>
      <c r="AT18">
        <v>0.69379999999999997</v>
      </c>
      <c r="AU18">
        <v>0.69379999999999997</v>
      </c>
      <c r="AV18">
        <v>0.69379999999999997</v>
      </c>
      <c r="AW18">
        <v>0.48549999999999999</v>
      </c>
      <c r="AX18">
        <v>0.28810000000000002</v>
      </c>
      <c r="AY18">
        <v>0.85870000000000002</v>
      </c>
      <c r="AZ18">
        <v>0.98950000000000005</v>
      </c>
      <c r="BA18">
        <v>9.5060000000000006E-2</v>
      </c>
      <c r="BB18">
        <v>0.3821</v>
      </c>
      <c r="BC18">
        <v>0.69379999999999997</v>
      </c>
      <c r="BD18">
        <v>0.69379999999999997</v>
      </c>
      <c r="BE18">
        <v>0.28810000000000002</v>
      </c>
      <c r="BF18">
        <v>0.78439999999999999</v>
      </c>
      <c r="BG18">
        <v>0.59189999999999998</v>
      </c>
      <c r="BH18">
        <v>0.48549999999999999</v>
      </c>
      <c r="BI18">
        <v>0.48549999999999999</v>
      </c>
      <c r="BJ18">
        <v>9.5060000000000006E-2</v>
      </c>
      <c r="BK18">
        <v>0.69379999999999997</v>
      </c>
      <c r="BL18">
        <v>0.48549999999999999</v>
      </c>
      <c r="BM18">
        <v>0.97640000000000005</v>
      </c>
      <c r="BN18">
        <v>0.69379999999999997</v>
      </c>
      <c r="BO18">
        <v>0.3821</v>
      </c>
      <c r="BP18">
        <v>0.48549999999999999</v>
      </c>
      <c r="BQ18">
        <v>0.85870000000000002</v>
      </c>
      <c r="BR18">
        <v>0.95279999999999998</v>
      </c>
      <c r="BS18">
        <v>0.85870000000000002</v>
      </c>
      <c r="BT18">
        <v>0.95279999999999998</v>
      </c>
      <c r="BU18">
        <v>0.91449999999999998</v>
      </c>
      <c r="BV18">
        <v>0.78439999999999999</v>
      </c>
      <c r="BW18">
        <v>0.20799999999999999</v>
      </c>
      <c r="BX18">
        <v>0.97640000000000005</v>
      </c>
      <c r="BY18">
        <v>0.59189999999999998</v>
      </c>
      <c r="BZ18">
        <v>0.78439999999999999</v>
      </c>
      <c r="CA18">
        <v>0.48549999999999999</v>
      </c>
      <c r="CB18">
        <v>0.69379999999999997</v>
      </c>
      <c r="CC18">
        <v>0.95279999999999998</v>
      </c>
      <c r="CD18">
        <v>0.3821</v>
      </c>
      <c r="CE18">
        <v>0.59189999999999998</v>
      </c>
      <c r="CF18">
        <v>0.69379999999999997</v>
      </c>
      <c r="CG18">
        <v>0.85870000000000002</v>
      </c>
      <c r="CH18">
        <v>0.78439999999999999</v>
      </c>
      <c r="CI18">
        <v>0.20799999999999999</v>
      </c>
      <c r="CJ18">
        <v>0.59189999999999998</v>
      </c>
      <c r="CK18">
        <v>0.3821</v>
      </c>
      <c r="CL18">
        <v>0.48549999999999999</v>
      </c>
      <c r="CM18">
        <v>0.91449999999999998</v>
      </c>
      <c r="CN18">
        <v>0.78439999999999999</v>
      </c>
      <c r="CO18">
        <v>3.6499999999999998E-2</v>
      </c>
      <c r="CP18">
        <v>0.78439999999999999</v>
      </c>
      <c r="CQ18">
        <v>1.1820000000000001E-2</v>
      </c>
      <c r="CR18">
        <v>3.6499999999999998E-2</v>
      </c>
      <c r="CS18">
        <v>0.69379999999999997</v>
      </c>
      <c r="CT18">
        <v>0.28810000000000002</v>
      </c>
      <c r="CU18">
        <v>0.69379999999999997</v>
      </c>
      <c r="CV18">
        <v>0.48549999999999999</v>
      </c>
      <c r="CW18">
        <v>0.91449999999999998</v>
      </c>
      <c r="CX18">
        <v>0.97640000000000005</v>
      </c>
      <c r="CY18">
        <v>0.95279999999999998</v>
      </c>
      <c r="CZ18">
        <v>0.3821</v>
      </c>
      <c r="DA18">
        <v>0.78439999999999999</v>
      </c>
      <c r="DB18">
        <v>0.99990000000000001</v>
      </c>
      <c r="DC18">
        <v>0.48549999999999999</v>
      </c>
      <c r="DD18">
        <v>0.28810000000000002</v>
      </c>
      <c r="DE18">
        <v>0.85870000000000002</v>
      </c>
    </row>
    <row r="19" spans="1:109">
      <c r="A19">
        <v>10</v>
      </c>
      <c r="B19" t="s">
        <v>111</v>
      </c>
      <c r="C19">
        <v>173</v>
      </c>
      <c r="D19">
        <v>26</v>
      </c>
      <c r="E19">
        <v>1.616E-3</v>
      </c>
      <c r="F19" s="9">
        <v>11</v>
      </c>
      <c r="G19" s="9">
        <f t="shared" si="13"/>
        <v>2.7272727272727271E-3</v>
      </c>
      <c r="H19" s="10">
        <f t="shared" si="14"/>
        <v>1.851838439985334</v>
      </c>
      <c r="I19" s="13">
        <v>33</v>
      </c>
      <c r="J19">
        <v>0.97450000000000003</v>
      </c>
      <c r="K19">
        <v>0.43390000000000001</v>
      </c>
      <c r="L19">
        <v>0.90349999999999997</v>
      </c>
      <c r="M19">
        <v>0.65510000000000002</v>
      </c>
      <c r="N19">
        <v>0.83950000000000002</v>
      </c>
      <c r="O19">
        <v>0.43390000000000001</v>
      </c>
      <c r="P19">
        <v>0.54510000000000003</v>
      </c>
      <c r="Q19">
        <v>0.2392</v>
      </c>
      <c r="R19">
        <v>0.83950000000000002</v>
      </c>
      <c r="S19">
        <v>0.94740000000000002</v>
      </c>
      <c r="T19">
        <v>4.1050000000000003E-2</v>
      </c>
      <c r="U19">
        <v>0.43390000000000001</v>
      </c>
      <c r="V19">
        <v>0.65510000000000002</v>
      </c>
      <c r="W19">
        <v>0.2392</v>
      </c>
      <c r="X19">
        <v>0.1089</v>
      </c>
      <c r="Y19">
        <v>0.43390000000000001</v>
      </c>
      <c r="Z19">
        <v>4.1050000000000003E-2</v>
      </c>
      <c r="AA19">
        <v>0.1089</v>
      </c>
      <c r="AB19">
        <v>0.75549999999999995</v>
      </c>
      <c r="AC19">
        <v>0.75549999999999995</v>
      </c>
      <c r="AD19">
        <v>0.83950000000000002</v>
      </c>
      <c r="AE19">
        <v>0.1089</v>
      </c>
      <c r="AF19">
        <v>0.1653</v>
      </c>
      <c r="AG19">
        <v>0.1089</v>
      </c>
      <c r="AH19">
        <v>0.65510000000000002</v>
      </c>
      <c r="AI19">
        <v>0.54510000000000003</v>
      </c>
      <c r="AJ19">
        <v>0.97450000000000003</v>
      </c>
      <c r="AK19">
        <v>0.99880000000000002</v>
      </c>
      <c r="AL19">
        <v>0.32979999999999998</v>
      </c>
      <c r="AM19">
        <v>0.1089</v>
      </c>
      <c r="AN19">
        <v>0.2392</v>
      </c>
      <c r="AO19">
        <v>0.65510000000000002</v>
      </c>
      <c r="AP19">
        <v>0.996</v>
      </c>
      <c r="AQ19">
        <v>0.43390000000000001</v>
      </c>
      <c r="AR19">
        <v>0.54510000000000003</v>
      </c>
      <c r="AS19">
        <v>0.75549999999999995</v>
      </c>
      <c r="AT19">
        <v>0.54510000000000003</v>
      </c>
      <c r="AU19">
        <v>0.83950000000000002</v>
      </c>
      <c r="AV19">
        <v>0.83950000000000002</v>
      </c>
      <c r="AW19">
        <v>0.75549999999999995</v>
      </c>
      <c r="AX19">
        <v>0.54510000000000003</v>
      </c>
      <c r="AY19">
        <v>0.75549999999999995</v>
      </c>
      <c r="AZ19">
        <v>0.65510000000000002</v>
      </c>
      <c r="BA19">
        <v>0.32979999999999998</v>
      </c>
      <c r="BB19">
        <v>0.90349999999999997</v>
      </c>
      <c r="BC19">
        <v>0.83950000000000002</v>
      </c>
      <c r="BD19">
        <v>0.83950000000000002</v>
      </c>
      <c r="BE19">
        <v>0.54510000000000003</v>
      </c>
      <c r="BF19">
        <v>0.1653</v>
      </c>
      <c r="BG19">
        <v>0.43390000000000001</v>
      </c>
      <c r="BH19">
        <v>0.32979999999999998</v>
      </c>
      <c r="BI19">
        <v>6.7250000000000001E-3</v>
      </c>
      <c r="BJ19">
        <v>0.75549999999999995</v>
      </c>
      <c r="BK19">
        <v>0.98909999999999998</v>
      </c>
      <c r="BL19">
        <v>0.32979999999999998</v>
      </c>
      <c r="BM19">
        <v>0.43390000000000001</v>
      </c>
      <c r="BN19">
        <v>0.97450000000000003</v>
      </c>
      <c r="BO19">
        <v>0.2392</v>
      </c>
      <c r="BP19">
        <v>0.75549999999999995</v>
      </c>
      <c r="BQ19">
        <v>0.98909999999999998</v>
      </c>
      <c r="BR19">
        <v>6.8459999999999993E-2</v>
      </c>
      <c r="BS19">
        <v>4.1050000000000003E-2</v>
      </c>
      <c r="BT19">
        <v>0.54510000000000003</v>
      </c>
      <c r="BU19">
        <v>0.83950000000000002</v>
      </c>
      <c r="BV19">
        <v>0.54510000000000003</v>
      </c>
      <c r="BW19">
        <v>0.75549999999999995</v>
      </c>
      <c r="BX19">
        <v>0.43390000000000001</v>
      </c>
      <c r="BY19">
        <v>0.32979999999999998</v>
      </c>
      <c r="BZ19">
        <v>0.2392</v>
      </c>
      <c r="CA19">
        <v>0.43390000000000001</v>
      </c>
      <c r="CB19">
        <v>0.83950000000000002</v>
      </c>
      <c r="CC19">
        <v>0.54510000000000003</v>
      </c>
      <c r="CD19">
        <v>0.83950000000000002</v>
      </c>
      <c r="CE19">
        <v>0.32979999999999998</v>
      </c>
      <c r="CF19">
        <v>0.1653</v>
      </c>
      <c r="CG19">
        <v>0.54510000000000003</v>
      </c>
      <c r="CH19">
        <v>0.83950000000000002</v>
      </c>
      <c r="CI19">
        <v>0.65510000000000002</v>
      </c>
      <c r="CJ19">
        <v>0.75549999999999995</v>
      </c>
      <c r="CK19">
        <v>0.65510000000000002</v>
      </c>
      <c r="CL19">
        <v>0.90349999999999997</v>
      </c>
      <c r="CM19">
        <v>0.54510000000000003</v>
      </c>
      <c r="CN19">
        <v>0.54510000000000003</v>
      </c>
      <c r="CO19">
        <v>0.54510000000000003</v>
      </c>
      <c r="CP19">
        <v>0.54510000000000003</v>
      </c>
      <c r="CQ19">
        <v>0.43390000000000001</v>
      </c>
      <c r="CR19">
        <v>4.1050000000000003E-2</v>
      </c>
      <c r="CS19">
        <v>0.1653</v>
      </c>
      <c r="CT19">
        <v>0.94740000000000002</v>
      </c>
      <c r="CU19">
        <v>0.97450000000000003</v>
      </c>
      <c r="CV19">
        <v>0.65510000000000002</v>
      </c>
      <c r="CW19">
        <v>0.32979999999999998</v>
      </c>
      <c r="CX19">
        <v>0.43390000000000001</v>
      </c>
      <c r="CY19">
        <v>0.2392</v>
      </c>
      <c r="CZ19">
        <v>0.65510000000000002</v>
      </c>
      <c r="DA19">
        <v>0.75549999999999995</v>
      </c>
      <c r="DB19">
        <v>0.94740000000000002</v>
      </c>
      <c r="DC19">
        <v>0.75549999999999995</v>
      </c>
      <c r="DD19">
        <v>0.90349999999999997</v>
      </c>
      <c r="DE19">
        <v>0.43390000000000001</v>
      </c>
    </row>
    <row r="20" spans="1:109">
      <c r="A20">
        <v>36</v>
      </c>
      <c r="B20" t="s">
        <v>137</v>
      </c>
      <c r="C20">
        <v>192</v>
      </c>
      <c r="D20">
        <v>28</v>
      </c>
      <c r="E20">
        <v>1.737E-3</v>
      </c>
      <c r="F20" s="3">
        <v>12</v>
      </c>
      <c r="G20" s="9">
        <f t="shared" si="13"/>
        <v>3.3333333333333335E-3</v>
      </c>
      <c r="H20" s="10">
        <f t="shared" si="14"/>
        <v>1.7969361785434612</v>
      </c>
      <c r="I20" s="13">
        <v>29</v>
      </c>
      <c r="J20">
        <v>0.70120000000000005</v>
      </c>
      <c r="K20">
        <v>0.2145</v>
      </c>
      <c r="L20">
        <v>0.29580000000000001</v>
      </c>
      <c r="M20">
        <v>0.39050000000000001</v>
      </c>
      <c r="N20">
        <v>2.2450000000000001E-2</v>
      </c>
      <c r="O20">
        <v>0.70120000000000005</v>
      </c>
      <c r="P20">
        <v>0.79049999999999998</v>
      </c>
      <c r="Q20">
        <v>0.39050000000000001</v>
      </c>
      <c r="R20">
        <v>0.49409999999999998</v>
      </c>
      <c r="S20">
        <v>0.70120000000000005</v>
      </c>
      <c r="T20">
        <v>0.29580000000000001</v>
      </c>
      <c r="U20">
        <v>0.60019999999999996</v>
      </c>
      <c r="V20">
        <v>0.95469999999999999</v>
      </c>
      <c r="W20">
        <v>0.1489</v>
      </c>
      <c r="X20">
        <v>0.39050000000000001</v>
      </c>
      <c r="Y20">
        <v>0.49409999999999998</v>
      </c>
      <c r="Z20">
        <v>0.60019999999999996</v>
      </c>
      <c r="AA20">
        <v>0.49409999999999998</v>
      </c>
      <c r="AB20">
        <v>0.39050000000000001</v>
      </c>
      <c r="AC20">
        <v>0.29580000000000001</v>
      </c>
      <c r="AD20">
        <v>0.91759999999999997</v>
      </c>
      <c r="AE20">
        <v>0.70120000000000005</v>
      </c>
      <c r="AF20">
        <v>0.39050000000000001</v>
      </c>
      <c r="AG20">
        <v>0.2145</v>
      </c>
      <c r="AH20">
        <v>0.2145</v>
      </c>
      <c r="AI20">
        <v>0.29580000000000001</v>
      </c>
      <c r="AJ20">
        <v>9.9000000000000005E-2</v>
      </c>
      <c r="AK20">
        <v>0.39050000000000001</v>
      </c>
      <c r="AL20">
        <v>0.91759999999999997</v>
      </c>
      <c r="AM20">
        <v>0.49409999999999998</v>
      </c>
      <c r="AN20">
        <v>0.99</v>
      </c>
      <c r="AO20">
        <v>0.60019999999999996</v>
      </c>
      <c r="AP20">
        <v>0.29580000000000001</v>
      </c>
      <c r="AQ20">
        <v>0.49409999999999998</v>
      </c>
      <c r="AR20">
        <v>0.95469999999999999</v>
      </c>
      <c r="AS20">
        <v>0.70120000000000005</v>
      </c>
      <c r="AT20">
        <v>9.9000000000000005E-2</v>
      </c>
      <c r="AU20">
        <v>0.39050000000000001</v>
      </c>
      <c r="AV20">
        <v>0.79049999999999998</v>
      </c>
      <c r="AW20">
        <v>0.60019999999999996</v>
      </c>
      <c r="AX20">
        <v>0.49409999999999998</v>
      </c>
      <c r="AY20">
        <v>0.49409999999999998</v>
      </c>
      <c r="AZ20">
        <v>0.1489</v>
      </c>
      <c r="BA20">
        <v>0.29580000000000001</v>
      </c>
      <c r="BB20">
        <v>0.2145</v>
      </c>
      <c r="BC20">
        <v>0.39050000000000001</v>
      </c>
      <c r="BD20">
        <v>0.79049999999999998</v>
      </c>
      <c r="BE20">
        <v>0.70120000000000005</v>
      </c>
      <c r="BF20">
        <v>0.95469999999999999</v>
      </c>
      <c r="BG20">
        <v>0.2145</v>
      </c>
      <c r="BH20">
        <v>0.60019999999999996</v>
      </c>
      <c r="BI20">
        <v>9.9000000000000005E-2</v>
      </c>
      <c r="BJ20">
        <v>0.49409999999999998</v>
      </c>
      <c r="BK20">
        <v>0.79049999999999998</v>
      </c>
      <c r="BL20">
        <v>0.39050000000000001</v>
      </c>
      <c r="BM20">
        <v>0.70120000000000005</v>
      </c>
      <c r="BN20">
        <v>0.29580000000000001</v>
      </c>
      <c r="BO20">
        <v>0.39050000000000001</v>
      </c>
      <c r="BP20">
        <v>0.49409999999999998</v>
      </c>
      <c r="BQ20">
        <v>0.29580000000000001</v>
      </c>
      <c r="BR20">
        <v>0.91759999999999997</v>
      </c>
      <c r="BS20">
        <v>0.2145</v>
      </c>
      <c r="BT20">
        <v>0.79049999999999998</v>
      </c>
      <c r="BU20">
        <v>0.60019999999999996</v>
      </c>
      <c r="BV20">
        <v>0.39050000000000001</v>
      </c>
      <c r="BW20">
        <v>0.60019999999999996</v>
      </c>
      <c r="BX20">
        <v>0.91759999999999997</v>
      </c>
      <c r="BY20">
        <v>0.70120000000000005</v>
      </c>
      <c r="BZ20">
        <v>2.2450000000000001E-2</v>
      </c>
      <c r="CA20">
        <v>0.60019999999999996</v>
      </c>
      <c r="CB20">
        <v>0.70120000000000005</v>
      </c>
      <c r="CC20">
        <v>0.49409999999999998</v>
      </c>
      <c r="CD20">
        <v>0.2145</v>
      </c>
      <c r="CE20">
        <v>0.1489</v>
      </c>
      <c r="CF20">
        <v>0.29580000000000001</v>
      </c>
      <c r="CG20">
        <v>0.39050000000000001</v>
      </c>
      <c r="CH20">
        <v>0.97750000000000004</v>
      </c>
      <c r="CI20">
        <v>0.70120000000000005</v>
      </c>
      <c r="CJ20">
        <v>0.49409999999999998</v>
      </c>
      <c r="CK20">
        <v>0.39050000000000001</v>
      </c>
      <c r="CL20">
        <v>0.95469999999999999</v>
      </c>
      <c r="CM20">
        <v>0.39050000000000001</v>
      </c>
      <c r="CN20">
        <v>0.60019999999999996</v>
      </c>
      <c r="CO20">
        <v>0.91759999999999997</v>
      </c>
      <c r="CP20">
        <v>0.79049999999999998</v>
      </c>
      <c r="CQ20">
        <v>0.95469999999999999</v>
      </c>
      <c r="CR20">
        <v>0.86319999999999997</v>
      </c>
      <c r="CS20">
        <v>0.29580000000000001</v>
      </c>
      <c r="CT20">
        <v>0.2145</v>
      </c>
      <c r="CU20">
        <v>0.39050000000000001</v>
      </c>
      <c r="CV20">
        <v>0.49409999999999998</v>
      </c>
      <c r="CW20">
        <v>9.9000000000000005E-2</v>
      </c>
      <c r="CX20">
        <v>0.91759999999999997</v>
      </c>
      <c r="CY20">
        <v>0.39050000000000001</v>
      </c>
      <c r="CZ20">
        <v>0.70120000000000005</v>
      </c>
      <c r="DA20">
        <v>0.79049999999999998</v>
      </c>
      <c r="DB20">
        <v>0.79049999999999998</v>
      </c>
      <c r="DC20">
        <v>0.99870000000000003</v>
      </c>
      <c r="DD20">
        <v>0.49409999999999998</v>
      </c>
      <c r="DE20">
        <v>0.49409999999999998</v>
      </c>
    </row>
    <row r="21" spans="1:109">
      <c r="A21">
        <v>23</v>
      </c>
      <c r="B21" t="s">
        <v>124</v>
      </c>
      <c r="C21">
        <v>81</v>
      </c>
      <c r="D21">
        <v>15</v>
      </c>
      <c r="E21">
        <v>1.9959999999999999E-3</v>
      </c>
      <c r="F21" s="9">
        <v>13</v>
      </c>
      <c r="G21" s="9">
        <f t="shared" si="13"/>
        <v>3.8461538461538464E-3</v>
      </c>
      <c r="H21" s="10">
        <f t="shared" si="14"/>
        <v>2.2818237187853474</v>
      </c>
      <c r="I21" s="13">
        <v>36</v>
      </c>
      <c r="J21">
        <v>0.1193</v>
      </c>
      <c r="K21">
        <v>0.65169999999999995</v>
      </c>
      <c r="L21">
        <v>0.79690000000000005</v>
      </c>
      <c r="M21">
        <v>0.48899999999999999</v>
      </c>
      <c r="N21">
        <v>0.65169999999999995</v>
      </c>
      <c r="O21">
        <v>6.2199999999999998E-2</v>
      </c>
      <c r="P21">
        <v>0.90339999999999998</v>
      </c>
      <c r="Q21">
        <v>0.33500000000000002</v>
      </c>
      <c r="R21">
        <v>0.33500000000000002</v>
      </c>
      <c r="S21">
        <v>0.48899999999999999</v>
      </c>
      <c r="T21">
        <v>0.99150000000000005</v>
      </c>
      <c r="U21">
        <v>0.79690000000000005</v>
      </c>
      <c r="V21">
        <v>0.48899999999999999</v>
      </c>
      <c r="W21">
        <v>0.48899999999999999</v>
      </c>
      <c r="X21">
        <v>0.33500000000000002</v>
      </c>
      <c r="Y21">
        <v>0.65169999999999995</v>
      </c>
      <c r="Z21">
        <v>0.99150000000000005</v>
      </c>
      <c r="AA21">
        <v>0.48899999999999999</v>
      </c>
      <c r="AB21">
        <v>0.48899999999999999</v>
      </c>
      <c r="AC21">
        <v>0.20930000000000001</v>
      </c>
      <c r="AD21">
        <v>0.48899999999999999</v>
      </c>
      <c r="AE21">
        <v>0.65169999999999995</v>
      </c>
      <c r="AF21">
        <v>0.48899999999999999</v>
      </c>
      <c r="AG21">
        <v>0.48899999999999999</v>
      </c>
      <c r="AH21">
        <v>6.2199999999999998E-2</v>
      </c>
      <c r="AI21">
        <v>0.90339999999999998</v>
      </c>
      <c r="AJ21">
        <v>6.2199999999999998E-2</v>
      </c>
      <c r="AK21">
        <v>0.65169999999999995</v>
      </c>
      <c r="AL21">
        <v>0.65169999999999995</v>
      </c>
      <c r="AM21">
        <v>0.90339999999999998</v>
      </c>
      <c r="AN21">
        <v>0.1193</v>
      </c>
      <c r="AO21">
        <v>0.33500000000000002</v>
      </c>
      <c r="AP21">
        <v>0.48899999999999999</v>
      </c>
      <c r="AQ21">
        <v>0.65169999999999995</v>
      </c>
      <c r="AR21">
        <v>0.65169999999999995</v>
      </c>
      <c r="AS21">
        <v>0.79690000000000005</v>
      </c>
      <c r="AT21">
        <v>0.20930000000000001</v>
      </c>
      <c r="AU21">
        <v>0.65169999999999995</v>
      </c>
      <c r="AV21">
        <v>0.33500000000000002</v>
      </c>
      <c r="AW21">
        <v>0.96509999999999996</v>
      </c>
      <c r="AX21">
        <v>0.48899999999999999</v>
      </c>
      <c r="AY21">
        <v>0.1193</v>
      </c>
      <c r="AZ21">
        <v>0.65169999999999995</v>
      </c>
      <c r="BA21">
        <v>0.33500000000000002</v>
      </c>
      <c r="BB21">
        <v>6.2199999999999998E-2</v>
      </c>
      <c r="BC21">
        <v>0.96509999999999996</v>
      </c>
      <c r="BD21">
        <v>0.79690000000000005</v>
      </c>
      <c r="BE21">
        <v>0.65169999999999995</v>
      </c>
      <c r="BF21">
        <v>0.96509999999999996</v>
      </c>
      <c r="BG21">
        <v>0.65169999999999995</v>
      </c>
      <c r="BH21">
        <v>0.96509999999999996</v>
      </c>
      <c r="BI21">
        <v>0.48899999999999999</v>
      </c>
      <c r="BJ21">
        <v>0.79690000000000005</v>
      </c>
      <c r="BK21">
        <v>0.33500000000000002</v>
      </c>
      <c r="BL21">
        <v>0.1193</v>
      </c>
      <c r="BM21">
        <v>0.65169999999999995</v>
      </c>
      <c r="BN21">
        <v>0.99150000000000005</v>
      </c>
      <c r="BO21">
        <v>0.79690000000000005</v>
      </c>
      <c r="BP21">
        <v>0.65169999999999995</v>
      </c>
      <c r="BQ21">
        <v>0.79690000000000005</v>
      </c>
      <c r="BR21">
        <v>0.48899999999999999</v>
      </c>
      <c r="BS21">
        <v>0.48899999999999999</v>
      </c>
      <c r="BT21">
        <v>0.65169999999999995</v>
      </c>
      <c r="BU21">
        <v>2.9739999999999999E-2</v>
      </c>
      <c r="BV21">
        <v>0.48899999999999999</v>
      </c>
      <c r="BW21">
        <v>0.79690000000000005</v>
      </c>
      <c r="BX21">
        <v>0.79690000000000005</v>
      </c>
      <c r="BY21">
        <v>0.79690000000000005</v>
      </c>
      <c r="BZ21">
        <v>0.33500000000000002</v>
      </c>
      <c r="CA21">
        <v>0.33500000000000002</v>
      </c>
      <c r="CB21">
        <v>0.48899999999999999</v>
      </c>
      <c r="CC21">
        <v>0.90339999999999998</v>
      </c>
      <c r="CD21">
        <v>0.20930000000000001</v>
      </c>
      <c r="CE21">
        <v>0.33500000000000002</v>
      </c>
      <c r="CF21">
        <v>0.90339999999999998</v>
      </c>
      <c r="CG21">
        <v>0.90339999999999998</v>
      </c>
      <c r="CH21">
        <v>0.33500000000000002</v>
      </c>
      <c r="CI21">
        <v>0.79690000000000005</v>
      </c>
      <c r="CJ21">
        <v>0.65169999999999995</v>
      </c>
      <c r="CK21">
        <v>2.9739999999999999E-2</v>
      </c>
      <c r="CL21">
        <v>0.79690000000000005</v>
      </c>
      <c r="CM21">
        <v>0.33500000000000002</v>
      </c>
      <c r="CN21">
        <v>0.79690000000000005</v>
      </c>
      <c r="CO21">
        <v>0.90339999999999998</v>
      </c>
      <c r="CP21">
        <v>0.48899999999999999</v>
      </c>
      <c r="CQ21">
        <v>0.65169999999999995</v>
      </c>
      <c r="CR21">
        <v>0.33500000000000002</v>
      </c>
      <c r="CS21">
        <v>0.90339999999999998</v>
      </c>
      <c r="CT21">
        <v>0.79690000000000005</v>
      </c>
      <c r="CU21">
        <v>0.20930000000000001</v>
      </c>
      <c r="CV21">
        <v>0.96509999999999996</v>
      </c>
      <c r="CW21">
        <v>0.20930000000000001</v>
      </c>
      <c r="CX21">
        <v>0.90339999999999998</v>
      </c>
      <c r="CY21">
        <v>0.96509999999999996</v>
      </c>
      <c r="CZ21">
        <v>0.79690000000000005</v>
      </c>
      <c r="DA21">
        <v>2.9739999999999999E-2</v>
      </c>
      <c r="DB21">
        <v>0.90339999999999998</v>
      </c>
      <c r="DC21">
        <v>0.48899999999999999</v>
      </c>
      <c r="DD21">
        <v>0.48899999999999999</v>
      </c>
      <c r="DE21">
        <v>0.20930000000000001</v>
      </c>
    </row>
    <row r="22" spans="1:109">
      <c r="A22">
        <v>8</v>
      </c>
      <c r="B22" t="s">
        <v>109</v>
      </c>
      <c r="C22">
        <v>72</v>
      </c>
      <c r="D22">
        <v>11</v>
      </c>
      <c r="E22">
        <v>2.9850000000000002E-2</v>
      </c>
      <c r="F22" s="3">
        <v>14</v>
      </c>
      <c r="G22" s="9">
        <f t="shared" si="13"/>
        <v>7.9285714285714293E-2</v>
      </c>
      <c r="H22" s="10">
        <f t="shared" si="14"/>
        <v>1.8825045679979118</v>
      </c>
      <c r="I22" s="13">
        <v>1</v>
      </c>
      <c r="J22">
        <v>0.1275</v>
      </c>
      <c r="K22">
        <v>0.1275</v>
      </c>
      <c r="L22">
        <v>0.2276</v>
      </c>
      <c r="M22">
        <v>0.84630000000000005</v>
      </c>
      <c r="N22">
        <v>0.36730000000000002</v>
      </c>
      <c r="O22">
        <v>0.53500000000000003</v>
      </c>
      <c r="P22">
        <v>1.2579999999999999E-2</v>
      </c>
      <c r="Q22">
        <v>0.93879999999999997</v>
      </c>
      <c r="R22">
        <v>0.70499999999999996</v>
      </c>
      <c r="S22">
        <v>0.93879999999999997</v>
      </c>
      <c r="T22">
        <v>0.1275</v>
      </c>
      <c r="U22">
        <v>0.84630000000000005</v>
      </c>
      <c r="V22">
        <v>6.4689999999999998E-2</v>
      </c>
      <c r="W22">
        <v>0.36730000000000002</v>
      </c>
      <c r="X22">
        <v>0.84630000000000005</v>
      </c>
      <c r="Y22">
        <v>0.93879999999999997</v>
      </c>
      <c r="Z22">
        <v>1</v>
      </c>
      <c r="AA22">
        <v>0.2276</v>
      </c>
      <c r="AB22">
        <v>0.1275</v>
      </c>
      <c r="AC22">
        <v>0.36730000000000002</v>
      </c>
      <c r="AD22">
        <v>0.93879999999999997</v>
      </c>
      <c r="AE22">
        <v>0.53500000000000003</v>
      </c>
      <c r="AF22">
        <v>0.84630000000000005</v>
      </c>
      <c r="AG22">
        <v>0.2276</v>
      </c>
      <c r="AH22">
        <v>0.36730000000000002</v>
      </c>
      <c r="AI22">
        <v>0.36730000000000002</v>
      </c>
      <c r="AJ22">
        <v>0.70499999999999996</v>
      </c>
      <c r="AK22">
        <v>0.93879999999999997</v>
      </c>
      <c r="AL22">
        <v>0.36730000000000002</v>
      </c>
      <c r="AM22">
        <v>0.53500000000000003</v>
      </c>
      <c r="AN22">
        <v>0.1275</v>
      </c>
      <c r="AO22">
        <v>0.2276</v>
      </c>
      <c r="AP22">
        <v>0.98360000000000003</v>
      </c>
      <c r="AQ22">
        <v>0.70499999999999996</v>
      </c>
      <c r="AR22">
        <v>0.2276</v>
      </c>
      <c r="AS22">
        <v>0.70499999999999996</v>
      </c>
      <c r="AT22">
        <v>0.1275</v>
      </c>
      <c r="AU22">
        <v>0.1275</v>
      </c>
      <c r="AV22">
        <v>0.53500000000000003</v>
      </c>
      <c r="AW22">
        <v>0.36730000000000002</v>
      </c>
      <c r="AX22">
        <v>0.93879999999999997</v>
      </c>
      <c r="AY22">
        <v>0.93879999999999997</v>
      </c>
      <c r="AZ22">
        <v>0.70499999999999996</v>
      </c>
      <c r="BA22">
        <v>0.84630000000000005</v>
      </c>
      <c r="BB22">
        <v>0.70499999999999996</v>
      </c>
      <c r="BC22">
        <v>1.2579999999999999E-2</v>
      </c>
      <c r="BD22">
        <v>0.1275</v>
      </c>
      <c r="BE22">
        <v>0.1275</v>
      </c>
      <c r="BF22">
        <v>0.36730000000000002</v>
      </c>
      <c r="BG22">
        <v>0.36730000000000002</v>
      </c>
      <c r="BH22">
        <v>0.70499999999999996</v>
      </c>
      <c r="BI22">
        <v>0.2276</v>
      </c>
      <c r="BJ22">
        <v>0.93879999999999997</v>
      </c>
      <c r="BK22">
        <v>0.84630000000000005</v>
      </c>
      <c r="BL22">
        <v>0.70499999999999996</v>
      </c>
      <c r="BM22">
        <v>6.4689999999999998E-2</v>
      </c>
      <c r="BN22">
        <v>0.36730000000000002</v>
      </c>
      <c r="BO22">
        <v>0.70499999999999996</v>
      </c>
      <c r="BP22">
        <v>0.84630000000000005</v>
      </c>
      <c r="BQ22">
        <v>0.36730000000000002</v>
      </c>
      <c r="BR22">
        <v>0.53500000000000003</v>
      </c>
      <c r="BS22">
        <v>0.1275</v>
      </c>
      <c r="BT22">
        <v>0.1275</v>
      </c>
      <c r="BU22">
        <v>0.84630000000000005</v>
      </c>
      <c r="BV22">
        <v>0.70499999999999996</v>
      </c>
      <c r="BW22">
        <v>1</v>
      </c>
      <c r="BX22">
        <v>0.84630000000000005</v>
      </c>
      <c r="BY22">
        <v>0.84630000000000005</v>
      </c>
      <c r="BZ22">
        <v>0.93879999999999997</v>
      </c>
      <c r="CA22">
        <v>0.2276</v>
      </c>
      <c r="CB22">
        <v>0.99780000000000002</v>
      </c>
      <c r="CC22">
        <v>0.36730000000000002</v>
      </c>
      <c r="CD22">
        <v>0.70499999999999996</v>
      </c>
      <c r="CE22">
        <v>0.84630000000000005</v>
      </c>
      <c r="CF22">
        <v>0.53500000000000003</v>
      </c>
      <c r="CG22">
        <v>0.53500000000000003</v>
      </c>
      <c r="CH22">
        <v>0.2276</v>
      </c>
      <c r="CI22">
        <v>1.722E-3</v>
      </c>
      <c r="CJ22">
        <v>0.53500000000000003</v>
      </c>
      <c r="CK22">
        <v>0.70499999999999996</v>
      </c>
      <c r="CL22">
        <v>0.53500000000000003</v>
      </c>
      <c r="CM22">
        <v>0.1275</v>
      </c>
      <c r="CN22">
        <v>0.1275</v>
      </c>
      <c r="CO22">
        <v>0.84630000000000005</v>
      </c>
      <c r="CP22">
        <v>1</v>
      </c>
      <c r="CQ22">
        <v>6.4689999999999998E-2</v>
      </c>
      <c r="CR22">
        <v>0.70499999999999996</v>
      </c>
      <c r="CS22">
        <v>0.84630000000000005</v>
      </c>
      <c r="CT22">
        <v>0.36730000000000002</v>
      </c>
      <c r="CU22">
        <v>0.70499999999999996</v>
      </c>
      <c r="CV22">
        <v>0.36730000000000002</v>
      </c>
      <c r="CW22">
        <v>0.53500000000000003</v>
      </c>
      <c r="CX22">
        <v>0.1275</v>
      </c>
      <c r="CY22">
        <v>0.93879999999999997</v>
      </c>
      <c r="CZ22">
        <v>0.53500000000000003</v>
      </c>
      <c r="DA22">
        <v>0.99780000000000002</v>
      </c>
      <c r="DB22">
        <v>0.70499999999999996</v>
      </c>
      <c r="DC22">
        <v>0.93879999999999997</v>
      </c>
      <c r="DD22">
        <v>0.36730000000000002</v>
      </c>
      <c r="DE22">
        <v>0.2276</v>
      </c>
    </row>
    <row r="23" spans="1:109">
      <c r="A23">
        <v>33</v>
      </c>
      <c r="B23" t="s">
        <v>134</v>
      </c>
      <c r="C23">
        <v>192</v>
      </c>
      <c r="D23">
        <v>23</v>
      </c>
      <c r="E23">
        <v>3.841E-2</v>
      </c>
      <c r="F23" s="9">
        <v>15</v>
      </c>
      <c r="G23" s="9">
        <f t="shared" si="13"/>
        <v>9.7333333333333327E-2</v>
      </c>
      <c r="H23" s="10">
        <f t="shared" si="14"/>
        <v>1.4760547180892716</v>
      </c>
      <c r="I23" s="13">
        <v>28</v>
      </c>
      <c r="J23">
        <v>0.39050000000000001</v>
      </c>
      <c r="K23">
        <v>0.2145</v>
      </c>
      <c r="L23">
        <v>0.95469999999999999</v>
      </c>
      <c r="M23">
        <v>0.29580000000000001</v>
      </c>
      <c r="N23">
        <v>9.9000000000000005E-2</v>
      </c>
      <c r="O23">
        <v>0.91759999999999997</v>
      </c>
      <c r="P23">
        <v>0.95469999999999999</v>
      </c>
      <c r="Q23">
        <v>0.2145</v>
      </c>
      <c r="R23">
        <v>0.2145</v>
      </c>
      <c r="S23">
        <v>0.29580000000000001</v>
      </c>
      <c r="T23">
        <v>9.9000000000000005E-2</v>
      </c>
      <c r="U23">
        <v>0.97750000000000004</v>
      </c>
      <c r="V23">
        <v>0.79049999999999998</v>
      </c>
      <c r="W23">
        <v>0.60019999999999996</v>
      </c>
      <c r="X23">
        <v>0.91759999999999997</v>
      </c>
      <c r="Y23">
        <v>0.79049999999999998</v>
      </c>
      <c r="Z23">
        <v>0.49409999999999998</v>
      </c>
      <c r="AA23">
        <v>0.99</v>
      </c>
      <c r="AB23">
        <v>0.2145</v>
      </c>
      <c r="AC23">
        <v>0.1489</v>
      </c>
      <c r="AD23">
        <v>0.70120000000000005</v>
      </c>
      <c r="AE23">
        <v>0.86319999999999997</v>
      </c>
      <c r="AF23">
        <v>0.79049999999999998</v>
      </c>
      <c r="AG23">
        <v>0.60019999999999996</v>
      </c>
      <c r="AH23">
        <v>0.29580000000000001</v>
      </c>
      <c r="AI23">
        <v>0.95469999999999999</v>
      </c>
      <c r="AJ23">
        <v>0.49409999999999998</v>
      </c>
      <c r="AK23">
        <v>0.29580000000000001</v>
      </c>
      <c r="AL23">
        <v>0.70120000000000005</v>
      </c>
      <c r="AM23">
        <v>0.86319999999999997</v>
      </c>
      <c r="AN23">
        <v>9.9000000000000005E-2</v>
      </c>
      <c r="AO23">
        <v>0.97750000000000004</v>
      </c>
      <c r="AP23">
        <v>0.70120000000000005</v>
      </c>
      <c r="AQ23">
        <v>0.1489</v>
      </c>
      <c r="AR23">
        <v>0.86319999999999997</v>
      </c>
      <c r="AS23">
        <v>9.9000000000000005E-2</v>
      </c>
      <c r="AT23">
        <v>0.79049999999999998</v>
      </c>
      <c r="AU23">
        <v>0.1489</v>
      </c>
      <c r="AV23">
        <v>0.70120000000000005</v>
      </c>
      <c r="AW23">
        <v>0.97750000000000004</v>
      </c>
      <c r="AX23">
        <v>9.9000000000000005E-2</v>
      </c>
      <c r="AY23">
        <v>2.2450000000000001E-2</v>
      </c>
      <c r="AZ23">
        <v>0.70120000000000005</v>
      </c>
      <c r="BA23">
        <v>0.29580000000000001</v>
      </c>
      <c r="BB23">
        <v>0.70120000000000005</v>
      </c>
      <c r="BC23">
        <v>0.29580000000000001</v>
      </c>
      <c r="BD23">
        <v>9.9000000000000005E-2</v>
      </c>
      <c r="BE23">
        <v>0.2145</v>
      </c>
      <c r="BF23">
        <v>0.70120000000000005</v>
      </c>
      <c r="BG23">
        <v>0.91759999999999997</v>
      </c>
      <c r="BH23">
        <v>0.79049999999999998</v>
      </c>
      <c r="BI23">
        <v>0.39050000000000001</v>
      </c>
      <c r="BJ23">
        <v>0.49409999999999998</v>
      </c>
      <c r="BK23">
        <v>0.79049999999999998</v>
      </c>
      <c r="BL23">
        <v>0.2145</v>
      </c>
      <c r="BM23">
        <v>0.60019999999999996</v>
      </c>
      <c r="BN23">
        <v>0.39050000000000001</v>
      </c>
      <c r="BO23">
        <v>0.1489</v>
      </c>
      <c r="BP23">
        <v>0.79049999999999998</v>
      </c>
      <c r="BQ23">
        <v>0.79049999999999998</v>
      </c>
      <c r="BR23">
        <v>0.60019999999999996</v>
      </c>
      <c r="BS23">
        <v>0.60019999999999996</v>
      </c>
      <c r="BT23">
        <v>0.99870000000000003</v>
      </c>
      <c r="BU23">
        <v>0.79049999999999998</v>
      </c>
      <c r="BV23">
        <v>0.2145</v>
      </c>
      <c r="BW23">
        <v>0.29580000000000001</v>
      </c>
      <c r="BX23">
        <v>0.39050000000000001</v>
      </c>
      <c r="BY23">
        <v>0.91759999999999997</v>
      </c>
      <c r="BZ23">
        <v>0.39050000000000001</v>
      </c>
      <c r="CA23">
        <v>0.97750000000000004</v>
      </c>
      <c r="CB23">
        <v>0.97750000000000004</v>
      </c>
      <c r="CC23">
        <v>0.29580000000000001</v>
      </c>
      <c r="CD23">
        <v>0.39050000000000001</v>
      </c>
      <c r="CE23">
        <v>0.86319999999999997</v>
      </c>
      <c r="CF23">
        <v>0.86319999999999997</v>
      </c>
      <c r="CG23">
        <v>0.39050000000000001</v>
      </c>
      <c r="CH23">
        <v>0.29580000000000001</v>
      </c>
      <c r="CI23">
        <v>0.60019999999999996</v>
      </c>
      <c r="CJ23">
        <v>0.60019999999999996</v>
      </c>
      <c r="CK23">
        <v>0.91759999999999997</v>
      </c>
      <c r="CL23">
        <v>0.60019999999999996</v>
      </c>
      <c r="CM23">
        <v>0.1489</v>
      </c>
      <c r="CN23">
        <v>0.86319999999999997</v>
      </c>
      <c r="CO23">
        <v>0.1489</v>
      </c>
      <c r="CP23">
        <v>0.70120000000000005</v>
      </c>
      <c r="CQ23">
        <v>0.39050000000000001</v>
      </c>
      <c r="CR23">
        <v>0.2145</v>
      </c>
      <c r="CS23">
        <v>0.39050000000000001</v>
      </c>
      <c r="CT23">
        <v>0.70120000000000005</v>
      </c>
      <c r="CU23">
        <v>0.70120000000000005</v>
      </c>
      <c r="CV23">
        <v>0.95469999999999999</v>
      </c>
      <c r="CW23">
        <v>0.2145</v>
      </c>
      <c r="CX23">
        <v>0.2145</v>
      </c>
      <c r="CY23">
        <v>0.60019999999999996</v>
      </c>
      <c r="CZ23">
        <v>0.49409999999999998</v>
      </c>
      <c r="DA23">
        <v>0.60019999999999996</v>
      </c>
      <c r="DB23">
        <v>0.60019999999999996</v>
      </c>
      <c r="DC23">
        <v>0.70120000000000005</v>
      </c>
      <c r="DD23">
        <v>0.39050000000000001</v>
      </c>
      <c r="DE23">
        <v>6.3E-2</v>
      </c>
    </row>
    <row r="24" spans="1:109">
      <c r="A24">
        <v>6</v>
      </c>
      <c r="B24" t="s">
        <v>107</v>
      </c>
      <c r="C24">
        <v>155</v>
      </c>
      <c r="D24">
        <v>19</v>
      </c>
      <c r="E24">
        <v>4.6129999999999997E-2</v>
      </c>
      <c r="F24" s="3">
        <v>16</v>
      </c>
      <c r="G24" s="9">
        <f t="shared" si="13"/>
        <v>0.110625</v>
      </c>
      <c r="H24" s="10">
        <f t="shared" si="14"/>
        <v>1.5104200874024301</v>
      </c>
      <c r="I24" s="13">
        <v>42</v>
      </c>
      <c r="J24">
        <v>0.81710000000000005</v>
      </c>
      <c r="K24">
        <v>0.27589999999999998</v>
      </c>
      <c r="L24">
        <v>0.6109</v>
      </c>
      <c r="M24">
        <v>0.89070000000000005</v>
      </c>
      <c r="N24">
        <v>0.94159999999999999</v>
      </c>
      <c r="O24">
        <v>0.3785</v>
      </c>
      <c r="P24">
        <v>0.72199999999999998</v>
      </c>
      <c r="Q24">
        <v>0.49299999999999999</v>
      </c>
      <c r="R24">
        <v>0.6109</v>
      </c>
      <c r="S24">
        <v>0.49299999999999999</v>
      </c>
      <c r="T24">
        <v>0.3785</v>
      </c>
      <c r="U24">
        <v>0.1908</v>
      </c>
      <c r="V24">
        <v>0.81710000000000005</v>
      </c>
      <c r="W24">
        <v>0.3785</v>
      </c>
      <c r="X24">
        <v>0.72199999999999998</v>
      </c>
      <c r="Y24">
        <v>0.6109</v>
      </c>
      <c r="Z24">
        <v>0.12520000000000001</v>
      </c>
      <c r="AA24">
        <v>0.89070000000000005</v>
      </c>
      <c r="AB24">
        <v>0.81710000000000005</v>
      </c>
      <c r="AC24">
        <v>7.7990000000000004E-2</v>
      </c>
      <c r="AD24">
        <v>0.49299999999999999</v>
      </c>
      <c r="AE24">
        <v>0.6109</v>
      </c>
      <c r="AF24">
        <v>0.81710000000000005</v>
      </c>
      <c r="AG24">
        <v>0.1908</v>
      </c>
      <c r="AH24">
        <v>0.81710000000000005</v>
      </c>
      <c r="AI24">
        <v>4.6129999999999997E-2</v>
      </c>
      <c r="AJ24">
        <v>0.49299999999999999</v>
      </c>
      <c r="AK24">
        <v>7.7990000000000004E-2</v>
      </c>
      <c r="AL24">
        <v>0.49299999999999999</v>
      </c>
      <c r="AM24">
        <v>0.49299999999999999</v>
      </c>
      <c r="AN24">
        <v>0.81710000000000005</v>
      </c>
      <c r="AO24">
        <v>0.99619999999999997</v>
      </c>
      <c r="AP24">
        <v>0.81710000000000005</v>
      </c>
      <c r="AQ24">
        <v>0.81710000000000005</v>
      </c>
      <c r="AR24">
        <v>0.1908</v>
      </c>
      <c r="AS24">
        <v>0.3785</v>
      </c>
      <c r="AT24">
        <v>0.27589999999999998</v>
      </c>
      <c r="AU24">
        <v>0.6109</v>
      </c>
      <c r="AV24">
        <v>0.6109</v>
      </c>
      <c r="AW24">
        <v>0.9889</v>
      </c>
      <c r="AX24">
        <v>0.27589999999999998</v>
      </c>
      <c r="AY24">
        <v>0.27589999999999998</v>
      </c>
      <c r="AZ24">
        <v>0.49299999999999999</v>
      </c>
      <c r="BA24">
        <v>0.27589999999999998</v>
      </c>
      <c r="BB24">
        <v>7.7990000000000004E-2</v>
      </c>
      <c r="BC24">
        <v>1.387E-2</v>
      </c>
      <c r="BD24">
        <v>0.49299999999999999</v>
      </c>
      <c r="BE24">
        <v>0.6109</v>
      </c>
      <c r="BF24">
        <v>0.89070000000000005</v>
      </c>
      <c r="BG24">
        <v>0.6109</v>
      </c>
      <c r="BH24">
        <v>2.5930000000000002E-2</v>
      </c>
      <c r="BI24">
        <v>0.49299999999999999</v>
      </c>
      <c r="BJ24">
        <v>0.9889</v>
      </c>
      <c r="BK24">
        <v>0.81710000000000005</v>
      </c>
      <c r="BL24">
        <v>0.49299999999999999</v>
      </c>
      <c r="BM24">
        <v>0.6109</v>
      </c>
      <c r="BN24">
        <v>0.81710000000000005</v>
      </c>
      <c r="BO24">
        <v>0.72199999999999998</v>
      </c>
      <c r="BP24">
        <v>0.1908</v>
      </c>
      <c r="BQ24">
        <v>0.72199999999999998</v>
      </c>
      <c r="BR24">
        <v>0.81710000000000005</v>
      </c>
      <c r="BS24">
        <v>7.7990000000000004E-2</v>
      </c>
      <c r="BT24">
        <v>0.3785</v>
      </c>
      <c r="BU24">
        <v>0.3785</v>
      </c>
      <c r="BV24">
        <v>0.89070000000000005</v>
      </c>
      <c r="BW24">
        <v>0.81710000000000005</v>
      </c>
      <c r="BX24">
        <v>0.6109</v>
      </c>
      <c r="BY24">
        <v>0.27589999999999998</v>
      </c>
      <c r="BZ24">
        <v>0.72199999999999998</v>
      </c>
      <c r="CA24">
        <v>0.81710000000000005</v>
      </c>
      <c r="CB24">
        <v>0.81710000000000005</v>
      </c>
      <c r="CC24">
        <v>0.94159999999999999</v>
      </c>
      <c r="CD24">
        <v>0.9889</v>
      </c>
      <c r="CE24">
        <v>0.97250000000000003</v>
      </c>
      <c r="CF24">
        <v>0.72199999999999998</v>
      </c>
      <c r="CG24">
        <v>0.1908</v>
      </c>
      <c r="CH24">
        <v>0.49299999999999999</v>
      </c>
      <c r="CI24">
        <v>0.6109</v>
      </c>
      <c r="CJ24">
        <v>0.6109</v>
      </c>
      <c r="CK24">
        <v>4.6129999999999997E-2</v>
      </c>
      <c r="CL24">
        <v>0.49299999999999999</v>
      </c>
      <c r="CM24">
        <v>0.1908</v>
      </c>
      <c r="CN24">
        <v>0.1908</v>
      </c>
      <c r="CO24">
        <v>0.81710000000000005</v>
      </c>
      <c r="CP24">
        <v>0.94159999999999999</v>
      </c>
      <c r="CQ24">
        <v>0.12520000000000001</v>
      </c>
      <c r="CR24">
        <v>0.94159999999999999</v>
      </c>
      <c r="CS24">
        <v>0.49299999999999999</v>
      </c>
      <c r="CT24">
        <v>0.6109</v>
      </c>
      <c r="CU24">
        <v>0.72199999999999998</v>
      </c>
      <c r="CV24">
        <v>0.6109</v>
      </c>
      <c r="CW24">
        <v>0.49299999999999999</v>
      </c>
      <c r="CX24">
        <v>0.49299999999999999</v>
      </c>
      <c r="CY24">
        <v>0.97250000000000003</v>
      </c>
      <c r="CZ24">
        <v>0.89070000000000005</v>
      </c>
      <c r="DA24">
        <v>0.89070000000000005</v>
      </c>
      <c r="DB24">
        <v>0.1908</v>
      </c>
      <c r="DC24">
        <v>0.49299999999999999</v>
      </c>
      <c r="DD24">
        <v>0.49299999999999999</v>
      </c>
      <c r="DE24">
        <v>0.1908</v>
      </c>
    </row>
    <row r="25" spans="1:109">
      <c r="A25">
        <v>43</v>
      </c>
      <c r="B25" t="s">
        <v>144</v>
      </c>
      <c r="C25">
        <v>52</v>
      </c>
      <c r="D25">
        <v>8</v>
      </c>
      <c r="E25">
        <v>5.6899999999999999E-2</v>
      </c>
      <c r="F25" s="9">
        <v>17</v>
      </c>
      <c r="G25" s="9">
        <f t="shared" si="13"/>
        <v>0.12294117647058822</v>
      </c>
      <c r="H25" s="10">
        <f t="shared" si="14"/>
        <v>1.8956689356062888</v>
      </c>
      <c r="I25" s="13">
        <v>35</v>
      </c>
      <c r="J25">
        <v>0.61819999999999997</v>
      </c>
      <c r="K25">
        <v>2.283E-2</v>
      </c>
      <c r="L25">
        <v>0.61819999999999997</v>
      </c>
      <c r="M25">
        <v>0.61819999999999997</v>
      </c>
      <c r="N25">
        <v>0.24429999999999999</v>
      </c>
      <c r="O25">
        <v>0.80500000000000005</v>
      </c>
      <c r="P25">
        <v>0.61819999999999997</v>
      </c>
      <c r="Q25">
        <v>5.6899999999999999E-2</v>
      </c>
      <c r="R25">
        <v>0.80500000000000005</v>
      </c>
      <c r="S25">
        <v>0.80500000000000005</v>
      </c>
      <c r="T25">
        <v>0.61819999999999997</v>
      </c>
      <c r="U25">
        <v>0.24429999999999999</v>
      </c>
      <c r="V25">
        <v>2.617E-3</v>
      </c>
      <c r="W25">
        <v>0.80500000000000005</v>
      </c>
      <c r="X25">
        <v>0.98780000000000001</v>
      </c>
      <c r="Y25">
        <v>0.61819999999999997</v>
      </c>
      <c r="Z25">
        <v>0.80500000000000005</v>
      </c>
      <c r="AA25">
        <v>0.41589999999999999</v>
      </c>
      <c r="AB25">
        <v>0.80500000000000005</v>
      </c>
      <c r="AC25">
        <v>0.41589999999999999</v>
      </c>
      <c r="AD25">
        <v>0.80500000000000005</v>
      </c>
      <c r="AE25">
        <v>0.93169999999999997</v>
      </c>
      <c r="AF25">
        <v>5.6899999999999999E-2</v>
      </c>
      <c r="AG25">
        <v>0.24429999999999999</v>
      </c>
      <c r="AH25">
        <v>0.12559999999999999</v>
      </c>
      <c r="AI25">
        <v>0.61819999999999997</v>
      </c>
      <c r="AJ25">
        <v>0.61819999999999997</v>
      </c>
      <c r="AK25">
        <v>0.41589999999999999</v>
      </c>
      <c r="AL25">
        <v>0.80500000000000005</v>
      </c>
      <c r="AM25">
        <v>0.80500000000000005</v>
      </c>
      <c r="AN25">
        <v>0.61819999999999997</v>
      </c>
      <c r="AO25">
        <v>0.61819999999999997</v>
      </c>
      <c r="AP25">
        <v>0.41589999999999999</v>
      </c>
      <c r="AQ25">
        <v>0.41589999999999999</v>
      </c>
      <c r="AR25">
        <v>0.93169999999999997</v>
      </c>
      <c r="AS25">
        <v>5.6899999999999999E-2</v>
      </c>
      <c r="AT25">
        <v>0.80500000000000005</v>
      </c>
      <c r="AU25">
        <v>0.93169999999999997</v>
      </c>
      <c r="AV25">
        <v>0.12559999999999999</v>
      </c>
      <c r="AW25">
        <v>0.93169999999999997</v>
      </c>
      <c r="AX25">
        <v>0.12559999999999999</v>
      </c>
      <c r="AY25">
        <v>0.12559999999999999</v>
      </c>
      <c r="AZ25">
        <v>0.61819999999999997</v>
      </c>
      <c r="BA25">
        <v>0.98780000000000001</v>
      </c>
      <c r="BB25">
        <v>0.24429999999999999</v>
      </c>
      <c r="BC25">
        <v>0.93169999999999997</v>
      </c>
      <c r="BD25">
        <v>1</v>
      </c>
      <c r="BE25">
        <v>0.61819999999999997</v>
      </c>
      <c r="BF25">
        <v>0.41589999999999999</v>
      </c>
      <c r="BG25">
        <v>0.24429999999999999</v>
      </c>
      <c r="BH25">
        <v>2.283E-2</v>
      </c>
      <c r="BI25">
        <v>0.41589999999999999</v>
      </c>
      <c r="BJ25">
        <v>0.61819999999999997</v>
      </c>
      <c r="BK25">
        <v>0.61819999999999997</v>
      </c>
      <c r="BL25">
        <v>0.61819999999999997</v>
      </c>
      <c r="BM25">
        <v>0.24429999999999999</v>
      </c>
      <c r="BN25">
        <v>0.41589999999999999</v>
      </c>
      <c r="BO25">
        <v>0.24429999999999999</v>
      </c>
      <c r="BP25">
        <v>0.61819999999999997</v>
      </c>
      <c r="BQ25">
        <v>0.41589999999999999</v>
      </c>
      <c r="BR25">
        <v>0.61819999999999997</v>
      </c>
      <c r="BS25">
        <v>0.24429999999999999</v>
      </c>
      <c r="BT25">
        <v>0.80500000000000005</v>
      </c>
      <c r="BU25">
        <v>0.93169999999999997</v>
      </c>
      <c r="BV25">
        <v>0.61819999999999997</v>
      </c>
      <c r="BW25">
        <v>0.61819999999999997</v>
      </c>
      <c r="BX25">
        <v>0.61819999999999997</v>
      </c>
      <c r="BY25">
        <v>0.93169999999999997</v>
      </c>
      <c r="BZ25">
        <v>0.41589999999999999</v>
      </c>
      <c r="CA25">
        <v>0.93169999999999997</v>
      </c>
      <c r="CB25">
        <v>0.24429999999999999</v>
      </c>
      <c r="CC25">
        <v>0.12559999999999999</v>
      </c>
      <c r="CD25">
        <v>0.24429999999999999</v>
      </c>
      <c r="CE25">
        <v>0.41589999999999999</v>
      </c>
      <c r="CF25">
        <v>5.6899999999999999E-2</v>
      </c>
      <c r="CG25">
        <v>0.93169999999999997</v>
      </c>
      <c r="CH25">
        <v>0.41589999999999999</v>
      </c>
      <c r="CI25">
        <v>0.41589999999999999</v>
      </c>
      <c r="CJ25">
        <v>0.24429999999999999</v>
      </c>
      <c r="CK25">
        <v>0.80500000000000005</v>
      </c>
      <c r="CL25">
        <v>0.41589999999999999</v>
      </c>
      <c r="CM25">
        <v>0.93169999999999997</v>
      </c>
      <c r="CN25">
        <v>0.61819999999999997</v>
      </c>
      <c r="CO25">
        <v>0.93169999999999997</v>
      </c>
      <c r="CP25">
        <v>0.24429999999999999</v>
      </c>
      <c r="CQ25">
        <v>0.80500000000000005</v>
      </c>
      <c r="CR25">
        <v>1</v>
      </c>
      <c r="CS25">
        <v>0.93169999999999997</v>
      </c>
      <c r="CT25">
        <v>0.80500000000000005</v>
      </c>
      <c r="CU25">
        <v>0.41589999999999999</v>
      </c>
      <c r="CV25">
        <v>0.24429999999999999</v>
      </c>
      <c r="CW25">
        <v>0.80500000000000005</v>
      </c>
      <c r="CX25">
        <v>0.41589999999999999</v>
      </c>
      <c r="CY25">
        <v>0.80500000000000005</v>
      </c>
      <c r="CZ25">
        <v>0.80500000000000005</v>
      </c>
      <c r="DA25">
        <v>0.98780000000000001</v>
      </c>
      <c r="DB25">
        <v>0.24429999999999999</v>
      </c>
      <c r="DC25">
        <v>0.41589999999999999</v>
      </c>
      <c r="DD25">
        <v>0.80500000000000005</v>
      </c>
      <c r="DE25">
        <v>0.24429999999999999</v>
      </c>
    </row>
    <row r="26" spans="1:109">
      <c r="A26">
        <v>47</v>
      </c>
      <c r="B26" t="s">
        <v>148</v>
      </c>
      <c r="C26">
        <v>143</v>
      </c>
      <c r="D26">
        <v>17</v>
      </c>
      <c r="E26">
        <v>7.1650000000000005E-2</v>
      </c>
      <c r="F26" s="3">
        <v>18</v>
      </c>
      <c r="G26" s="9">
        <f t="shared" si="13"/>
        <v>0.14444444444444446</v>
      </c>
      <c r="H26" s="10">
        <f t="shared" si="14"/>
        <v>1.4648350866048596</v>
      </c>
      <c r="I26" s="13">
        <v>23</v>
      </c>
      <c r="J26">
        <v>0.37669999999999998</v>
      </c>
      <c r="K26">
        <v>1.157E-2</v>
      </c>
      <c r="L26">
        <v>0.37669999999999998</v>
      </c>
      <c r="M26">
        <v>0.49590000000000001</v>
      </c>
      <c r="N26">
        <v>0.18390000000000001</v>
      </c>
      <c r="O26">
        <v>0.61850000000000005</v>
      </c>
      <c r="P26">
        <v>0.73319999999999996</v>
      </c>
      <c r="Q26">
        <v>0.2707</v>
      </c>
      <c r="R26">
        <v>0.95079999999999998</v>
      </c>
      <c r="S26">
        <v>2.2409999999999999E-2</v>
      </c>
      <c r="T26">
        <v>4.1169999999999998E-2</v>
      </c>
      <c r="U26">
        <v>7.1650000000000005E-2</v>
      </c>
      <c r="V26">
        <v>0.18390000000000001</v>
      </c>
      <c r="W26">
        <v>0.61850000000000005</v>
      </c>
      <c r="X26">
        <v>0.73319999999999996</v>
      </c>
      <c r="Y26">
        <v>0.2707</v>
      </c>
      <c r="Z26">
        <v>0.2707</v>
      </c>
      <c r="AA26">
        <v>0.37669999999999998</v>
      </c>
      <c r="AB26">
        <v>0.61850000000000005</v>
      </c>
      <c r="AC26">
        <v>0.11799999999999999</v>
      </c>
      <c r="AD26">
        <v>0.90259999999999996</v>
      </c>
      <c r="AE26">
        <v>0.37669999999999998</v>
      </c>
      <c r="AF26">
        <v>0.18390000000000001</v>
      </c>
      <c r="AG26">
        <v>0.37669999999999998</v>
      </c>
      <c r="AH26">
        <v>0.49590000000000001</v>
      </c>
      <c r="AI26">
        <v>0.18390000000000001</v>
      </c>
      <c r="AJ26">
        <v>0.37669999999999998</v>
      </c>
      <c r="AK26">
        <v>0.49590000000000001</v>
      </c>
      <c r="AL26">
        <v>0.90259999999999996</v>
      </c>
      <c r="AM26">
        <v>0.37669999999999998</v>
      </c>
      <c r="AN26">
        <v>0.90259999999999996</v>
      </c>
      <c r="AO26">
        <v>0.82979999999999998</v>
      </c>
      <c r="AP26">
        <v>0.95079999999999998</v>
      </c>
      <c r="AQ26">
        <v>0.18390000000000001</v>
      </c>
      <c r="AR26">
        <v>0.90259999999999996</v>
      </c>
      <c r="AS26">
        <v>0.73319999999999996</v>
      </c>
      <c r="AT26">
        <v>0.82979999999999998</v>
      </c>
      <c r="AU26">
        <v>2.2409999999999999E-2</v>
      </c>
      <c r="AV26">
        <v>0.61850000000000005</v>
      </c>
      <c r="AW26">
        <v>0.61850000000000005</v>
      </c>
      <c r="AX26">
        <v>0.2707</v>
      </c>
      <c r="AY26">
        <v>0.97860000000000003</v>
      </c>
      <c r="AZ26">
        <v>0.37669999999999998</v>
      </c>
      <c r="BA26">
        <v>0.37669999999999998</v>
      </c>
      <c r="BB26">
        <v>0.2707</v>
      </c>
      <c r="BC26">
        <v>0.11799999999999999</v>
      </c>
      <c r="BD26">
        <v>0.61850000000000005</v>
      </c>
      <c r="BE26">
        <v>4.1169999999999998E-2</v>
      </c>
      <c r="BF26">
        <v>0.49590000000000001</v>
      </c>
      <c r="BG26">
        <v>0.2707</v>
      </c>
      <c r="BH26">
        <v>0.82979999999999998</v>
      </c>
      <c r="BI26">
        <v>0.73319999999999996</v>
      </c>
      <c r="BJ26">
        <v>0.11799999999999999</v>
      </c>
      <c r="BK26">
        <v>0.49590000000000001</v>
      </c>
      <c r="BL26">
        <v>0.73319999999999996</v>
      </c>
      <c r="BM26">
        <v>0.49590000000000001</v>
      </c>
      <c r="BN26">
        <v>0.82979999999999998</v>
      </c>
      <c r="BO26">
        <v>0.49590000000000001</v>
      </c>
      <c r="BP26">
        <v>0.90259999999999996</v>
      </c>
      <c r="BQ26">
        <v>0.49590000000000001</v>
      </c>
      <c r="BR26">
        <v>0.37669999999999998</v>
      </c>
      <c r="BS26">
        <v>0.49590000000000001</v>
      </c>
      <c r="BT26">
        <v>0.61850000000000005</v>
      </c>
      <c r="BU26">
        <v>0.2707</v>
      </c>
      <c r="BV26">
        <v>0.37669999999999998</v>
      </c>
      <c r="BW26">
        <v>0.49590000000000001</v>
      </c>
      <c r="BX26">
        <v>0.11799999999999999</v>
      </c>
      <c r="BY26">
        <v>0.73319999999999996</v>
      </c>
      <c r="BZ26">
        <v>7.1650000000000005E-2</v>
      </c>
      <c r="CA26">
        <v>0.61850000000000005</v>
      </c>
      <c r="CB26">
        <v>0.11799999999999999</v>
      </c>
      <c r="CC26">
        <v>0.11799999999999999</v>
      </c>
      <c r="CD26">
        <v>0.82979999999999998</v>
      </c>
      <c r="CE26">
        <v>0.61850000000000005</v>
      </c>
      <c r="CF26">
        <v>0.18390000000000001</v>
      </c>
      <c r="CG26">
        <v>0.99770000000000003</v>
      </c>
      <c r="CH26">
        <v>0.49590000000000001</v>
      </c>
      <c r="CI26">
        <v>0.37669999999999998</v>
      </c>
      <c r="CJ26">
        <v>0.61850000000000005</v>
      </c>
      <c r="CK26">
        <v>0.73319999999999996</v>
      </c>
      <c r="CL26">
        <v>0.73319999999999996</v>
      </c>
      <c r="CM26">
        <v>0.37669999999999998</v>
      </c>
      <c r="CN26">
        <v>1.157E-2</v>
      </c>
      <c r="CO26">
        <v>0.73319999999999996</v>
      </c>
      <c r="CP26">
        <v>0.97860000000000003</v>
      </c>
      <c r="CQ26">
        <v>0.49590000000000001</v>
      </c>
      <c r="CR26">
        <v>0.49590000000000001</v>
      </c>
      <c r="CS26">
        <v>0.73319999999999996</v>
      </c>
      <c r="CT26">
        <v>0.2707</v>
      </c>
      <c r="CU26">
        <v>0.90259999999999996</v>
      </c>
      <c r="CV26">
        <v>0.90259999999999996</v>
      </c>
      <c r="CW26">
        <v>0.2707</v>
      </c>
      <c r="CX26">
        <v>0.49590000000000001</v>
      </c>
      <c r="CY26">
        <v>0.82979999999999998</v>
      </c>
      <c r="CZ26">
        <v>0.97860000000000003</v>
      </c>
      <c r="DA26">
        <v>0.2707</v>
      </c>
      <c r="DB26">
        <v>0.18390000000000001</v>
      </c>
      <c r="DC26">
        <v>0.61850000000000005</v>
      </c>
      <c r="DD26">
        <v>0.2707</v>
      </c>
      <c r="DE26">
        <v>0.61850000000000005</v>
      </c>
    </row>
    <row r="27" spans="1:109">
      <c r="A27">
        <v>34</v>
      </c>
      <c r="B27" t="s">
        <v>135</v>
      </c>
      <c r="C27">
        <v>30</v>
      </c>
      <c r="D27">
        <v>5</v>
      </c>
      <c r="E27">
        <v>9.1420000000000001E-2</v>
      </c>
      <c r="F27" s="9">
        <v>19</v>
      </c>
      <c r="G27" s="9">
        <f t="shared" si="13"/>
        <v>0.17210526315789473</v>
      </c>
      <c r="H27" s="10">
        <f t="shared" si="14"/>
        <v>2.0536413469068129</v>
      </c>
      <c r="I27" s="13">
        <v>26</v>
      </c>
      <c r="J27">
        <v>0.92130000000000001</v>
      </c>
      <c r="K27">
        <v>0.92130000000000001</v>
      </c>
      <c r="L27">
        <v>0.71220000000000006</v>
      </c>
      <c r="M27">
        <v>0.92130000000000001</v>
      </c>
      <c r="N27">
        <v>1</v>
      </c>
      <c r="O27">
        <v>9.1420000000000001E-2</v>
      </c>
      <c r="P27">
        <v>0.92130000000000001</v>
      </c>
      <c r="Q27">
        <v>0.92130000000000001</v>
      </c>
      <c r="R27">
        <v>0.71220000000000006</v>
      </c>
      <c r="S27">
        <v>0.71220000000000006</v>
      </c>
      <c r="T27">
        <v>0.44419999999999998</v>
      </c>
      <c r="U27">
        <v>0.92130000000000001</v>
      </c>
      <c r="V27">
        <v>9.1420000000000001E-2</v>
      </c>
      <c r="W27">
        <v>0.92130000000000001</v>
      </c>
      <c r="X27">
        <v>0.44419999999999998</v>
      </c>
      <c r="Y27">
        <v>0.44419999999999998</v>
      </c>
      <c r="Z27">
        <v>0.44419999999999998</v>
      </c>
      <c r="AA27">
        <v>0.71220000000000006</v>
      </c>
      <c r="AB27">
        <v>0.71220000000000006</v>
      </c>
      <c r="AC27">
        <v>0.92130000000000001</v>
      </c>
      <c r="AD27">
        <v>0.22309999999999999</v>
      </c>
      <c r="AE27">
        <v>1</v>
      </c>
      <c r="AF27">
        <v>0.71220000000000006</v>
      </c>
      <c r="AG27">
        <v>1</v>
      </c>
      <c r="AH27">
        <v>0.92130000000000001</v>
      </c>
      <c r="AI27">
        <v>0.71220000000000006</v>
      </c>
      <c r="AJ27">
        <v>0.71220000000000006</v>
      </c>
      <c r="AK27">
        <v>0.22309999999999999</v>
      </c>
      <c r="AL27">
        <v>0.92130000000000001</v>
      </c>
      <c r="AM27">
        <v>0.71220000000000006</v>
      </c>
      <c r="AN27">
        <v>1</v>
      </c>
      <c r="AO27">
        <v>0.92130000000000001</v>
      </c>
      <c r="AP27">
        <v>0.44419999999999998</v>
      </c>
      <c r="AQ27">
        <v>0.44419999999999998</v>
      </c>
      <c r="AR27">
        <v>0.44419999999999998</v>
      </c>
      <c r="AS27">
        <v>1</v>
      </c>
      <c r="AT27">
        <v>0.22309999999999999</v>
      </c>
      <c r="AU27">
        <v>0.92130000000000001</v>
      </c>
      <c r="AV27">
        <v>0.92130000000000001</v>
      </c>
      <c r="AW27">
        <v>0.71220000000000006</v>
      </c>
      <c r="AX27">
        <v>0.71220000000000006</v>
      </c>
      <c r="AY27">
        <v>0.71220000000000006</v>
      </c>
      <c r="AZ27">
        <v>0.71220000000000006</v>
      </c>
      <c r="BA27">
        <v>0.44419999999999998</v>
      </c>
      <c r="BB27">
        <v>0.71220000000000006</v>
      </c>
      <c r="BC27">
        <v>9.1420000000000001E-2</v>
      </c>
      <c r="BD27">
        <v>0.22309999999999999</v>
      </c>
      <c r="BE27">
        <v>0.44419999999999998</v>
      </c>
      <c r="BF27">
        <v>0.44419999999999998</v>
      </c>
      <c r="BG27">
        <v>0.71220000000000006</v>
      </c>
      <c r="BH27">
        <v>0.92130000000000001</v>
      </c>
      <c r="BI27">
        <v>0.92130000000000001</v>
      </c>
      <c r="BJ27">
        <v>0.44419999999999998</v>
      </c>
      <c r="BK27">
        <v>0.44419999999999998</v>
      </c>
      <c r="BL27">
        <v>0.71220000000000006</v>
      </c>
      <c r="BM27">
        <v>0.71220000000000006</v>
      </c>
      <c r="BN27">
        <v>0.92130000000000001</v>
      </c>
      <c r="BO27">
        <v>0.92130000000000001</v>
      </c>
      <c r="BP27">
        <v>0.44419999999999998</v>
      </c>
      <c r="BQ27">
        <v>0.71220000000000006</v>
      </c>
      <c r="BR27">
        <v>2.137E-3</v>
      </c>
      <c r="BS27">
        <v>0.71220000000000006</v>
      </c>
      <c r="BT27">
        <v>1</v>
      </c>
      <c r="BU27">
        <v>0.92130000000000001</v>
      </c>
      <c r="BV27">
        <v>0.92130000000000001</v>
      </c>
      <c r="BW27">
        <v>0.44419999999999998</v>
      </c>
      <c r="BX27">
        <v>0.22309999999999999</v>
      </c>
      <c r="BY27">
        <v>0.71220000000000006</v>
      </c>
      <c r="BZ27">
        <v>0.92130000000000001</v>
      </c>
      <c r="CA27">
        <v>0.22309999999999999</v>
      </c>
      <c r="CB27">
        <v>0.92130000000000001</v>
      </c>
      <c r="CC27">
        <v>0.22309999999999999</v>
      </c>
      <c r="CD27">
        <v>0.22309999999999999</v>
      </c>
      <c r="CE27">
        <v>0.71220000000000006</v>
      </c>
      <c r="CF27">
        <v>0.71220000000000006</v>
      </c>
      <c r="CG27">
        <v>0.71220000000000006</v>
      </c>
      <c r="CH27">
        <v>0.71220000000000006</v>
      </c>
      <c r="CI27">
        <v>0.92130000000000001</v>
      </c>
      <c r="CJ27">
        <v>0.44419999999999998</v>
      </c>
      <c r="CK27">
        <v>9.1420000000000001E-2</v>
      </c>
      <c r="CL27">
        <v>1</v>
      </c>
      <c r="CM27">
        <v>0.92130000000000001</v>
      </c>
      <c r="CN27">
        <v>0.92130000000000001</v>
      </c>
      <c r="CO27">
        <v>0.22309999999999999</v>
      </c>
      <c r="CP27">
        <v>0.71220000000000006</v>
      </c>
      <c r="CQ27">
        <v>0.71220000000000006</v>
      </c>
      <c r="CR27">
        <v>0.92130000000000001</v>
      </c>
      <c r="CS27">
        <v>0.22309999999999999</v>
      </c>
      <c r="CT27">
        <v>0.92130000000000001</v>
      </c>
      <c r="CU27">
        <v>0.71220000000000006</v>
      </c>
      <c r="CV27">
        <v>1</v>
      </c>
      <c r="CW27">
        <v>0.92130000000000001</v>
      </c>
      <c r="CX27">
        <v>0.22309999999999999</v>
      </c>
      <c r="CY27">
        <v>0.71220000000000006</v>
      </c>
      <c r="CZ27">
        <v>0.44419999999999998</v>
      </c>
      <c r="DA27">
        <v>0.71220000000000006</v>
      </c>
      <c r="DB27">
        <v>0.92130000000000001</v>
      </c>
      <c r="DC27">
        <v>0.44419999999999998</v>
      </c>
      <c r="DD27">
        <v>0.92130000000000001</v>
      </c>
      <c r="DE27">
        <v>0.44419999999999998</v>
      </c>
    </row>
    <row r="28" spans="1:109">
      <c r="A28">
        <v>5</v>
      </c>
      <c r="B28" t="s">
        <v>106</v>
      </c>
      <c r="C28">
        <v>40</v>
      </c>
      <c r="D28">
        <v>6</v>
      </c>
      <c r="E28">
        <v>0.1017</v>
      </c>
      <c r="F28" s="3">
        <v>20</v>
      </c>
      <c r="G28" s="9">
        <f t="shared" si="13"/>
        <v>0.186</v>
      </c>
      <c r="H28" s="10">
        <f t="shared" si="14"/>
        <v>1.8482772122161317</v>
      </c>
      <c r="I28" s="13">
        <v>19</v>
      </c>
      <c r="J28">
        <v>0.84689999999999999</v>
      </c>
      <c r="K28">
        <v>0.96630000000000005</v>
      </c>
      <c r="L28">
        <v>0.64080000000000004</v>
      </c>
      <c r="M28">
        <v>0.96630000000000005</v>
      </c>
      <c r="N28">
        <v>0.84689999999999999</v>
      </c>
      <c r="O28">
        <v>0.41010000000000002</v>
      </c>
      <c r="P28">
        <v>0.84689999999999999</v>
      </c>
      <c r="Q28">
        <v>0.2215</v>
      </c>
      <c r="R28">
        <v>0.1017</v>
      </c>
      <c r="S28">
        <v>0.64080000000000004</v>
      </c>
      <c r="T28">
        <v>0.64080000000000004</v>
      </c>
      <c r="U28">
        <v>0.84689999999999999</v>
      </c>
      <c r="V28">
        <v>0.2215</v>
      </c>
      <c r="W28">
        <v>0.64080000000000004</v>
      </c>
      <c r="X28">
        <v>0.41010000000000002</v>
      </c>
      <c r="Y28">
        <v>0.64080000000000004</v>
      </c>
      <c r="Z28">
        <v>0.41010000000000002</v>
      </c>
      <c r="AA28">
        <v>0.64080000000000004</v>
      </c>
      <c r="AB28">
        <v>0.64080000000000004</v>
      </c>
      <c r="AC28">
        <v>0.2215</v>
      </c>
      <c r="AD28">
        <v>0.96630000000000005</v>
      </c>
      <c r="AE28">
        <v>0.64080000000000004</v>
      </c>
      <c r="AF28">
        <v>0.41010000000000002</v>
      </c>
      <c r="AG28">
        <v>0.41010000000000002</v>
      </c>
      <c r="AH28">
        <v>0.84689999999999999</v>
      </c>
      <c r="AI28">
        <v>0.1017</v>
      </c>
      <c r="AJ28">
        <v>0.64080000000000004</v>
      </c>
      <c r="AK28">
        <v>0.41010000000000002</v>
      </c>
      <c r="AL28">
        <v>0.41010000000000002</v>
      </c>
      <c r="AM28">
        <v>0.84689999999999999</v>
      </c>
      <c r="AN28">
        <v>0.84689999999999999</v>
      </c>
      <c r="AO28">
        <v>0.64080000000000004</v>
      </c>
      <c r="AP28">
        <v>0.96630000000000005</v>
      </c>
      <c r="AQ28">
        <v>0.84689999999999999</v>
      </c>
      <c r="AR28">
        <v>0.2215</v>
      </c>
      <c r="AS28">
        <v>0.96630000000000005</v>
      </c>
      <c r="AT28">
        <v>0.64080000000000004</v>
      </c>
      <c r="AU28">
        <v>0.84689999999999999</v>
      </c>
      <c r="AV28">
        <v>0.2215</v>
      </c>
      <c r="AW28">
        <v>0.64080000000000004</v>
      </c>
      <c r="AX28">
        <v>1</v>
      </c>
      <c r="AY28">
        <v>0.64080000000000004</v>
      </c>
      <c r="AZ28">
        <v>0.64080000000000004</v>
      </c>
      <c r="BA28">
        <v>0.2215</v>
      </c>
      <c r="BB28">
        <v>0.2215</v>
      </c>
      <c r="BC28">
        <v>0.84689999999999999</v>
      </c>
      <c r="BD28">
        <v>4.002E-2</v>
      </c>
      <c r="BE28">
        <v>0.96630000000000005</v>
      </c>
      <c r="BF28">
        <v>0.84689999999999999</v>
      </c>
      <c r="BG28">
        <v>0.64080000000000004</v>
      </c>
      <c r="BH28">
        <v>0.1017</v>
      </c>
      <c r="BI28">
        <v>0.1017</v>
      </c>
      <c r="BJ28">
        <v>0.84689999999999999</v>
      </c>
      <c r="BK28">
        <v>0.84689999999999999</v>
      </c>
      <c r="BL28">
        <v>0.84689999999999999</v>
      </c>
      <c r="BM28">
        <v>0.96630000000000005</v>
      </c>
      <c r="BN28">
        <v>0.64080000000000004</v>
      </c>
      <c r="BO28">
        <v>0.2215</v>
      </c>
      <c r="BP28">
        <v>0.64080000000000004</v>
      </c>
      <c r="BQ28">
        <v>0.1017</v>
      </c>
      <c r="BR28">
        <v>0.41010000000000002</v>
      </c>
      <c r="BS28">
        <v>0.64080000000000004</v>
      </c>
      <c r="BT28">
        <v>0.64080000000000004</v>
      </c>
      <c r="BU28">
        <v>0.41010000000000002</v>
      </c>
      <c r="BV28">
        <v>0.1017</v>
      </c>
      <c r="BW28">
        <v>1</v>
      </c>
      <c r="BX28">
        <v>1</v>
      </c>
      <c r="BY28">
        <v>0.96630000000000005</v>
      </c>
      <c r="BZ28">
        <v>0.84689999999999999</v>
      </c>
      <c r="CA28">
        <v>0.41010000000000002</v>
      </c>
      <c r="CB28">
        <v>0.2215</v>
      </c>
      <c r="CC28">
        <v>0.84689999999999999</v>
      </c>
      <c r="CD28">
        <v>0.84689999999999999</v>
      </c>
      <c r="CE28">
        <v>0.84689999999999999</v>
      </c>
      <c r="CF28">
        <v>0.41010000000000002</v>
      </c>
      <c r="CG28">
        <v>0.1017</v>
      </c>
      <c r="CH28">
        <v>0.41010000000000002</v>
      </c>
      <c r="CI28">
        <v>1</v>
      </c>
      <c r="CJ28">
        <v>0.41010000000000002</v>
      </c>
      <c r="CK28">
        <v>0.2215</v>
      </c>
      <c r="CL28">
        <v>0.2215</v>
      </c>
      <c r="CM28">
        <v>0.64080000000000004</v>
      </c>
      <c r="CN28">
        <v>0.41010000000000002</v>
      </c>
      <c r="CO28">
        <v>0.2215</v>
      </c>
      <c r="CP28">
        <v>0.64080000000000004</v>
      </c>
      <c r="CQ28">
        <v>0.64080000000000004</v>
      </c>
      <c r="CR28">
        <v>0.2215</v>
      </c>
      <c r="CS28">
        <v>0.64080000000000004</v>
      </c>
      <c r="CT28">
        <v>0.41010000000000002</v>
      </c>
      <c r="CU28">
        <v>0.2215</v>
      </c>
      <c r="CV28">
        <v>0.96630000000000005</v>
      </c>
      <c r="CW28">
        <v>0.41010000000000002</v>
      </c>
      <c r="CX28">
        <v>0.41010000000000002</v>
      </c>
      <c r="CY28">
        <v>0.41010000000000002</v>
      </c>
      <c r="CZ28">
        <v>0.84689999999999999</v>
      </c>
      <c r="DA28">
        <v>0.64080000000000004</v>
      </c>
      <c r="DB28">
        <v>0.64080000000000004</v>
      </c>
      <c r="DC28">
        <v>0.96630000000000005</v>
      </c>
      <c r="DD28">
        <v>0.64080000000000004</v>
      </c>
      <c r="DE28">
        <v>0.84689999999999999</v>
      </c>
    </row>
    <row r="29" spans="1:109">
      <c r="A29">
        <v>40</v>
      </c>
      <c r="B29" t="s">
        <v>141</v>
      </c>
      <c r="C29">
        <v>91</v>
      </c>
      <c r="D29">
        <v>11</v>
      </c>
      <c r="E29">
        <v>0.1182</v>
      </c>
      <c r="F29" s="3">
        <v>21</v>
      </c>
      <c r="G29" s="9">
        <f t="shared" si="13"/>
        <v>0.21428571428571427</v>
      </c>
      <c r="H29" s="10">
        <f t="shared" si="14"/>
        <v>1.4894541636906555</v>
      </c>
      <c r="I29" s="13">
        <v>45</v>
      </c>
      <c r="J29">
        <v>0.1182</v>
      </c>
      <c r="K29">
        <v>0.94420000000000004</v>
      </c>
      <c r="L29">
        <v>1.4659999999999999E-2</v>
      </c>
      <c r="M29">
        <v>0.87090000000000001</v>
      </c>
      <c r="N29">
        <v>0.20219999999999999</v>
      </c>
      <c r="O29">
        <v>0.31840000000000002</v>
      </c>
      <c r="P29">
        <v>0.94420000000000004</v>
      </c>
      <c r="Q29">
        <v>0.61480000000000001</v>
      </c>
      <c r="R29">
        <v>0.20219999999999999</v>
      </c>
      <c r="S29">
        <v>0.98170000000000002</v>
      </c>
      <c r="T29">
        <v>0.46100000000000002</v>
      </c>
      <c r="U29">
        <v>0.20219999999999999</v>
      </c>
      <c r="V29">
        <v>0.87090000000000001</v>
      </c>
      <c r="W29">
        <v>0.87090000000000001</v>
      </c>
      <c r="X29">
        <v>0.31840000000000002</v>
      </c>
      <c r="Y29">
        <v>0.46100000000000002</v>
      </c>
      <c r="Z29">
        <v>0.20219999999999999</v>
      </c>
      <c r="AA29">
        <v>0.1182</v>
      </c>
      <c r="AB29">
        <v>0.94420000000000004</v>
      </c>
      <c r="AC29">
        <v>0.20219999999999999</v>
      </c>
      <c r="AD29">
        <v>0.87090000000000001</v>
      </c>
      <c r="AE29">
        <v>0.61480000000000001</v>
      </c>
      <c r="AF29">
        <v>0.20219999999999999</v>
      </c>
      <c r="AG29">
        <v>0.61480000000000001</v>
      </c>
      <c r="AH29">
        <v>0.1182</v>
      </c>
      <c r="AI29">
        <v>0.46100000000000002</v>
      </c>
      <c r="AJ29">
        <v>0.61480000000000001</v>
      </c>
      <c r="AK29">
        <v>0.996</v>
      </c>
      <c r="AL29">
        <v>0.1182</v>
      </c>
      <c r="AM29">
        <v>0.61480000000000001</v>
      </c>
      <c r="AN29">
        <v>0.46100000000000002</v>
      </c>
      <c r="AO29">
        <v>0.20219999999999999</v>
      </c>
      <c r="AP29">
        <v>0.87090000000000001</v>
      </c>
      <c r="AQ29">
        <v>0.75800000000000001</v>
      </c>
      <c r="AR29">
        <v>0.31840000000000002</v>
      </c>
      <c r="AS29">
        <v>0.61480000000000001</v>
      </c>
      <c r="AT29">
        <v>0.87090000000000001</v>
      </c>
      <c r="AU29">
        <v>3.1759999999999997E-2</v>
      </c>
      <c r="AV29">
        <v>0.31840000000000002</v>
      </c>
      <c r="AW29">
        <v>0.1182</v>
      </c>
      <c r="AX29">
        <v>0.61480000000000001</v>
      </c>
      <c r="AY29">
        <v>0.61480000000000001</v>
      </c>
      <c r="AZ29">
        <v>0.94420000000000004</v>
      </c>
      <c r="BA29">
        <v>0.46100000000000002</v>
      </c>
      <c r="BB29">
        <v>0.31840000000000002</v>
      </c>
      <c r="BC29">
        <v>0.87090000000000001</v>
      </c>
      <c r="BD29">
        <v>0.46100000000000002</v>
      </c>
      <c r="BE29">
        <v>0.61480000000000001</v>
      </c>
      <c r="BF29">
        <v>0.46100000000000002</v>
      </c>
      <c r="BG29">
        <v>0.31840000000000002</v>
      </c>
      <c r="BH29">
        <v>0.61480000000000001</v>
      </c>
      <c r="BI29">
        <v>0.46100000000000002</v>
      </c>
      <c r="BJ29">
        <v>0.75800000000000001</v>
      </c>
      <c r="BK29">
        <v>0.20219999999999999</v>
      </c>
      <c r="BL29">
        <v>0.31840000000000002</v>
      </c>
      <c r="BM29">
        <v>6.3740000000000005E-2</v>
      </c>
      <c r="BN29">
        <v>0.1182</v>
      </c>
      <c r="BO29">
        <v>9.3389999999999999E-4</v>
      </c>
      <c r="BP29">
        <v>0.87090000000000001</v>
      </c>
      <c r="BQ29">
        <v>0.98170000000000002</v>
      </c>
      <c r="BR29">
        <v>0.31840000000000002</v>
      </c>
      <c r="BS29">
        <v>0.61480000000000001</v>
      </c>
      <c r="BT29">
        <v>0.46100000000000002</v>
      </c>
      <c r="BU29">
        <v>0.1182</v>
      </c>
      <c r="BV29">
        <v>0.61480000000000001</v>
      </c>
      <c r="BW29">
        <v>0.61480000000000001</v>
      </c>
      <c r="BX29">
        <v>0.31840000000000002</v>
      </c>
      <c r="BY29">
        <v>0.87090000000000001</v>
      </c>
      <c r="BZ29">
        <v>0.31840000000000002</v>
      </c>
      <c r="CA29">
        <v>0.75800000000000001</v>
      </c>
      <c r="CB29">
        <v>0.98170000000000002</v>
      </c>
      <c r="CC29">
        <v>0.46100000000000002</v>
      </c>
      <c r="CD29">
        <v>0.75800000000000001</v>
      </c>
      <c r="CE29">
        <v>0.61480000000000001</v>
      </c>
      <c r="CF29">
        <v>0.61480000000000001</v>
      </c>
      <c r="CG29">
        <v>0.46100000000000002</v>
      </c>
      <c r="CH29">
        <v>0.75800000000000001</v>
      </c>
      <c r="CI29">
        <v>3.1759999999999997E-2</v>
      </c>
      <c r="CJ29">
        <v>0.31840000000000002</v>
      </c>
      <c r="CK29">
        <v>0.46100000000000002</v>
      </c>
      <c r="CL29">
        <v>0.31840000000000002</v>
      </c>
      <c r="CM29">
        <v>0.31840000000000002</v>
      </c>
      <c r="CN29">
        <v>0.20219999999999999</v>
      </c>
      <c r="CO29">
        <v>0.61480000000000001</v>
      </c>
      <c r="CP29">
        <v>0.61480000000000001</v>
      </c>
      <c r="CQ29">
        <v>0.996</v>
      </c>
      <c r="CR29">
        <v>0.31840000000000002</v>
      </c>
      <c r="CS29">
        <v>0.61480000000000001</v>
      </c>
      <c r="CT29">
        <v>0.61480000000000001</v>
      </c>
      <c r="CU29">
        <v>0.75800000000000001</v>
      </c>
      <c r="CV29">
        <v>0.98170000000000002</v>
      </c>
      <c r="CW29">
        <v>0.61480000000000001</v>
      </c>
      <c r="CX29">
        <v>0.61480000000000001</v>
      </c>
      <c r="CY29">
        <v>0.98170000000000002</v>
      </c>
      <c r="CZ29">
        <v>0.99960000000000004</v>
      </c>
      <c r="DA29">
        <v>0.46100000000000002</v>
      </c>
      <c r="DB29">
        <v>6.3740000000000005E-2</v>
      </c>
      <c r="DC29">
        <v>0.61480000000000001</v>
      </c>
      <c r="DD29">
        <v>0.46100000000000002</v>
      </c>
      <c r="DE29">
        <v>0.1182</v>
      </c>
    </row>
    <row r="30" spans="1:109">
      <c r="A30">
        <v>15</v>
      </c>
      <c r="B30" t="s">
        <v>116</v>
      </c>
      <c r="C30">
        <v>189</v>
      </c>
      <c r="D30">
        <v>20</v>
      </c>
      <c r="E30">
        <v>0.13370000000000001</v>
      </c>
      <c r="F30" s="9">
        <v>22</v>
      </c>
      <c r="G30" s="9">
        <f t="shared" si="13"/>
        <v>0.23181818181818181</v>
      </c>
      <c r="H30" s="10">
        <f t="shared" si="14"/>
        <v>1.3038992678773416</v>
      </c>
      <c r="I30" s="13">
        <v>4</v>
      </c>
      <c r="J30">
        <v>0.77200000000000002</v>
      </c>
      <c r="K30">
        <v>0.77200000000000002</v>
      </c>
      <c r="L30">
        <v>5.5100000000000001E-3</v>
      </c>
      <c r="M30">
        <v>0.3654</v>
      </c>
      <c r="N30">
        <v>0.67879999999999996</v>
      </c>
      <c r="O30">
        <v>0.77200000000000002</v>
      </c>
      <c r="P30">
        <v>0.57509999999999994</v>
      </c>
      <c r="Q30">
        <v>0.3654</v>
      </c>
      <c r="R30">
        <v>0.1953</v>
      </c>
      <c r="S30">
        <v>0.90800000000000003</v>
      </c>
      <c r="T30">
        <v>0.46820000000000001</v>
      </c>
      <c r="U30">
        <v>0.3654</v>
      </c>
      <c r="V30">
        <v>0.57509999999999994</v>
      </c>
      <c r="W30">
        <v>0.57509999999999994</v>
      </c>
      <c r="X30">
        <v>0.90800000000000003</v>
      </c>
      <c r="Y30">
        <v>8.7489999999999998E-2</v>
      </c>
      <c r="Z30">
        <v>0.90800000000000003</v>
      </c>
      <c r="AA30">
        <v>0.27310000000000001</v>
      </c>
      <c r="AB30">
        <v>0.27310000000000001</v>
      </c>
      <c r="AC30">
        <v>0.67879999999999996</v>
      </c>
      <c r="AD30">
        <v>0.46820000000000001</v>
      </c>
      <c r="AE30">
        <v>0.77200000000000002</v>
      </c>
      <c r="AF30">
        <v>0.77200000000000002</v>
      </c>
      <c r="AG30">
        <v>0.57509999999999994</v>
      </c>
      <c r="AH30">
        <v>0.57509999999999994</v>
      </c>
      <c r="AI30">
        <v>0.13370000000000001</v>
      </c>
      <c r="AJ30">
        <v>0.57509999999999994</v>
      </c>
      <c r="AK30">
        <v>0.46820000000000001</v>
      </c>
      <c r="AL30">
        <v>0.57509999999999994</v>
      </c>
      <c r="AM30">
        <v>0.90800000000000003</v>
      </c>
      <c r="AN30">
        <v>0.3654</v>
      </c>
      <c r="AO30">
        <v>0.46820000000000001</v>
      </c>
      <c r="AP30">
        <v>0.98839999999999995</v>
      </c>
      <c r="AQ30">
        <v>0.46820000000000001</v>
      </c>
      <c r="AR30">
        <v>0.67879999999999996</v>
      </c>
      <c r="AS30">
        <v>0.67879999999999996</v>
      </c>
      <c r="AT30">
        <v>0.84919999999999995</v>
      </c>
      <c r="AU30">
        <v>0.94869999999999999</v>
      </c>
      <c r="AV30">
        <v>8.7489999999999998E-2</v>
      </c>
      <c r="AW30">
        <v>0.84919999999999995</v>
      </c>
      <c r="AX30">
        <v>0.98839999999999995</v>
      </c>
      <c r="AY30">
        <v>0.94869999999999999</v>
      </c>
      <c r="AZ30">
        <v>0.97419999999999995</v>
      </c>
      <c r="BA30">
        <v>0.90800000000000003</v>
      </c>
      <c r="BB30">
        <v>0.84919999999999995</v>
      </c>
      <c r="BC30">
        <v>0.3654</v>
      </c>
      <c r="BD30">
        <v>0.13370000000000001</v>
      </c>
      <c r="BE30">
        <v>8.7489999999999998E-2</v>
      </c>
      <c r="BF30">
        <v>0.13370000000000001</v>
      </c>
      <c r="BG30">
        <v>0.27310000000000001</v>
      </c>
      <c r="BH30">
        <v>0.57509999999999994</v>
      </c>
      <c r="BI30">
        <v>0.67879999999999996</v>
      </c>
      <c r="BJ30">
        <v>0.77200000000000002</v>
      </c>
      <c r="BK30">
        <v>0.98839999999999995</v>
      </c>
      <c r="BL30">
        <v>0.27310000000000001</v>
      </c>
      <c r="BM30">
        <v>0.77200000000000002</v>
      </c>
      <c r="BN30">
        <v>0.98839999999999995</v>
      </c>
      <c r="BO30">
        <v>0.99539999999999995</v>
      </c>
      <c r="BP30">
        <v>0.3654</v>
      </c>
      <c r="BQ30">
        <v>0.3654</v>
      </c>
      <c r="BR30">
        <v>0.67879999999999996</v>
      </c>
      <c r="BS30">
        <v>0.13370000000000001</v>
      </c>
      <c r="BT30">
        <v>0.57509999999999994</v>
      </c>
      <c r="BU30">
        <v>0.99539999999999995</v>
      </c>
      <c r="BV30">
        <v>0.84919999999999995</v>
      </c>
      <c r="BW30">
        <v>0.46820000000000001</v>
      </c>
      <c r="BX30">
        <v>0.77200000000000002</v>
      </c>
      <c r="BY30">
        <v>0.77200000000000002</v>
      </c>
      <c r="BZ30">
        <v>0.46820000000000001</v>
      </c>
      <c r="CA30">
        <v>0.57509999999999994</v>
      </c>
      <c r="CB30">
        <v>0.77200000000000002</v>
      </c>
      <c r="CC30">
        <v>0.27310000000000001</v>
      </c>
      <c r="CD30">
        <v>0.27310000000000001</v>
      </c>
      <c r="CE30">
        <v>0.46820000000000001</v>
      </c>
      <c r="CF30">
        <v>0.46820000000000001</v>
      </c>
      <c r="CG30">
        <v>0.84919999999999995</v>
      </c>
      <c r="CH30">
        <v>0.67879999999999996</v>
      </c>
      <c r="CI30">
        <v>0.77200000000000002</v>
      </c>
      <c r="CJ30">
        <v>0.77200000000000002</v>
      </c>
      <c r="CK30">
        <v>0.27310000000000001</v>
      </c>
      <c r="CL30">
        <v>0.67879999999999996</v>
      </c>
      <c r="CM30">
        <v>0.57509999999999994</v>
      </c>
      <c r="CN30">
        <v>0.77200000000000002</v>
      </c>
      <c r="CO30">
        <v>0.13370000000000001</v>
      </c>
      <c r="CP30">
        <v>0.27310000000000001</v>
      </c>
      <c r="CQ30">
        <v>8.7489999999999998E-2</v>
      </c>
      <c r="CR30">
        <v>0.27310000000000001</v>
      </c>
      <c r="CS30">
        <v>0.77200000000000002</v>
      </c>
      <c r="CT30">
        <v>0.13370000000000001</v>
      </c>
      <c r="CU30">
        <v>0.57509999999999994</v>
      </c>
      <c r="CV30">
        <v>0.57509999999999994</v>
      </c>
      <c r="CW30">
        <v>0.46820000000000001</v>
      </c>
      <c r="CX30">
        <v>0.46820000000000001</v>
      </c>
      <c r="CY30">
        <v>0.57509999999999994</v>
      </c>
      <c r="CZ30">
        <v>0.97419999999999995</v>
      </c>
      <c r="DA30">
        <v>5.4820000000000001E-2</v>
      </c>
      <c r="DB30">
        <v>0.90800000000000003</v>
      </c>
      <c r="DC30">
        <v>0.46820000000000001</v>
      </c>
      <c r="DD30">
        <v>0.13370000000000001</v>
      </c>
      <c r="DE30">
        <v>8.7489999999999998E-2</v>
      </c>
    </row>
    <row r="31" spans="1:109">
      <c r="A31">
        <v>2</v>
      </c>
      <c r="B31" t="s">
        <v>103</v>
      </c>
      <c r="C31">
        <v>94</v>
      </c>
      <c r="D31">
        <v>11</v>
      </c>
      <c r="E31">
        <v>0.13930000000000001</v>
      </c>
      <c r="F31" s="3">
        <v>23</v>
      </c>
      <c r="G31" s="9">
        <f t="shared" si="13"/>
        <v>0.22782608695652176</v>
      </c>
      <c r="H31" s="10">
        <f t="shared" si="14"/>
        <v>1.4419183925090389</v>
      </c>
      <c r="I31" s="13">
        <v>15</v>
      </c>
      <c r="J31">
        <v>0.13930000000000001</v>
      </c>
      <c r="K31">
        <v>0.8881</v>
      </c>
      <c r="L31">
        <v>0.49819999999999998</v>
      </c>
      <c r="M31">
        <v>0.78480000000000005</v>
      </c>
      <c r="N31">
        <v>0.64910000000000001</v>
      </c>
      <c r="O31">
        <v>0.13930000000000001</v>
      </c>
      <c r="P31">
        <v>0.8881</v>
      </c>
      <c r="Q31">
        <v>0.78480000000000005</v>
      </c>
      <c r="R31">
        <v>0.13930000000000001</v>
      </c>
      <c r="S31">
        <v>0.98499999999999999</v>
      </c>
      <c r="T31">
        <v>0.23100000000000001</v>
      </c>
      <c r="U31">
        <v>0.78480000000000005</v>
      </c>
      <c r="V31">
        <v>3.9960000000000002E-2</v>
      </c>
      <c r="W31">
        <v>0.64910000000000001</v>
      </c>
      <c r="X31">
        <v>0.64910000000000001</v>
      </c>
      <c r="Y31">
        <v>3.9960000000000002E-2</v>
      </c>
      <c r="Z31">
        <v>0.98499999999999999</v>
      </c>
      <c r="AA31">
        <v>0.23100000000000001</v>
      </c>
      <c r="AB31">
        <v>0.49819999999999998</v>
      </c>
      <c r="AC31">
        <v>0.49819999999999998</v>
      </c>
      <c r="AD31">
        <v>0.95289999999999997</v>
      </c>
      <c r="AE31">
        <v>0.49819999999999998</v>
      </c>
      <c r="AF31">
        <v>0.8881</v>
      </c>
      <c r="AG31">
        <v>7.7560000000000004E-2</v>
      </c>
      <c r="AH31">
        <v>0.78480000000000005</v>
      </c>
      <c r="AI31">
        <v>0.13930000000000001</v>
      </c>
      <c r="AJ31">
        <v>0.23100000000000001</v>
      </c>
      <c r="AK31">
        <v>0.13930000000000001</v>
      </c>
      <c r="AL31">
        <v>0.3533</v>
      </c>
      <c r="AM31">
        <v>0.98499999999999999</v>
      </c>
      <c r="AN31">
        <v>0.64910000000000001</v>
      </c>
      <c r="AO31">
        <v>0.98499999999999999</v>
      </c>
      <c r="AP31">
        <v>0.8881</v>
      </c>
      <c r="AQ31">
        <v>0.49819999999999998</v>
      </c>
      <c r="AR31">
        <v>0.78480000000000005</v>
      </c>
      <c r="AS31">
        <v>0.78480000000000005</v>
      </c>
      <c r="AT31">
        <v>0.64910000000000001</v>
      </c>
      <c r="AU31">
        <v>0.3533</v>
      </c>
      <c r="AV31">
        <v>0.23100000000000001</v>
      </c>
      <c r="AW31">
        <v>0.95289999999999997</v>
      </c>
      <c r="AX31">
        <v>0.8881</v>
      </c>
      <c r="AY31">
        <v>8.4849999999999995E-3</v>
      </c>
      <c r="AZ31">
        <v>0.49819999999999998</v>
      </c>
      <c r="BA31">
        <v>0.13930000000000001</v>
      </c>
      <c r="BB31">
        <v>0.13930000000000001</v>
      </c>
      <c r="BC31">
        <v>0.49819999999999998</v>
      </c>
      <c r="BD31">
        <v>0.78480000000000005</v>
      </c>
      <c r="BE31">
        <v>0.8881</v>
      </c>
      <c r="BF31">
        <v>0.23100000000000001</v>
      </c>
      <c r="BG31">
        <v>0.3533</v>
      </c>
      <c r="BH31">
        <v>0.23100000000000001</v>
      </c>
      <c r="BI31">
        <v>0.64910000000000001</v>
      </c>
      <c r="BJ31">
        <v>0.23100000000000001</v>
      </c>
      <c r="BK31">
        <v>7.7560000000000004E-2</v>
      </c>
      <c r="BL31">
        <v>0.3533</v>
      </c>
      <c r="BM31">
        <v>1.9099999999999999E-2</v>
      </c>
      <c r="BN31">
        <v>0.49819999999999998</v>
      </c>
      <c r="BO31">
        <v>0.49819999999999998</v>
      </c>
      <c r="BP31">
        <v>0.78480000000000005</v>
      </c>
      <c r="BQ31">
        <v>0.3533</v>
      </c>
      <c r="BR31">
        <v>1.9099999999999999E-2</v>
      </c>
      <c r="BS31">
        <v>0.78480000000000005</v>
      </c>
      <c r="BT31">
        <v>0.99680000000000002</v>
      </c>
      <c r="BU31">
        <v>0.3533</v>
      </c>
      <c r="BV31">
        <v>0.95289999999999997</v>
      </c>
      <c r="BW31">
        <v>0.64910000000000001</v>
      </c>
      <c r="BX31">
        <v>3.9960000000000002E-2</v>
      </c>
      <c r="BY31">
        <v>3.9960000000000002E-2</v>
      </c>
      <c r="BZ31">
        <v>0.49819999999999998</v>
      </c>
      <c r="CA31">
        <v>0.64910000000000001</v>
      </c>
      <c r="CB31">
        <v>0.78480000000000005</v>
      </c>
      <c r="CC31">
        <v>0.78480000000000005</v>
      </c>
      <c r="CD31">
        <v>0.3533</v>
      </c>
      <c r="CE31">
        <v>0.99680000000000002</v>
      </c>
      <c r="CF31">
        <v>0.64910000000000001</v>
      </c>
      <c r="CG31">
        <v>0.78480000000000005</v>
      </c>
      <c r="CH31">
        <v>0.8881</v>
      </c>
      <c r="CI31">
        <v>0.8881</v>
      </c>
      <c r="CJ31">
        <v>0.23100000000000001</v>
      </c>
      <c r="CK31">
        <v>0.64910000000000001</v>
      </c>
      <c r="CL31">
        <v>0.64910000000000001</v>
      </c>
      <c r="CM31">
        <v>0.13930000000000001</v>
      </c>
      <c r="CN31">
        <v>0.49819999999999998</v>
      </c>
      <c r="CO31">
        <v>0.3533</v>
      </c>
      <c r="CP31">
        <v>0.49819999999999998</v>
      </c>
      <c r="CQ31">
        <v>0.3533</v>
      </c>
      <c r="CR31">
        <v>0.64910000000000001</v>
      </c>
      <c r="CS31">
        <v>0.78480000000000005</v>
      </c>
      <c r="CT31">
        <v>0.64910000000000001</v>
      </c>
      <c r="CU31">
        <v>0.95289999999999997</v>
      </c>
      <c r="CV31">
        <v>0.49819999999999998</v>
      </c>
      <c r="CW31">
        <v>0.3533</v>
      </c>
      <c r="CX31">
        <v>0.23100000000000001</v>
      </c>
      <c r="CY31">
        <v>0.8881</v>
      </c>
      <c r="CZ31">
        <v>0.98499999999999999</v>
      </c>
      <c r="DA31">
        <v>0.23100000000000001</v>
      </c>
      <c r="DB31">
        <v>0.64910000000000001</v>
      </c>
      <c r="DC31">
        <v>0.8881</v>
      </c>
      <c r="DD31">
        <v>1.9099999999999999E-2</v>
      </c>
      <c r="DE31">
        <v>0.64910000000000001</v>
      </c>
    </row>
    <row r="32" spans="1:109">
      <c r="A32">
        <v>18</v>
      </c>
      <c r="B32" t="s">
        <v>119</v>
      </c>
      <c r="C32">
        <v>193</v>
      </c>
      <c r="D32">
        <v>20</v>
      </c>
      <c r="E32">
        <v>0.1542</v>
      </c>
      <c r="F32" s="3">
        <v>24</v>
      </c>
      <c r="G32" s="9">
        <f t="shared" si="13"/>
        <v>0.24250000000000002</v>
      </c>
      <c r="H32" s="10">
        <f t="shared" si="14"/>
        <v>1.2768754488539769</v>
      </c>
      <c r="I32" s="13">
        <v>9</v>
      </c>
      <c r="J32">
        <v>4.0399999999999998E-2</v>
      </c>
      <c r="K32">
        <v>0.39889999999999998</v>
      </c>
      <c r="L32">
        <v>0.95660000000000001</v>
      </c>
      <c r="M32">
        <v>0.99050000000000005</v>
      </c>
      <c r="N32">
        <v>0.39889999999999998</v>
      </c>
      <c r="O32">
        <v>6.5909999999999996E-2</v>
      </c>
      <c r="P32">
        <v>0.50270000000000004</v>
      </c>
      <c r="Q32">
        <v>0.70840000000000003</v>
      </c>
      <c r="R32">
        <v>0.60840000000000005</v>
      </c>
      <c r="S32">
        <v>0.60840000000000005</v>
      </c>
      <c r="T32">
        <v>0.39889999999999998</v>
      </c>
      <c r="U32">
        <v>0.39889999999999998</v>
      </c>
      <c r="V32">
        <v>0.50270000000000004</v>
      </c>
      <c r="W32">
        <v>0.92069999999999996</v>
      </c>
      <c r="X32">
        <v>0.70840000000000003</v>
      </c>
      <c r="Y32">
        <v>0.70840000000000003</v>
      </c>
      <c r="Z32">
        <v>0.39889999999999998</v>
      </c>
      <c r="AA32">
        <v>0.7964</v>
      </c>
      <c r="AB32">
        <v>0.60840000000000005</v>
      </c>
      <c r="AC32">
        <v>0.99639999999999995</v>
      </c>
      <c r="AD32">
        <v>0.39889999999999998</v>
      </c>
      <c r="AE32">
        <v>0.50270000000000004</v>
      </c>
      <c r="AF32">
        <v>0.7964</v>
      </c>
      <c r="AG32">
        <v>0.60840000000000005</v>
      </c>
      <c r="AH32">
        <v>0.86770000000000003</v>
      </c>
      <c r="AI32">
        <v>1.338E-2</v>
      </c>
      <c r="AJ32">
        <v>4.0399999999999998E-2</v>
      </c>
      <c r="AK32">
        <v>0.7964</v>
      </c>
      <c r="AL32">
        <v>0.3034</v>
      </c>
      <c r="AM32">
        <v>0.86770000000000003</v>
      </c>
      <c r="AN32">
        <v>0.3034</v>
      </c>
      <c r="AO32">
        <v>0.95660000000000001</v>
      </c>
      <c r="AP32">
        <v>0.70840000000000003</v>
      </c>
      <c r="AQ32">
        <v>0.95660000000000001</v>
      </c>
      <c r="AR32">
        <v>0.39889999999999998</v>
      </c>
      <c r="AS32">
        <v>0.99050000000000005</v>
      </c>
      <c r="AT32">
        <v>0.70840000000000003</v>
      </c>
      <c r="AU32">
        <v>0.7964</v>
      </c>
      <c r="AV32">
        <v>0.60840000000000005</v>
      </c>
      <c r="AW32">
        <v>0.50270000000000004</v>
      </c>
      <c r="AX32">
        <v>0.1542</v>
      </c>
      <c r="AY32">
        <v>0.86770000000000003</v>
      </c>
      <c r="AZ32">
        <v>0.60840000000000005</v>
      </c>
      <c r="BA32">
        <v>0.50270000000000004</v>
      </c>
      <c r="BB32">
        <v>0.50270000000000004</v>
      </c>
      <c r="BC32">
        <v>0.7964</v>
      </c>
      <c r="BD32">
        <v>0.50270000000000004</v>
      </c>
      <c r="BE32">
        <v>0.22109999999999999</v>
      </c>
      <c r="BF32">
        <v>4.0399999999999998E-2</v>
      </c>
      <c r="BG32">
        <v>0.86770000000000003</v>
      </c>
      <c r="BH32">
        <v>0.70840000000000003</v>
      </c>
      <c r="BI32">
        <v>0.3034</v>
      </c>
      <c r="BJ32">
        <v>0.60840000000000005</v>
      </c>
      <c r="BK32">
        <v>0.39889999999999998</v>
      </c>
      <c r="BL32">
        <v>0.92069999999999996</v>
      </c>
      <c r="BM32">
        <v>0.1542</v>
      </c>
      <c r="BN32">
        <v>0.50270000000000004</v>
      </c>
      <c r="BO32">
        <v>0.7964</v>
      </c>
      <c r="BP32">
        <v>0.99050000000000005</v>
      </c>
      <c r="BQ32">
        <v>0.60840000000000005</v>
      </c>
      <c r="BR32">
        <v>0.70840000000000003</v>
      </c>
      <c r="BS32">
        <v>0.50270000000000004</v>
      </c>
      <c r="BT32">
        <v>0.10299999999999999</v>
      </c>
      <c r="BU32">
        <v>0.7964</v>
      </c>
      <c r="BV32">
        <v>0.39889999999999998</v>
      </c>
      <c r="BW32">
        <v>0.22109999999999999</v>
      </c>
      <c r="BX32">
        <v>0.10299999999999999</v>
      </c>
      <c r="BY32">
        <v>0.60840000000000005</v>
      </c>
      <c r="BZ32">
        <v>0.3034</v>
      </c>
      <c r="CA32">
        <v>0.86770000000000003</v>
      </c>
      <c r="CB32">
        <v>0.50270000000000004</v>
      </c>
      <c r="CC32">
        <v>0.86770000000000003</v>
      </c>
      <c r="CD32">
        <v>0.70840000000000003</v>
      </c>
      <c r="CE32">
        <v>0.10299999999999999</v>
      </c>
      <c r="CF32">
        <v>0.70840000000000003</v>
      </c>
      <c r="CG32">
        <v>0.97850000000000004</v>
      </c>
      <c r="CH32">
        <v>4.0399999999999998E-2</v>
      </c>
      <c r="CI32">
        <v>0.7964</v>
      </c>
      <c r="CJ32">
        <v>0.7964</v>
      </c>
      <c r="CK32">
        <v>0.86770000000000003</v>
      </c>
      <c r="CL32">
        <v>0.70840000000000003</v>
      </c>
      <c r="CM32">
        <v>0.50270000000000004</v>
      </c>
      <c r="CN32">
        <v>0.22109999999999999</v>
      </c>
      <c r="CO32">
        <v>0.86770000000000003</v>
      </c>
      <c r="CP32">
        <v>0.92069999999999996</v>
      </c>
      <c r="CQ32">
        <v>0.3034</v>
      </c>
      <c r="CR32">
        <v>0.39889999999999998</v>
      </c>
      <c r="CS32">
        <v>0.3034</v>
      </c>
      <c r="CT32">
        <v>0.7964</v>
      </c>
      <c r="CU32">
        <v>0.10299999999999999</v>
      </c>
      <c r="CV32">
        <v>4.0399999999999998E-2</v>
      </c>
      <c r="CW32">
        <v>0.60840000000000005</v>
      </c>
      <c r="CX32">
        <v>0.50270000000000004</v>
      </c>
      <c r="CY32">
        <v>0.22109999999999999</v>
      </c>
      <c r="CZ32">
        <v>0.3034</v>
      </c>
      <c r="DA32">
        <v>0.86770000000000003</v>
      </c>
      <c r="DB32">
        <v>0.50270000000000004</v>
      </c>
      <c r="DC32">
        <v>0.39889999999999998</v>
      </c>
      <c r="DD32">
        <v>0.1542</v>
      </c>
      <c r="DE32">
        <v>0.3034</v>
      </c>
    </row>
    <row r="33" spans="1:109">
      <c r="A33">
        <v>19</v>
      </c>
      <c r="B33" t="s">
        <v>120</v>
      </c>
      <c r="C33">
        <v>36</v>
      </c>
      <c r="D33">
        <v>5</v>
      </c>
      <c r="E33">
        <v>0.1638</v>
      </c>
      <c r="F33" s="9">
        <v>25</v>
      </c>
      <c r="G33" s="9">
        <f t="shared" si="13"/>
        <v>0.24760000000000001</v>
      </c>
      <c r="H33" s="10">
        <f t="shared" si="14"/>
        <v>1.7113677890890107</v>
      </c>
      <c r="I33" s="13">
        <v>49</v>
      </c>
      <c r="J33">
        <v>0.95269999999999999</v>
      </c>
      <c r="K33">
        <v>0.56820000000000004</v>
      </c>
      <c r="L33">
        <v>0.33429999999999999</v>
      </c>
      <c r="M33">
        <v>0.80179999999999996</v>
      </c>
      <c r="N33">
        <v>0.80179999999999996</v>
      </c>
      <c r="O33">
        <v>0.1638</v>
      </c>
      <c r="P33">
        <v>0.1638</v>
      </c>
      <c r="Q33">
        <v>1</v>
      </c>
      <c r="R33">
        <v>0.33429999999999999</v>
      </c>
      <c r="S33">
        <v>0.56820000000000004</v>
      </c>
      <c r="T33">
        <v>0.56820000000000004</v>
      </c>
      <c r="U33">
        <v>0.1638</v>
      </c>
      <c r="V33">
        <v>0.33429999999999999</v>
      </c>
      <c r="W33">
        <v>1</v>
      </c>
      <c r="X33">
        <v>1</v>
      </c>
      <c r="Y33">
        <v>0.80179999999999996</v>
      </c>
      <c r="Z33">
        <v>0.80179999999999996</v>
      </c>
      <c r="AA33">
        <v>0.80179999999999996</v>
      </c>
      <c r="AB33">
        <v>0.56820000000000004</v>
      </c>
      <c r="AC33">
        <v>0.1638</v>
      </c>
      <c r="AD33">
        <v>0.95269999999999999</v>
      </c>
      <c r="AE33">
        <v>0.95269999999999999</v>
      </c>
      <c r="AF33">
        <v>1</v>
      </c>
      <c r="AG33">
        <v>0.95269999999999999</v>
      </c>
      <c r="AH33">
        <v>1</v>
      </c>
      <c r="AI33">
        <v>0.80179999999999996</v>
      </c>
      <c r="AJ33">
        <v>0.56820000000000004</v>
      </c>
      <c r="AK33">
        <v>0.80179999999999996</v>
      </c>
      <c r="AL33">
        <v>2.3709999999999998E-2</v>
      </c>
      <c r="AM33">
        <v>1</v>
      </c>
      <c r="AN33">
        <v>0.56820000000000004</v>
      </c>
      <c r="AO33">
        <v>0.80179999999999996</v>
      </c>
      <c r="AP33">
        <v>0.95269999999999999</v>
      </c>
      <c r="AQ33">
        <v>0.80179999999999996</v>
      </c>
      <c r="AR33">
        <v>0.56820000000000004</v>
      </c>
      <c r="AS33">
        <v>0.80179999999999996</v>
      </c>
      <c r="AT33">
        <v>0.33429999999999999</v>
      </c>
      <c r="AU33">
        <v>0.33429999999999999</v>
      </c>
      <c r="AV33">
        <v>0.80179999999999996</v>
      </c>
      <c r="AW33">
        <v>0.80179999999999996</v>
      </c>
      <c r="AX33">
        <v>0.1638</v>
      </c>
      <c r="AY33">
        <v>0.33429999999999999</v>
      </c>
      <c r="AZ33">
        <v>0.56820000000000004</v>
      </c>
      <c r="BA33">
        <v>2.3709999999999998E-2</v>
      </c>
      <c r="BB33">
        <v>0.56820000000000004</v>
      </c>
      <c r="BC33">
        <v>0.95269999999999999</v>
      </c>
      <c r="BD33">
        <v>0.56820000000000004</v>
      </c>
      <c r="BE33">
        <v>0.80179999999999996</v>
      </c>
      <c r="BF33">
        <v>0.95269999999999999</v>
      </c>
      <c r="BG33">
        <v>1</v>
      </c>
      <c r="BH33">
        <v>0.1638</v>
      </c>
      <c r="BI33">
        <v>0.33429999999999999</v>
      </c>
      <c r="BJ33">
        <v>0.80179999999999996</v>
      </c>
      <c r="BK33">
        <v>0.33429999999999999</v>
      </c>
      <c r="BL33">
        <v>0.56820000000000004</v>
      </c>
      <c r="BM33">
        <v>0.95269999999999999</v>
      </c>
      <c r="BN33">
        <v>1</v>
      </c>
      <c r="BO33">
        <v>0.56820000000000004</v>
      </c>
      <c r="BP33">
        <v>0.56820000000000004</v>
      </c>
      <c r="BQ33">
        <v>0.33429999999999999</v>
      </c>
      <c r="BR33">
        <v>6.7559999999999995E-2</v>
      </c>
      <c r="BS33">
        <v>0.80179999999999996</v>
      </c>
      <c r="BT33">
        <v>0.33429999999999999</v>
      </c>
      <c r="BU33">
        <v>0.33429999999999999</v>
      </c>
      <c r="BV33">
        <v>0.80179999999999996</v>
      </c>
      <c r="BW33">
        <v>0.80179999999999996</v>
      </c>
      <c r="BX33">
        <v>0.80179999999999996</v>
      </c>
      <c r="BY33">
        <v>0.33429999999999999</v>
      </c>
      <c r="BZ33">
        <v>0.56820000000000004</v>
      </c>
      <c r="CA33">
        <v>0.56820000000000004</v>
      </c>
      <c r="CB33">
        <v>0.80179999999999996</v>
      </c>
      <c r="CC33">
        <v>0.80179999999999996</v>
      </c>
      <c r="CD33">
        <v>0.1638</v>
      </c>
      <c r="CE33">
        <v>1</v>
      </c>
      <c r="CF33">
        <v>0.33429999999999999</v>
      </c>
      <c r="CG33">
        <v>0.33429999999999999</v>
      </c>
      <c r="CH33">
        <v>0.80179999999999996</v>
      </c>
      <c r="CI33">
        <v>0.56820000000000004</v>
      </c>
      <c r="CJ33">
        <v>0.33429999999999999</v>
      </c>
      <c r="CK33">
        <v>0.33429999999999999</v>
      </c>
      <c r="CL33">
        <v>0.56820000000000004</v>
      </c>
      <c r="CM33">
        <v>0.56820000000000004</v>
      </c>
      <c r="CN33">
        <v>0.95269999999999999</v>
      </c>
      <c r="CO33">
        <v>0.95269999999999999</v>
      </c>
      <c r="CP33">
        <v>0.80179999999999996</v>
      </c>
      <c r="CQ33">
        <v>0.1638</v>
      </c>
      <c r="CR33">
        <v>0.1638</v>
      </c>
      <c r="CS33">
        <v>0.95269999999999999</v>
      </c>
      <c r="CT33">
        <v>0.33429999999999999</v>
      </c>
      <c r="CU33">
        <v>0.33429999999999999</v>
      </c>
      <c r="CV33">
        <v>2.3709999999999998E-2</v>
      </c>
      <c r="CW33">
        <v>0.80179999999999996</v>
      </c>
      <c r="CX33">
        <v>0.33429999999999999</v>
      </c>
      <c r="CY33">
        <v>0.80179999999999996</v>
      </c>
      <c r="CZ33">
        <v>0.1638</v>
      </c>
      <c r="DA33">
        <v>0.95269999999999999</v>
      </c>
      <c r="DB33">
        <v>0.80179999999999996</v>
      </c>
      <c r="DC33">
        <v>0.80179999999999996</v>
      </c>
      <c r="DD33">
        <v>0.56820000000000004</v>
      </c>
      <c r="DE33">
        <v>0.56820000000000004</v>
      </c>
    </row>
    <row r="34" spans="1:109">
      <c r="A34">
        <v>38</v>
      </c>
      <c r="B34" t="s">
        <v>139</v>
      </c>
      <c r="C34">
        <v>101</v>
      </c>
      <c r="D34">
        <v>11</v>
      </c>
      <c r="E34">
        <v>0.19539999999999999</v>
      </c>
      <c r="F34" s="3">
        <v>26</v>
      </c>
      <c r="G34" s="9">
        <f t="shared" si="13"/>
        <v>0.29115384615384615</v>
      </c>
      <c r="H34" s="10">
        <f t="shared" si="14"/>
        <v>1.3419834544143527</v>
      </c>
      <c r="I34" s="13">
        <v>8</v>
      </c>
      <c r="J34">
        <v>0.1167</v>
      </c>
      <c r="K34">
        <v>0.1167</v>
      </c>
      <c r="L34">
        <v>0.19539999999999999</v>
      </c>
      <c r="M34">
        <v>0.30320000000000003</v>
      </c>
      <c r="N34">
        <v>0.92069999999999996</v>
      </c>
      <c r="O34">
        <v>0.43609999999999999</v>
      </c>
      <c r="P34">
        <v>0.58160000000000001</v>
      </c>
      <c r="Q34">
        <v>0.83840000000000003</v>
      </c>
      <c r="R34">
        <v>0.1167</v>
      </c>
      <c r="S34">
        <v>0.1167</v>
      </c>
      <c r="T34">
        <v>0.99060000000000004</v>
      </c>
      <c r="U34">
        <v>0.72170000000000001</v>
      </c>
      <c r="V34">
        <v>0.19539999999999999</v>
      </c>
      <c r="W34">
        <v>0.43609999999999999</v>
      </c>
      <c r="X34">
        <v>0.96860000000000002</v>
      </c>
      <c r="Y34">
        <v>0.58160000000000001</v>
      </c>
      <c r="Z34">
        <v>0.43609999999999999</v>
      </c>
      <c r="AA34">
        <v>0.19539999999999999</v>
      </c>
      <c r="AB34">
        <v>0.1167</v>
      </c>
      <c r="AC34">
        <v>0.58160000000000001</v>
      </c>
      <c r="AD34">
        <v>0.92069999999999996</v>
      </c>
      <c r="AE34">
        <v>0.58160000000000001</v>
      </c>
      <c r="AF34">
        <v>3.0149999999999999E-3</v>
      </c>
      <c r="AG34">
        <v>0.72170000000000001</v>
      </c>
      <c r="AH34">
        <v>0.19539999999999999</v>
      </c>
      <c r="AI34">
        <v>0.43609999999999999</v>
      </c>
      <c r="AJ34">
        <v>0.43609999999999999</v>
      </c>
      <c r="AK34">
        <v>0.72170000000000001</v>
      </c>
      <c r="AL34">
        <v>0.83840000000000003</v>
      </c>
      <c r="AM34">
        <v>0.58160000000000001</v>
      </c>
      <c r="AN34">
        <v>0.43609999999999999</v>
      </c>
      <c r="AO34">
        <v>0.1167</v>
      </c>
      <c r="AP34">
        <v>0.72170000000000001</v>
      </c>
      <c r="AQ34">
        <v>0.58160000000000001</v>
      </c>
      <c r="AR34">
        <v>0.83840000000000003</v>
      </c>
      <c r="AS34">
        <v>0.72170000000000001</v>
      </c>
      <c r="AT34">
        <v>0.83840000000000003</v>
      </c>
      <c r="AU34">
        <v>0.58160000000000001</v>
      </c>
      <c r="AV34">
        <v>0.43609999999999999</v>
      </c>
      <c r="AW34">
        <v>0.72170000000000001</v>
      </c>
      <c r="AX34">
        <v>0.58160000000000001</v>
      </c>
      <c r="AY34">
        <v>0.83840000000000003</v>
      </c>
      <c r="AZ34">
        <v>0.58160000000000001</v>
      </c>
      <c r="BA34">
        <v>0.72170000000000001</v>
      </c>
      <c r="BB34">
        <v>0.92069999999999996</v>
      </c>
      <c r="BC34">
        <v>6.4670000000000005E-2</v>
      </c>
      <c r="BD34">
        <v>0.30320000000000003</v>
      </c>
      <c r="BE34">
        <v>0.72170000000000001</v>
      </c>
      <c r="BF34">
        <v>0.43609999999999999</v>
      </c>
      <c r="BG34">
        <v>0.19539999999999999</v>
      </c>
      <c r="BH34">
        <v>0.58160000000000001</v>
      </c>
      <c r="BI34">
        <v>0.43609999999999999</v>
      </c>
      <c r="BJ34">
        <v>0.1167</v>
      </c>
      <c r="BK34">
        <v>0.19539999999999999</v>
      </c>
      <c r="BL34">
        <v>0.1167</v>
      </c>
      <c r="BM34">
        <v>3.3340000000000002E-2</v>
      </c>
      <c r="BN34">
        <v>0.19539999999999999</v>
      </c>
      <c r="BO34">
        <v>0.58160000000000001</v>
      </c>
      <c r="BP34">
        <v>0.1167</v>
      </c>
      <c r="BQ34">
        <v>0.96860000000000002</v>
      </c>
      <c r="BR34">
        <v>0.72170000000000001</v>
      </c>
      <c r="BS34">
        <v>0.30320000000000003</v>
      </c>
      <c r="BT34">
        <v>0.43609999999999999</v>
      </c>
      <c r="BU34">
        <v>0.72170000000000001</v>
      </c>
      <c r="BV34">
        <v>0.19539999999999999</v>
      </c>
      <c r="BW34">
        <v>0.72170000000000001</v>
      </c>
      <c r="BX34">
        <v>0.30320000000000003</v>
      </c>
      <c r="BY34">
        <v>3.3340000000000002E-2</v>
      </c>
      <c r="BZ34">
        <v>0.30320000000000003</v>
      </c>
      <c r="CA34">
        <v>0.72170000000000001</v>
      </c>
      <c r="CB34">
        <v>0.43609999999999999</v>
      </c>
      <c r="CC34">
        <v>0.58160000000000001</v>
      </c>
      <c r="CD34">
        <v>0.96860000000000002</v>
      </c>
      <c r="CE34">
        <v>0.96860000000000002</v>
      </c>
      <c r="CF34">
        <v>0.43609999999999999</v>
      </c>
      <c r="CG34">
        <v>0.58160000000000001</v>
      </c>
      <c r="CH34">
        <v>0.72170000000000001</v>
      </c>
      <c r="CI34">
        <v>0.72170000000000001</v>
      </c>
      <c r="CJ34">
        <v>0.83840000000000003</v>
      </c>
      <c r="CK34">
        <v>0.43609999999999999</v>
      </c>
      <c r="CL34">
        <v>0.19539999999999999</v>
      </c>
      <c r="CM34">
        <v>0.96860000000000002</v>
      </c>
      <c r="CN34">
        <v>0.92069999999999996</v>
      </c>
      <c r="CO34">
        <v>0.30320000000000003</v>
      </c>
      <c r="CP34">
        <v>0.92069999999999996</v>
      </c>
      <c r="CQ34">
        <v>0.43609999999999999</v>
      </c>
      <c r="CR34">
        <v>0.43609999999999999</v>
      </c>
      <c r="CS34">
        <v>0.92069999999999996</v>
      </c>
      <c r="CT34">
        <v>0.83840000000000003</v>
      </c>
      <c r="CU34">
        <v>0.58160000000000001</v>
      </c>
      <c r="CV34">
        <v>0.30320000000000003</v>
      </c>
      <c r="CW34">
        <v>0.92069999999999996</v>
      </c>
      <c r="CX34">
        <v>0.83840000000000003</v>
      </c>
      <c r="CY34">
        <v>0.72170000000000001</v>
      </c>
      <c r="CZ34">
        <v>0.92069999999999996</v>
      </c>
      <c r="DA34">
        <v>0.72170000000000001</v>
      </c>
      <c r="DB34">
        <v>0.92069999999999996</v>
      </c>
      <c r="DC34">
        <v>0.43609999999999999</v>
      </c>
      <c r="DD34">
        <v>0.96860000000000002</v>
      </c>
      <c r="DE34">
        <v>0.58160000000000001</v>
      </c>
    </row>
    <row r="35" spans="1:109">
      <c r="A35">
        <v>1</v>
      </c>
      <c r="B35" t="s">
        <v>102</v>
      </c>
      <c r="C35">
        <v>181</v>
      </c>
      <c r="D35">
        <v>18</v>
      </c>
      <c r="E35">
        <v>0.2162</v>
      </c>
      <c r="F35" s="3">
        <v>27</v>
      </c>
      <c r="G35" s="9">
        <f t="shared" si="13"/>
        <v>0.3037037037037037</v>
      </c>
      <c r="H35" s="10">
        <f t="shared" si="14"/>
        <v>1.2253771572703633</v>
      </c>
      <c r="I35" s="13">
        <v>48</v>
      </c>
      <c r="J35">
        <v>0.14860000000000001</v>
      </c>
      <c r="K35">
        <v>0.92910000000000004</v>
      </c>
      <c r="L35">
        <v>0.30020000000000002</v>
      </c>
      <c r="M35">
        <v>0.14860000000000001</v>
      </c>
      <c r="N35">
        <v>0.92910000000000004</v>
      </c>
      <c r="O35">
        <v>0.2162</v>
      </c>
      <c r="P35">
        <v>0.87760000000000005</v>
      </c>
      <c r="Q35">
        <v>6.1240000000000003E-2</v>
      </c>
      <c r="R35">
        <v>3.6729999999999999E-2</v>
      </c>
      <c r="S35">
        <v>0.39839999999999998</v>
      </c>
      <c r="T35">
        <v>0.30020000000000002</v>
      </c>
      <c r="U35">
        <v>0.14860000000000001</v>
      </c>
      <c r="V35">
        <v>0.30020000000000002</v>
      </c>
      <c r="W35">
        <v>0.39839999999999998</v>
      </c>
      <c r="X35">
        <v>0.30020000000000002</v>
      </c>
      <c r="Y35">
        <v>0.80649999999999999</v>
      </c>
      <c r="Z35">
        <v>0.30020000000000002</v>
      </c>
      <c r="AA35">
        <v>0.39839999999999998</v>
      </c>
      <c r="AB35">
        <v>0.96289999999999998</v>
      </c>
      <c r="AC35">
        <v>0.2162</v>
      </c>
      <c r="AD35">
        <v>0.2162</v>
      </c>
      <c r="AE35">
        <v>0.61460000000000004</v>
      </c>
      <c r="AF35">
        <v>0.39839999999999998</v>
      </c>
      <c r="AG35">
        <v>6.0879999999999997E-3</v>
      </c>
      <c r="AH35">
        <v>0.50570000000000004</v>
      </c>
      <c r="AI35">
        <v>0.87760000000000005</v>
      </c>
      <c r="AJ35">
        <v>0.39839999999999998</v>
      </c>
      <c r="AK35">
        <v>0.39839999999999998</v>
      </c>
      <c r="AL35">
        <v>0.14860000000000001</v>
      </c>
      <c r="AM35">
        <v>3.6729999999999999E-2</v>
      </c>
      <c r="AN35">
        <v>0.50570000000000004</v>
      </c>
      <c r="AO35">
        <v>0.92910000000000004</v>
      </c>
      <c r="AP35">
        <v>0.80649999999999999</v>
      </c>
      <c r="AQ35">
        <v>0.61460000000000004</v>
      </c>
      <c r="AR35">
        <v>0.80649999999999999</v>
      </c>
      <c r="AS35">
        <v>0.50570000000000004</v>
      </c>
      <c r="AT35">
        <v>3.6729999999999999E-2</v>
      </c>
      <c r="AU35">
        <v>0.80649999999999999</v>
      </c>
      <c r="AV35">
        <v>0.71730000000000005</v>
      </c>
      <c r="AW35">
        <v>0.50570000000000004</v>
      </c>
      <c r="AX35">
        <v>0.50570000000000004</v>
      </c>
      <c r="AY35">
        <v>6.1240000000000003E-2</v>
      </c>
      <c r="AZ35">
        <v>0.96289999999999998</v>
      </c>
      <c r="BA35">
        <v>0.50570000000000004</v>
      </c>
      <c r="BB35">
        <v>2.1069999999999998E-2</v>
      </c>
      <c r="BC35">
        <v>0.80649999999999999</v>
      </c>
      <c r="BD35">
        <v>0.30020000000000002</v>
      </c>
      <c r="BE35">
        <v>0.50570000000000004</v>
      </c>
      <c r="BF35">
        <v>0.92910000000000004</v>
      </c>
      <c r="BG35">
        <v>0.92910000000000004</v>
      </c>
      <c r="BH35">
        <v>0.80649999999999999</v>
      </c>
      <c r="BI35">
        <v>0.87760000000000005</v>
      </c>
      <c r="BJ35">
        <v>0.50570000000000004</v>
      </c>
      <c r="BK35">
        <v>0.87760000000000005</v>
      </c>
      <c r="BL35">
        <v>0.2162</v>
      </c>
      <c r="BM35">
        <v>0.92910000000000004</v>
      </c>
      <c r="BN35">
        <v>0.80649999999999999</v>
      </c>
      <c r="BO35">
        <v>9.7600000000000006E-2</v>
      </c>
      <c r="BP35">
        <v>0.2162</v>
      </c>
      <c r="BQ35">
        <v>0.71730000000000005</v>
      </c>
      <c r="BR35">
        <v>0.50570000000000004</v>
      </c>
      <c r="BS35">
        <v>0.30020000000000002</v>
      </c>
      <c r="BT35">
        <v>0.71730000000000005</v>
      </c>
      <c r="BU35">
        <v>0.61460000000000004</v>
      </c>
      <c r="BV35">
        <v>0.39839999999999998</v>
      </c>
      <c r="BW35">
        <v>0.71730000000000005</v>
      </c>
      <c r="BX35">
        <v>0.80649999999999999</v>
      </c>
      <c r="BY35">
        <v>0.2162</v>
      </c>
      <c r="BZ35">
        <v>0.71730000000000005</v>
      </c>
      <c r="CA35">
        <v>0.39839999999999998</v>
      </c>
      <c r="CB35">
        <v>0.30020000000000002</v>
      </c>
      <c r="CC35">
        <v>0.39839999999999998</v>
      </c>
      <c r="CD35">
        <v>0.71730000000000005</v>
      </c>
      <c r="CE35">
        <v>0.71730000000000005</v>
      </c>
      <c r="CF35">
        <v>0.61460000000000004</v>
      </c>
      <c r="CG35">
        <v>0.61460000000000004</v>
      </c>
      <c r="CH35">
        <v>0.50570000000000004</v>
      </c>
      <c r="CI35">
        <v>0.50570000000000004</v>
      </c>
      <c r="CJ35">
        <v>0.71730000000000005</v>
      </c>
      <c r="CK35">
        <v>0.96289999999999998</v>
      </c>
      <c r="CL35">
        <v>0.9929</v>
      </c>
      <c r="CM35">
        <v>0.61460000000000004</v>
      </c>
      <c r="CN35">
        <v>0.87760000000000005</v>
      </c>
      <c r="CO35">
        <v>0.61460000000000004</v>
      </c>
      <c r="CP35">
        <v>0.92910000000000004</v>
      </c>
      <c r="CQ35">
        <v>9.7600000000000006E-2</v>
      </c>
      <c r="CR35">
        <v>0.71730000000000005</v>
      </c>
      <c r="CS35">
        <v>0.50570000000000004</v>
      </c>
      <c r="CT35">
        <v>0.39839999999999998</v>
      </c>
      <c r="CU35">
        <v>0.92910000000000004</v>
      </c>
      <c r="CV35">
        <v>0.50570000000000004</v>
      </c>
      <c r="CW35">
        <v>0.71730000000000005</v>
      </c>
      <c r="CX35">
        <v>0.80649999999999999</v>
      </c>
      <c r="CY35">
        <v>0.61460000000000004</v>
      </c>
      <c r="CZ35">
        <v>0.99929999999999997</v>
      </c>
      <c r="DA35">
        <v>3.6729999999999999E-2</v>
      </c>
      <c r="DB35">
        <v>0.71730000000000005</v>
      </c>
      <c r="DC35">
        <v>0.50570000000000004</v>
      </c>
      <c r="DD35">
        <v>0.39839999999999998</v>
      </c>
      <c r="DE35">
        <v>9.7600000000000006E-2</v>
      </c>
    </row>
    <row r="36" spans="1:109">
      <c r="A36">
        <v>14</v>
      </c>
      <c r="B36" t="s">
        <v>115</v>
      </c>
      <c r="C36">
        <v>190</v>
      </c>
      <c r="D36">
        <v>18</v>
      </c>
      <c r="E36">
        <v>0.28060000000000002</v>
      </c>
      <c r="F36" s="9">
        <v>28</v>
      </c>
      <c r="G36" s="9">
        <f t="shared" si="13"/>
        <v>0.39999999999999997</v>
      </c>
      <c r="H36" s="10">
        <f t="shared" si="14"/>
        <v>1.1673329761365041</v>
      </c>
      <c r="I36" s="13">
        <v>10</v>
      </c>
      <c r="J36">
        <v>0.4768</v>
      </c>
      <c r="K36">
        <v>0.7782</v>
      </c>
      <c r="L36">
        <v>2.0029999999999999E-2</v>
      </c>
      <c r="M36">
        <v>9.1219999999999996E-2</v>
      </c>
      <c r="N36">
        <v>0.98899999999999999</v>
      </c>
      <c r="O36">
        <v>0.68630000000000002</v>
      </c>
      <c r="P36">
        <v>3.4660000000000003E-2</v>
      </c>
      <c r="Q36">
        <v>0.4768</v>
      </c>
      <c r="R36">
        <v>0.7782</v>
      </c>
      <c r="S36">
        <v>0.58350000000000002</v>
      </c>
      <c r="T36">
        <v>0.58350000000000002</v>
      </c>
      <c r="U36">
        <v>0.37369999999999998</v>
      </c>
      <c r="V36">
        <v>0.68630000000000002</v>
      </c>
      <c r="W36">
        <v>0.7782</v>
      </c>
      <c r="X36">
        <v>0.58350000000000002</v>
      </c>
      <c r="Y36">
        <v>0.58350000000000002</v>
      </c>
      <c r="Z36">
        <v>0.85399999999999998</v>
      </c>
      <c r="AA36">
        <v>0.28060000000000002</v>
      </c>
      <c r="AB36">
        <v>9.1219999999999996E-2</v>
      </c>
      <c r="AC36">
        <v>0.2016</v>
      </c>
      <c r="AD36">
        <v>0.68630000000000002</v>
      </c>
      <c r="AE36">
        <v>0.58350000000000002</v>
      </c>
      <c r="AF36">
        <v>0.1386</v>
      </c>
      <c r="AG36">
        <v>0.99570000000000003</v>
      </c>
      <c r="AH36">
        <v>0.58350000000000002</v>
      </c>
      <c r="AI36">
        <v>0.58350000000000002</v>
      </c>
      <c r="AJ36">
        <v>5.7459999999999997E-2</v>
      </c>
      <c r="AK36">
        <v>0.68630000000000002</v>
      </c>
      <c r="AL36">
        <v>0.85399999999999998</v>
      </c>
      <c r="AM36">
        <v>0.97529999999999994</v>
      </c>
      <c r="AN36">
        <v>0.28060000000000002</v>
      </c>
      <c r="AO36">
        <v>0.58350000000000002</v>
      </c>
      <c r="AP36">
        <v>0.98899999999999999</v>
      </c>
      <c r="AQ36">
        <v>9.1219999999999996E-2</v>
      </c>
      <c r="AR36">
        <v>0.68630000000000002</v>
      </c>
      <c r="AS36">
        <v>0.4768</v>
      </c>
      <c r="AT36">
        <v>0.4768</v>
      </c>
      <c r="AU36">
        <v>0.68630000000000002</v>
      </c>
      <c r="AV36">
        <v>0.37369999999999998</v>
      </c>
      <c r="AW36">
        <v>0.28060000000000002</v>
      </c>
      <c r="AX36">
        <v>0.58350000000000002</v>
      </c>
      <c r="AY36">
        <v>0.85399999999999998</v>
      </c>
      <c r="AZ36">
        <v>0.99860000000000004</v>
      </c>
      <c r="BA36">
        <v>0.7782</v>
      </c>
      <c r="BB36">
        <v>0.58350000000000002</v>
      </c>
      <c r="BC36">
        <v>9.1219999999999996E-2</v>
      </c>
      <c r="BD36">
        <v>0.37369999999999998</v>
      </c>
      <c r="BE36">
        <v>0.4768</v>
      </c>
      <c r="BF36">
        <v>0.1386</v>
      </c>
      <c r="BG36">
        <v>0.2016</v>
      </c>
      <c r="BH36">
        <v>0.37369999999999998</v>
      </c>
      <c r="BI36">
        <v>0.68630000000000002</v>
      </c>
      <c r="BJ36">
        <v>0.2016</v>
      </c>
      <c r="BK36">
        <v>0.97529999999999994</v>
      </c>
      <c r="BL36">
        <v>3.4660000000000003E-2</v>
      </c>
      <c r="BM36">
        <v>0.68630000000000002</v>
      </c>
      <c r="BN36">
        <v>0.68630000000000002</v>
      </c>
      <c r="BO36">
        <v>0.9113</v>
      </c>
      <c r="BP36">
        <v>0.58350000000000002</v>
      </c>
      <c r="BQ36">
        <v>9.1219999999999996E-2</v>
      </c>
      <c r="BR36">
        <v>0.4768</v>
      </c>
      <c r="BS36">
        <v>0.2016</v>
      </c>
      <c r="BT36">
        <v>0.2016</v>
      </c>
      <c r="BU36">
        <v>0.99570000000000003</v>
      </c>
      <c r="BV36">
        <v>0.4768</v>
      </c>
      <c r="BW36">
        <v>0.7782</v>
      </c>
      <c r="BX36">
        <v>0.7782</v>
      </c>
      <c r="BY36">
        <v>0.85399999999999998</v>
      </c>
      <c r="BZ36">
        <v>0.58350000000000002</v>
      </c>
      <c r="CA36">
        <v>0.85399999999999998</v>
      </c>
      <c r="CB36">
        <v>0.85399999999999998</v>
      </c>
      <c r="CC36">
        <v>0.28060000000000002</v>
      </c>
      <c r="CD36">
        <v>0.85399999999999998</v>
      </c>
      <c r="CE36">
        <v>0.9113</v>
      </c>
      <c r="CF36">
        <v>0.7782</v>
      </c>
      <c r="CG36">
        <v>0.85399999999999998</v>
      </c>
      <c r="CH36">
        <v>0.68630000000000002</v>
      </c>
      <c r="CI36">
        <v>0.97529999999999994</v>
      </c>
      <c r="CJ36">
        <v>0.4768</v>
      </c>
      <c r="CK36">
        <v>0.68630000000000002</v>
      </c>
      <c r="CL36">
        <v>0.58350000000000002</v>
      </c>
      <c r="CM36">
        <v>0.4768</v>
      </c>
      <c r="CN36">
        <v>0.98899999999999999</v>
      </c>
      <c r="CO36">
        <v>0.1386</v>
      </c>
      <c r="CP36">
        <v>0.58350000000000002</v>
      </c>
      <c r="CQ36">
        <v>0.58350000000000002</v>
      </c>
      <c r="CR36">
        <v>0.1386</v>
      </c>
      <c r="CS36">
        <v>0.9113</v>
      </c>
      <c r="CT36">
        <v>0.28060000000000002</v>
      </c>
      <c r="CU36">
        <v>0.28060000000000002</v>
      </c>
      <c r="CV36">
        <v>5.7459999999999997E-2</v>
      </c>
      <c r="CW36">
        <v>0.37369999999999998</v>
      </c>
      <c r="CX36">
        <v>0.2016</v>
      </c>
      <c r="CY36">
        <v>0.4768</v>
      </c>
      <c r="CZ36">
        <v>0.99960000000000004</v>
      </c>
      <c r="DA36">
        <v>0.37369999999999998</v>
      </c>
      <c r="DB36">
        <v>0.1386</v>
      </c>
      <c r="DC36">
        <v>0.68630000000000002</v>
      </c>
      <c r="DD36">
        <v>0.2016</v>
      </c>
      <c r="DE36">
        <v>0.28060000000000002</v>
      </c>
    </row>
    <row r="37" spans="1:109">
      <c r="A37">
        <v>30</v>
      </c>
      <c r="B37" t="s">
        <v>131</v>
      </c>
      <c r="C37">
        <v>193</v>
      </c>
      <c r="D37">
        <v>18</v>
      </c>
      <c r="E37">
        <v>0.3034</v>
      </c>
      <c r="F37" s="3">
        <v>29</v>
      </c>
      <c r="G37" s="9">
        <f t="shared" si="13"/>
        <v>0.43344827586206897</v>
      </c>
      <c r="H37" s="10">
        <f t="shared" si="14"/>
        <v>1.1491879039685791</v>
      </c>
      <c r="I37" s="13">
        <v>5</v>
      </c>
      <c r="J37">
        <v>0.60840000000000005</v>
      </c>
      <c r="K37">
        <v>0.50270000000000004</v>
      </c>
      <c r="L37">
        <v>0.50270000000000004</v>
      </c>
      <c r="M37">
        <v>0.7964</v>
      </c>
      <c r="N37">
        <v>0.86770000000000003</v>
      </c>
      <c r="O37">
        <v>0.70840000000000003</v>
      </c>
      <c r="P37">
        <v>0.7964</v>
      </c>
      <c r="Q37">
        <v>0.50270000000000004</v>
      </c>
      <c r="R37">
        <v>0.3034</v>
      </c>
      <c r="S37">
        <v>0.39889999999999998</v>
      </c>
      <c r="T37">
        <v>0.60840000000000005</v>
      </c>
      <c r="U37">
        <v>0.86770000000000003</v>
      </c>
      <c r="V37">
        <v>0.7964</v>
      </c>
      <c r="W37">
        <v>0.86770000000000003</v>
      </c>
      <c r="X37">
        <v>0.92069999999999996</v>
      </c>
      <c r="Y37">
        <v>0.86770000000000003</v>
      </c>
      <c r="Z37">
        <v>0.39889999999999998</v>
      </c>
      <c r="AA37">
        <v>0.86770000000000003</v>
      </c>
      <c r="AB37">
        <v>0.39889999999999998</v>
      </c>
      <c r="AC37">
        <v>0.7964</v>
      </c>
      <c r="AD37">
        <v>0.60840000000000005</v>
      </c>
      <c r="AE37">
        <v>0.7964</v>
      </c>
      <c r="AF37">
        <v>0.22109999999999999</v>
      </c>
      <c r="AG37">
        <v>0.1542</v>
      </c>
      <c r="AH37">
        <v>0.92069999999999996</v>
      </c>
      <c r="AI37">
        <v>0.22109999999999999</v>
      </c>
      <c r="AJ37">
        <v>0.70840000000000003</v>
      </c>
      <c r="AK37">
        <v>0.3034</v>
      </c>
      <c r="AL37">
        <v>0.3034</v>
      </c>
      <c r="AM37">
        <v>0.22109999999999999</v>
      </c>
      <c r="AN37">
        <v>0.22109999999999999</v>
      </c>
      <c r="AO37">
        <v>0.95660000000000001</v>
      </c>
      <c r="AP37">
        <v>0.50270000000000004</v>
      </c>
      <c r="AQ37">
        <v>0.22109999999999999</v>
      </c>
      <c r="AR37">
        <v>0.22109999999999999</v>
      </c>
      <c r="AS37">
        <v>0.10299999999999999</v>
      </c>
      <c r="AT37">
        <v>0.50270000000000004</v>
      </c>
      <c r="AU37">
        <v>0.22109999999999999</v>
      </c>
      <c r="AV37">
        <v>0.10299999999999999</v>
      </c>
      <c r="AW37">
        <v>0.39889999999999998</v>
      </c>
      <c r="AX37">
        <v>0.39889999999999998</v>
      </c>
      <c r="AY37">
        <v>0.70840000000000003</v>
      </c>
      <c r="AZ37">
        <v>0.70840000000000003</v>
      </c>
      <c r="BA37">
        <v>0.86770000000000003</v>
      </c>
      <c r="BB37">
        <v>0.86770000000000003</v>
      </c>
      <c r="BC37">
        <v>0.7964</v>
      </c>
      <c r="BD37">
        <v>0.39889999999999998</v>
      </c>
      <c r="BE37">
        <v>0.39889999999999998</v>
      </c>
      <c r="BF37">
        <v>0.60840000000000005</v>
      </c>
      <c r="BG37">
        <v>0.50270000000000004</v>
      </c>
      <c r="BH37">
        <v>0.70840000000000003</v>
      </c>
      <c r="BI37">
        <v>6.5909999999999996E-2</v>
      </c>
      <c r="BJ37">
        <v>0.60840000000000005</v>
      </c>
      <c r="BK37">
        <v>0.70840000000000003</v>
      </c>
      <c r="BL37">
        <v>0.95660000000000001</v>
      </c>
      <c r="BM37">
        <v>0.60840000000000005</v>
      </c>
      <c r="BN37">
        <v>0.60840000000000005</v>
      </c>
      <c r="BO37">
        <v>0.39889999999999998</v>
      </c>
      <c r="BP37">
        <v>0.60840000000000005</v>
      </c>
      <c r="BQ37">
        <v>0.10299999999999999</v>
      </c>
      <c r="BR37">
        <v>0.92069999999999996</v>
      </c>
      <c r="BS37">
        <v>4.0399999999999998E-2</v>
      </c>
      <c r="BT37">
        <v>0.22109999999999999</v>
      </c>
      <c r="BU37">
        <v>0.60840000000000005</v>
      </c>
      <c r="BV37">
        <v>0.1542</v>
      </c>
      <c r="BW37">
        <v>0.86770000000000003</v>
      </c>
      <c r="BX37">
        <v>0.10299999999999999</v>
      </c>
      <c r="BY37">
        <v>0.95660000000000001</v>
      </c>
      <c r="BZ37">
        <v>0.7964</v>
      </c>
      <c r="CA37">
        <v>0.39889999999999998</v>
      </c>
      <c r="CB37">
        <v>0.60840000000000005</v>
      </c>
      <c r="CC37">
        <v>0.60840000000000005</v>
      </c>
      <c r="CD37">
        <v>0.3034</v>
      </c>
      <c r="CE37">
        <v>0.39889999999999998</v>
      </c>
      <c r="CF37">
        <v>0.50270000000000004</v>
      </c>
      <c r="CG37">
        <v>0.95660000000000001</v>
      </c>
      <c r="CH37">
        <v>0.22109999999999999</v>
      </c>
      <c r="CI37">
        <v>0.22109999999999999</v>
      </c>
      <c r="CJ37">
        <v>0.7964</v>
      </c>
      <c r="CK37">
        <v>0.92069999999999996</v>
      </c>
      <c r="CL37">
        <v>0.3034</v>
      </c>
      <c r="CM37">
        <v>0.1542</v>
      </c>
      <c r="CN37">
        <v>0.10299999999999999</v>
      </c>
      <c r="CO37">
        <v>0.86770000000000003</v>
      </c>
      <c r="CP37">
        <v>0.60840000000000005</v>
      </c>
      <c r="CQ37">
        <v>0.60840000000000005</v>
      </c>
      <c r="CR37">
        <v>0.97850000000000004</v>
      </c>
      <c r="CS37">
        <v>0.50270000000000004</v>
      </c>
      <c r="CT37">
        <v>4.0399999999999998E-2</v>
      </c>
      <c r="CU37">
        <v>0.39889999999999998</v>
      </c>
      <c r="CV37">
        <v>0.22109999999999999</v>
      </c>
      <c r="CW37">
        <v>0.70840000000000003</v>
      </c>
      <c r="CX37">
        <v>0.22109999999999999</v>
      </c>
      <c r="CY37">
        <v>0.22109999999999999</v>
      </c>
      <c r="CZ37">
        <v>0.99639999999999995</v>
      </c>
      <c r="DA37">
        <v>0.39889999999999998</v>
      </c>
      <c r="DB37">
        <v>0.70840000000000003</v>
      </c>
      <c r="DC37">
        <v>0.60840000000000005</v>
      </c>
      <c r="DD37">
        <v>0.70840000000000003</v>
      </c>
      <c r="DE37">
        <v>0.60840000000000005</v>
      </c>
    </row>
    <row r="38" spans="1:109">
      <c r="A38">
        <v>20</v>
      </c>
      <c r="B38" t="s">
        <v>121</v>
      </c>
      <c r="C38">
        <v>182</v>
      </c>
      <c r="D38">
        <v>17</v>
      </c>
      <c r="E38">
        <v>0.30819999999999997</v>
      </c>
      <c r="F38" s="3">
        <v>30</v>
      </c>
      <c r="G38" s="9">
        <f t="shared" si="13"/>
        <v>0.42166666666666669</v>
      </c>
      <c r="H38" s="10">
        <f t="shared" si="14"/>
        <v>1.150941853760961</v>
      </c>
      <c r="I38" s="13">
        <v>20</v>
      </c>
      <c r="J38">
        <v>0.623</v>
      </c>
      <c r="K38">
        <v>0.72450000000000003</v>
      </c>
      <c r="L38">
        <v>0.223</v>
      </c>
      <c r="M38">
        <v>2.2329999999999999E-2</v>
      </c>
      <c r="N38">
        <v>0.1017</v>
      </c>
      <c r="O38">
        <v>0.30819999999999997</v>
      </c>
      <c r="P38">
        <v>2.2329999999999999E-2</v>
      </c>
      <c r="Q38">
        <v>0.15409999999999999</v>
      </c>
      <c r="R38">
        <v>0.93189999999999995</v>
      </c>
      <c r="S38">
        <v>0.30819999999999997</v>
      </c>
      <c r="T38">
        <v>2.2329999999999999E-2</v>
      </c>
      <c r="U38">
        <v>0.40710000000000002</v>
      </c>
      <c r="V38">
        <v>0.30819999999999997</v>
      </c>
      <c r="W38">
        <v>0.623</v>
      </c>
      <c r="X38">
        <v>0.623</v>
      </c>
      <c r="Y38">
        <v>0.15409999999999999</v>
      </c>
      <c r="Z38">
        <v>0.51449999999999996</v>
      </c>
      <c r="AA38">
        <v>0.623</v>
      </c>
      <c r="AB38">
        <v>0.99770000000000003</v>
      </c>
      <c r="AC38">
        <v>0.51449999999999996</v>
      </c>
      <c r="AD38">
        <v>0.98350000000000004</v>
      </c>
      <c r="AE38">
        <v>0.51449999999999996</v>
      </c>
      <c r="AF38">
        <v>0.72450000000000003</v>
      </c>
      <c r="AG38">
        <v>0.81230000000000002</v>
      </c>
      <c r="AH38">
        <v>0.72450000000000003</v>
      </c>
      <c r="AI38">
        <v>0.72450000000000003</v>
      </c>
      <c r="AJ38">
        <v>0.223</v>
      </c>
      <c r="AK38">
        <v>0.81230000000000002</v>
      </c>
      <c r="AL38">
        <v>0.93189999999999995</v>
      </c>
      <c r="AM38">
        <v>0.88180000000000003</v>
      </c>
      <c r="AN38">
        <v>0.93189999999999995</v>
      </c>
      <c r="AO38">
        <v>6.4180000000000001E-2</v>
      </c>
      <c r="AP38">
        <v>0.40710000000000002</v>
      </c>
      <c r="AQ38">
        <v>0.40710000000000002</v>
      </c>
      <c r="AR38">
        <v>6.4180000000000001E-2</v>
      </c>
      <c r="AS38">
        <v>0.623</v>
      </c>
      <c r="AT38">
        <v>0.99329999999999996</v>
      </c>
      <c r="AU38">
        <v>0.81230000000000002</v>
      </c>
      <c r="AV38">
        <v>0.30819999999999997</v>
      </c>
      <c r="AW38">
        <v>0.40710000000000002</v>
      </c>
      <c r="AX38">
        <v>0.98350000000000004</v>
      </c>
      <c r="AY38">
        <v>0.72450000000000003</v>
      </c>
      <c r="AZ38">
        <v>0.1017</v>
      </c>
      <c r="BA38">
        <v>0.93189999999999995</v>
      </c>
      <c r="BB38">
        <v>0.223</v>
      </c>
      <c r="BC38">
        <v>0.93189999999999995</v>
      </c>
      <c r="BD38">
        <v>0.1017</v>
      </c>
      <c r="BE38">
        <v>0.1017</v>
      </c>
      <c r="BF38">
        <v>0.40710000000000002</v>
      </c>
      <c r="BG38">
        <v>0.15409999999999999</v>
      </c>
      <c r="BH38">
        <v>0.623</v>
      </c>
      <c r="BI38">
        <v>1.234E-2</v>
      </c>
      <c r="BJ38">
        <v>0.623</v>
      </c>
      <c r="BK38">
        <v>0.223</v>
      </c>
      <c r="BL38">
        <v>0.72450000000000003</v>
      </c>
      <c r="BM38">
        <v>0.40710000000000002</v>
      </c>
      <c r="BN38">
        <v>0.223</v>
      </c>
      <c r="BO38">
        <v>0.88180000000000003</v>
      </c>
      <c r="BP38">
        <v>0.51449999999999996</v>
      </c>
      <c r="BQ38">
        <v>0.623</v>
      </c>
      <c r="BR38">
        <v>3.8710000000000001E-2</v>
      </c>
      <c r="BS38">
        <v>0.93189999999999995</v>
      </c>
      <c r="BT38">
        <v>0.72450000000000003</v>
      </c>
      <c r="BU38">
        <v>0.81230000000000002</v>
      </c>
      <c r="BV38">
        <v>0.51449999999999996</v>
      </c>
      <c r="BW38">
        <v>0.40710000000000002</v>
      </c>
      <c r="BX38">
        <v>0.30819999999999997</v>
      </c>
      <c r="BY38">
        <v>0.88180000000000003</v>
      </c>
      <c r="BZ38">
        <v>0.623</v>
      </c>
      <c r="CA38">
        <v>0.40710000000000002</v>
      </c>
      <c r="CB38">
        <v>0.623</v>
      </c>
      <c r="CC38">
        <v>0.93189999999999995</v>
      </c>
      <c r="CD38">
        <v>0.623</v>
      </c>
      <c r="CE38">
        <v>3.8710000000000001E-2</v>
      </c>
      <c r="CF38">
        <v>0.223</v>
      </c>
      <c r="CG38">
        <v>0.72450000000000003</v>
      </c>
      <c r="CH38">
        <v>0.623</v>
      </c>
      <c r="CI38">
        <v>0.51449999999999996</v>
      </c>
      <c r="CJ38">
        <v>0.223</v>
      </c>
      <c r="CK38">
        <v>0.15409999999999999</v>
      </c>
      <c r="CL38">
        <v>0.623</v>
      </c>
      <c r="CM38">
        <v>0.30819999999999997</v>
      </c>
      <c r="CN38">
        <v>6.4180000000000001E-2</v>
      </c>
      <c r="CO38">
        <v>0.98350000000000004</v>
      </c>
      <c r="CP38">
        <v>0.223</v>
      </c>
      <c r="CQ38">
        <v>0.623</v>
      </c>
      <c r="CR38">
        <v>0.51449999999999996</v>
      </c>
      <c r="CS38">
        <v>0.40710000000000002</v>
      </c>
      <c r="CT38">
        <v>0.40710000000000002</v>
      </c>
      <c r="CU38">
        <v>0.93189999999999995</v>
      </c>
      <c r="CV38">
        <v>0.40710000000000002</v>
      </c>
      <c r="CW38">
        <v>0.223</v>
      </c>
      <c r="CX38">
        <v>0.30819999999999997</v>
      </c>
      <c r="CY38">
        <v>0.93189999999999995</v>
      </c>
      <c r="CZ38">
        <v>0.81230000000000002</v>
      </c>
      <c r="DA38">
        <v>0.223</v>
      </c>
      <c r="DB38">
        <v>0.30819999999999997</v>
      </c>
      <c r="DC38">
        <v>0.51449999999999996</v>
      </c>
      <c r="DD38">
        <v>0.223</v>
      </c>
      <c r="DE38">
        <v>3.8710000000000001E-2</v>
      </c>
    </row>
    <row r="39" spans="1:109">
      <c r="A39">
        <v>49</v>
      </c>
      <c r="B39" t="s">
        <v>150</v>
      </c>
      <c r="C39">
        <v>194</v>
      </c>
      <c r="D39">
        <v>18</v>
      </c>
      <c r="E39">
        <v>0.31119999999999998</v>
      </c>
      <c r="F39" s="9">
        <v>31</v>
      </c>
      <c r="G39" s="9">
        <f t="shared" si="13"/>
        <v>0.41032258064516131</v>
      </c>
      <c r="H39" s="10">
        <f t="shared" si="14"/>
        <v>1.1432642549790506</v>
      </c>
      <c r="I39" s="13">
        <v>3</v>
      </c>
      <c r="J39">
        <v>0.80220000000000002</v>
      </c>
      <c r="K39">
        <v>0.80220000000000002</v>
      </c>
      <c r="L39">
        <v>0.872</v>
      </c>
      <c r="M39">
        <v>0.4073</v>
      </c>
      <c r="N39">
        <v>4.2459999999999998E-2</v>
      </c>
      <c r="O39">
        <v>0.15970000000000001</v>
      </c>
      <c r="P39">
        <v>0.15970000000000001</v>
      </c>
      <c r="Q39">
        <v>0.31119999999999998</v>
      </c>
      <c r="R39">
        <v>0.99099999999999999</v>
      </c>
      <c r="S39">
        <v>0.71560000000000001</v>
      </c>
      <c r="T39">
        <v>0.95840000000000003</v>
      </c>
      <c r="U39">
        <v>0.61650000000000005</v>
      </c>
      <c r="V39">
        <v>0.31119999999999998</v>
      </c>
      <c r="W39">
        <v>0.51129999999999998</v>
      </c>
      <c r="X39">
        <v>0.99099999999999999</v>
      </c>
      <c r="Y39">
        <v>6.8909999999999999E-2</v>
      </c>
      <c r="Z39">
        <v>0.80220000000000002</v>
      </c>
      <c r="AA39">
        <v>0.2278</v>
      </c>
      <c r="AB39">
        <v>0.92359999999999998</v>
      </c>
      <c r="AC39">
        <v>0.51129999999999998</v>
      </c>
      <c r="AD39">
        <v>0.71560000000000001</v>
      </c>
      <c r="AE39">
        <v>0.71560000000000001</v>
      </c>
      <c r="AF39">
        <v>0.2278</v>
      </c>
      <c r="AG39">
        <v>0.1072</v>
      </c>
      <c r="AH39">
        <v>0.51129999999999998</v>
      </c>
      <c r="AI39">
        <v>0.15970000000000001</v>
      </c>
      <c r="AJ39">
        <v>0.2278</v>
      </c>
      <c r="AK39">
        <v>0.4073</v>
      </c>
      <c r="AL39">
        <v>0.97950000000000004</v>
      </c>
      <c r="AM39">
        <v>0.71560000000000001</v>
      </c>
      <c r="AN39">
        <v>0.71560000000000001</v>
      </c>
      <c r="AO39">
        <v>0.51129999999999998</v>
      </c>
      <c r="AP39">
        <v>0.1072</v>
      </c>
      <c r="AQ39">
        <v>0.80220000000000002</v>
      </c>
      <c r="AR39">
        <v>4.2459999999999998E-2</v>
      </c>
      <c r="AS39">
        <v>0.4073</v>
      </c>
      <c r="AT39">
        <v>0.61650000000000005</v>
      </c>
      <c r="AU39">
        <v>0.92359999999999998</v>
      </c>
      <c r="AV39">
        <v>0.71560000000000001</v>
      </c>
      <c r="AW39">
        <v>0.71560000000000001</v>
      </c>
      <c r="AX39">
        <v>0.80220000000000002</v>
      </c>
      <c r="AY39">
        <v>0.15970000000000001</v>
      </c>
      <c r="AZ39">
        <v>0.872</v>
      </c>
      <c r="BA39">
        <v>0.4073</v>
      </c>
      <c r="BB39">
        <v>0.51129999999999998</v>
      </c>
      <c r="BC39">
        <v>0.71560000000000001</v>
      </c>
      <c r="BD39">
        <v>0.4073</v>
      </c>
      <c r="BE39">
        <v>0.51129999999999998</v>
      </c>
      <c r="BF39">
        <v>0.71560000000000001</v>
      </c>
      <c r="BG39">
        <v>0.71560000000000001</v>
      </c>
      <c r="BH39">
        <v>0.31119999999999998</v>
      </c>
      <c r="BI39">
        <v>6.8909999999999999E-2</v>
      </c>
      <c r="BJ39">
        <v>0.71560000000000001</v>
      </c>
      <c r="BK39">
        <v>0.61650000000000005</v>
      </c>
      <c r="BL39">
        <v>0.95840000000000003</v>
      </c>
      <c r="BM39">
        <v>0.97950000000000004</v>
      </c>
      <c r="BN39">
        <v>0.51129999999999998</v>
      </c>
      <c r="BO39">
        <v>0.61650000000000005</v>
      </c>
      <c r="BP39">
        <v>0.4073</v>
      </c>
      <c r="BQ39">
        <v>0.31119999999999998</v>
      </c>
      <c r="BR39">
        <v>0.15970000000000001</v>
      </c>
      <c r="BS39">
        <v>0.92359999999999998</v>
      </c>
      <c r="BT39">
        <v>0.61650000000000005</v>
      </c>
      <c r="BU39">
        <v>0.4073</v>
      </c>
      <c r="BV39">
        <v>0.31119999999999998</v>
      </c>
      <c r="BW39">
        <v>0.92359999999999998</v>
      </c>
      <c r="BX39">
        <v>0.51129999999999998</v>
      </c>
      <c r="BY39">
        <v>0.2278</v>
      </c>
      <c r="BZ39">
        <v>0.31119999999999998</v>
      </c>
      <c r="CA39">
        <v>0.92359999999999998</v>
      </c>
      <c r="CB39">
        <v>0.2278</v>
      </c>
      <c r="CC39">
        <v>0.51129999999999998</v>
      </c>
      <c r="CD39">
        <v>0.51129999999999998</v>
      </c>
      <c r="CE39">
        <v>0.872</v>
      </c>
      <c r="CF39">
        <v>0.71560000000000001</v>
      </c>
      <c r="CG39">
        <v>0.71560000000000001</v>
      </c>
      <c r="CH39">
        <v>0.92359999999999998</v>
      </c>
      <c r="CI39">
        <v>0.61650000000000005</v>
      </c>
      <c r="CJ39">
        <v>0.71560000000000001</v>
      </c>
      <c r="CK39">
        <v>0.31119999999999998</v>
      </c>
      <c r="CL39">
        <v>0.4073</v>
      </c>
      <c r="CM39">
        <v>0.80220000000000002</v>
      </c>
      <c r="CN39">
        <v>0.61650000000000005</v>
      </c>
      <c r="CO39">
        <v>0.71560000000000001</v>
      </c>
      <c r="CP39">
        <v>0.15970000000000001</v>
      </c>
      <c r="CQ39">
        <v>0.71560000000000001</v>
      </c>
      <c r="CR39">
        <v>0.92359999999999998</v>
      </c>
      <c r="CS39">
        <v>6.8909999999999999E-2</v>
      </c>
      <c r="CT39">
        <v>0.1072</v>
      </c>
      <c r="CU39">
        <v>0.872</v>
      </c>
      <c r="CV39">
        <v>0.2278</v>
      </c>
      <c r="CW39">
        <v>0.4073</v>
      </c>
      <c r="CX39">
        <v>0.51129999999999998</v>
      </c>
      <c r="CY39">
        <v>0.51129999999999998</v>
      </c>
      <c r="CZ39">
        <v>0.61650000000000005</v>
      </c>
      <c r="DA39">
        <v>0.2278</v>
      </c>
      <c r="DB39">
        <v>0.61650000000000005</v>
      </c>
      <c r="DC39">
        <v>0.71560000000000001</v>
      </c>
      <c r="DD39">
        <v>0.61650000000000005</v>
      </c>
      <c r="DE39">
        <v>0.61650000000000005</v>
      </c>
    </row>
    <row r="40" spans="1:109">
      <c r="A40">
        <v>48</v>
      </c>
      <c r="B40" t="s">
        <v>149</v>
      </c>
      <c r="C40">
        <v>41</v>
      </c>
      <c r="D40">
        <v>4</v>
      </c>
      <c r="E40">
        <v>0.42880000000000001</v>
      </c>
      <c r="F40" s="3">
        <v>32</v>
      </c>
      <c r="G40" s="9">
        <f t="shared" si="13"/>
        <v>0.56187500000000001</v>
      </c>
      <c r="H40" s="10">
        <f t="shared" si="14"/>
        <v>1.2021315201405733</v>
      </c>
      <c r="I40" s="13">
        <v>50</v>
      </c>
      <c r="J40">
        <v>0.65759999999999996</v>
      </c>
      <c r="K40">
        <v>0.85660000000000003</v>
      </c>
      <c r="L40">
        <v>0.65759999999999996</v>
      </c>
      <c r="M40">
        <v>0.85660000000000003</v>
      </c>
      <c r="N40">
        <v>1</v>
      </c>
      <c r="O40">
        <v>0.42880000000000001</v>
      </c>
      <c r="P40">
        <v>0.42880000000000001</v>
      </c>
      <c r="Q40">
        <v>0.65759999999999996</v>
      </c>
      <c r="R40">
        <v>1</v>
      </c>
      <c r="S40">
        <v>0.1114</v>
      </c>
      <c r="T40">
        <v>0.23680000000000001</v>
      </c>
      <c r="U40">
        <v>0.23680000000000001</v>
      </c>
      <c r="V40">
        <v>0.96899999999999997</v>
      </c>
      <c r="W40">
        <v>0.42880000000000001</v>
      </c>
      <c r="X40">
        <v>0.42880000000000001</v>
      </c>
      <c r="Y40">
        <v>0.65759999999999996</v>
      </c>
      <c r="Z40">
        <v>0.85660000000000003</v>
      </c>
      <c r="AA40">
        <v>0.85660000000000003</v>
      </c>
      <c r="AB40">
        <v>1</v>
      </c>
      <c r="AC40">
        <v>4.5010000000000001E-2</v>
      </c>
      <c r="AD40">
        <v>0.96899999999999997</v>
      </c>
      <c r="AE40">
        <v>0.42880000000000001</v>
      </c>
      <c r="AF40">
        <v>0.85660000000000003</v>
      </c>
      <c r="AG40">
        <v>0.23680000000000001</v>
      </c>
      <c r="AH40">
        <v>0.96899999999999997</v>
      </c>
      <c r="AI40">
        <v>0.23680000000000001</v>
      </c>
      <c r="AJ40">
        <v>0.42880000000000001</v>
      </c>
      <c r="AK40">
        <v>0.42880000000000001</v>
      </c>
      <c r="AL40">
        <v>0.42880000000000001</v>
      </c>
      <c r="AM40">
        <v>0.23680000000000001</v>
      </c>
      <c r="AN40">
        <v>0.65759999999999996</v>
      </c>
      <c r="AO40">
        <v>0.85660000000000003</v>
      </c>
      <c r="AP40">
        <v>0.85660000000000003</v>
      </c>
      <c r="AQ40">
        <v>0.65759999999999996</v>
      </c>
      <c r="AR40">
        <v>1.305E-3</v>
      </c>
      <c r="AS40">
        <v>0.23680000000000001</v>
      </c>
      <c r="AT40">
        <v>4.5010000000000001E-2</v>
      </c>
      <c r="AU40">
        <v>0.65759999999999996</v>
      </c>
      <c r="AV40">
        <v>0.23680000000000001</v>
      </c>
      <c r="AW40">
        <v>0.65759999999999996</v>
      </c>
      <c r="AX40">
        <v>0.65759999999999996</v>
      </c>
      <c r="AY40">
        <v>1</v>
      </c>
      <c r="AZ40">
        <v>0.85660000000000003</v>
      </c>
      <c r="BA40">
        <v>1</v>
      </c>
      <c r="BB40">
        <v>0.65759999999999996</v>
      </c>
      <c r="BC40">
        <v>0.23680000000000001</v>
      </c>
      <c r="BD40">
        <v>0.85660000000000003</v>
      </c>
      <c r="BE40">
        <v>0.42880000000000001</v>
      </c>
      <c r="BF40">
        <v>0.42880000000000001</v>
      </c>
      <c r="BG40">
        <v>0.96899999999999997</v>
      </c>
      <c r="BH40">
        <v>0.96899999999999997</v>
      </c>
      <c r="BI40">
        <v>0.85660000000000003</v>
      </c>
      <c r="BJ40">
        <v>0.65759999999999996</v>
      </c>
      <c r="BK40">
        <v>0.96899999999999997</v>
      </c>
      <c r="BL40">
        <v>0.42880000000000001</v>
      </c>
      <c r="BM40">
        <v>0.85660000000000003</v>
      </c>
      <c r="BN40">
        <v>0.85660000000000003</v>
      </c>
      <c r="BO40">
        <v>0.42880000000000001</v>
      </c>
      <c r="BP40">
        <v>0.23680000000000001</v>
      </c>
      <c r="BQ40">
        <v>0.1114</v>
      </c>
      <c r="BR40">
        <v>0.1114</v>
      </c>
      <c r="BS40">
        <v>0.65759999999999996</v>
      </c>
      <c r="BT40">
        <v>1</v>
      </c>
      <c r="BU40">
        <v>0.23680000000000001</v>
      </c>
      <c r="BV40">
        <v>0.23680000000000001</v>
      </c>
      <c r="BW40">
        <v>0.96899999999999997</v>
      </c>
      <c r="BX40">
        <v>0.65759999999999996</v>
      </c>
      <c r="BY40">
        <v>0.96899999999999997</v>
      </c>
      <c r="BZ40">
        <v>0.85660000000000003</v>
      </c>
      <c r="CA40">
        <v>4.5010000000000001E-2</v>
      </c>
      <c r="CB40">
        <v>0.85660000000000003</v>
      </c>
      <c r="CC40">
        <v>0.85660000000000003</v>
      </c>
      <c r="CD40">
        <v>0.42880000000000001</v>
      </c>
      <c r="CE40">
        <v>0.85660000000000003</v>
      </c>
      <c r="CF40">
        <v>0.42880000000000001</v>
      </c>
      <c r="CG40">
        <v>0.85660000000000003</v>
      </c>
      <c r="CH40">
        <v>0.23680000000000001</v>
      </c>
      <c r="CI40">
        <v>1</v>
      </c>
      <c r="CJ40">
        <v>0.65759999999999996</v>
      </c>
      <c r="CK40">
        <v>4.8329999999999996E-3</v>
      </c>
      <c r="CL40">
        <v>0.65759999999999996</v>
      </c>
      <c r="CM40">
        <v>0.65759999999999996</v>
      </c>
      <c r="CN40">
        <v>1</v>
      </c>
      <c r="CO40">
        <v>0.42880000000000001</v>
      </c>
      <c r="CP40">
        <v>0.1114</v>
      </c>
      <c r="CQ40">
        <v>0.85660000000000003</v>
      </c>
      <c r="CR40">
        <v>0.23680000000000001</v>
      </c>
      <c r="CS40">
        <v>0.1114</v>
      </c>
      <c r="CT40">
        <v>0.42880000000000001</v>
      </c>
      <c r="CU40">
        <v>0.85660000000000003</v>
      </c>
      <c r="CV40">
        <v>0.42880000000000001</v>
      </c>
      <c r="CW40">
        <v>0.85660000000000003</v>
      </c>
      <c r="CX40">
        <v>0.42880000000000001</v>
      </c>
      <c r="CY40">
        <v>1</v>
      </c>
      <c r="CZ40">
        <v>0.1114</v>
      </c>
      <c r="DA40">
        <v>0.1114</v>
      </c>
      <c r="DB40">
        <v>0.1114</v>
      </c>
      <c r="DC40">
        <v>0.65759999999999996</v>
      </c>
      <c r="DD40">
        <v>0.65759999999999996</v>
      </c>
      <c r="DE40">
        <v>0.23680000000000001</v>
      </c>
    </row>
    <row r="41" spans="1:109">
      <c r="A41">
        <v>11</v>
      </c>
      <c r="B41" t="s">
        <v>112</v>
      </c>
      <c r="C41">
        <v>138</v>
      </c>
      <c r="D41">
        <v>11</v>
      </c>
      <c r="E41">
        <v>0.57030000000000003</v>
      </c>
      <c r="F41" s="3">
        <v>33</v>
      </c>
      <c r="G41" s="9">
        <f t="shared" si="13"/>
        <v>0.75151515151515158</v>
      </c>
      <c r="H41" s="10">
        <f t="shared" si="14"/>
        <v>0.98217629634673664</v>
      </c>
      <c r="I41" s="13">
        <v>43</v>
      </c>
      <c r="J41">
        <v>0.6915</v>
      </c>
      <c r="K41">
        <v>3.0339999999999999E-2</v>
      </c>
      <c r="L41">
        <v>0.6915</v>
      </c>
      <c r="M41">
        <v>0.79779999999999995</v>
      </c>
      <c r="N41">
        <v>0.22919999999999999</v>
      </c>
      <c r="O41">
        <v>0.57030000000000003</v>
      </c>
      <c r="P41">
        <v>0.79779999999999995</v>
      </c>
      <c r="Q41">
        <v>0.88080000000000003</v>
      </c>
      <c r="R41">
        <v>0.57030000000000003</v>
      </c>
      <c r="S41">
        <v>0.6915</v>
      </c>
      <c r="T41">
        <v>0.57030000000000003</v>
      </c>
      <c r="U41">
        <v>5.4780000000000002E-2</v>
      </c>
      <c r="V41">
        <v>0.93799999999999994</v>
      </c>
      <c r="W41">
        <v>0.88080000000000003</v>
      </c>
      <c r="X41">
        <v>0.4456</v>
      </c>
      <c r="Y41">
        <v>3.0339999999999999E-2</v>
      </c>
      <c r="Z41">
        <v>0.32900000000000001</v>
      </c>
      <c r="AA41">
        <v>9.3490000000000004E-2</v>
      </c>
      <c r="AB41">
        <v>0.4456</v>
      </c>
      <c r="AC41">
        <v>0.22919999999999999</v>
      </c>
      <c r="AD41">
        <v>0.79779999999999995</v>
      </c>
      <c r="AE41">
        <v>0.4456</v>
      </c>
      <c r="AF41">
        <v>0.88080000000000003</v>
      </c>
      <c r="AG41">
        <v>0.6915</v>
      </c>
      <c r="AH41">
        <v>0.32900000000000001</v>
      </c>
      <c r="AI41">
        <v>0.88080000000000003</v>
      </c>
      <c r="AJ41">
        <v>0.6915</v>
      </c>
      <c r="AK41">
        <v>0.22919999999999999</v>
      </c>
      <c r="AL41">
        <v>0.93799999999999994</v>
      </c>
      <c r="AM41">
        <v>0.22919999999999999</v>
      </c>
      <c r="AN41">
        <v>0.79779999999999995</v>
      </c>
      <c r="AO41">
        <v>0.4456</v>
      </c>
      <c r="AP41">
        <v>0.79779999999999995</v>
      </c>
      <c r="AQ41">
        <v>0.88080000000000003</v>
      </c>
      <c r="AR41">
        <v>0.6915</v>
      </c>
      <c r="AS41">
        <v>0.6915</v>
      </c>
      <c r="AT41">
        <v>0.1507</v>
      </c>
      <c r="AU41">
        <v>0.57030000000000003</v>
      </c>
      <c r="AV41">
        <v>0.88080000000000003</v>
      </c>
      <c r="AW41">
        <v>0.6915</v>
      </c>
      <c r="AX41">
        <v>0.6915</v>
      </c>
      <c r="AY41">
        <v>0.22919999999999999</v>
      </c>
      <c r="AZ41">
        <v>0.79779999999999995</v>
      </c>
      <c r="BA41">
        <v>0.88080000000000003</v>
      </c>
      <c r="BB41">
        <v>0.32900000000000001</v>
      </c>
      <c r="BC41">
        <v>9.3490000000000004E-2</v>
      </c>
      <c r="BD41">
        <v>0.88080000000000003</v>
      </c>
      <c r="BE41">
        <v>0.1507</v>
      </c>
      <c r="BF41">
        <v>0.4456</v>
      </c>
      <c r="BG41">
        <v>0.93799999999999994</v>
      </c>
      <c r="BH41">
        <v>0.88080000000000003</v>
      </c>
      <c r="BI41">
        <v>0.88080000000000003</v>
      </c>
      <c r="BJ41">
        <v>0.22919999999999999</v>
      </c>
      <c r="BK41">
        <v>0.97219999999999995</v>
      </c>
      <c r="BL41">
        <v>0.22919999999999999</v>
      </c>
      <c r="BM41">
        <v>0.6915</v>
      </c>
      <c r="BN41">
        <v>0.6915</v>
      </c>
      <c r="BO41">
        <v>0.4456</v>
      </c>
      <c r="BP41">
        <v>0.6915</v>
      </c>
      <c r="BQ41">
        <v>0.4456</v>
      </c>
      <c r="BR41">
        <v>0.79779999999999995</v>
      </c>
      <c r="BS41">
        <v>0.79779999999999995</v>
      </c>
      <c r="BT41">
        <v>0.32900000000000001</v>
      </c>
      <c r="BU41">
        <v>0.88080000000000003</v>
      </c>
      <c r="BV41">
        <v>0.88080000000000003</v>
      </c>
      <c r="BW41">
        <v>0.57030000000000003</v>
      </c>
      <c r="BX41">
        <v>0.57030000000000003</v>
      </c>
      <c r="BY41">
        <v>0.4456</v>
      </c>
      <c r="BZ41">
        <v>0.97219999999999995</v>
      </c>
      <c r="CA41">
        <v>0.57030000000000003</v>
      </c>
      <c r="CB41">
        <v>0.88080000000000003</v>
      </c>
      <c r="CC41">
        <v>0.6915</v>
      </c>
      <c r="CD41">
        <v>0.22919999999999999</v>
      </c>
      <c r="CE41">
        <v>5.4780000000000002E-2</v>
      </c>
      <c r="CF41">
        <v>3.0339999999999999E-2</v>
      </c>
      <c r="CG41">
        <v>0.57030000000000003</v>
      </c>
      <c r="CH41">
        <v>0.6915</v>
      </c>
      <c r="CI41">
        <v>0.6915</v>
      </c>
      <c r="CJ41">
        <v>0.22919999999999999</v>
      </c>
      <c r="CK41">
        <v>0.88080000000000003</v>
      </c>
      <c r="CL41">
        <v>0.57030000000000003</v>
      </c>
      <c r="CM41">
        <v>0.22919999999999999</v>
      </c>
      <c r="CN41">
        <v>0.32900000000000001</v>
      </c>
      <c r="CO41">
        <v>0.57030000000000003</v>
      </c>
      <c r="CP41">
        <v>0.6915</v>
      </c>
      <c r="CQ41">
        <v>0.22919999999999999</v>
      </c>
      <c r="CR41">
        <v>0.4456</v>
      </c>
      <c r="CS41">
        <v>0.79779999999999995</v>
      </c>
      <c r="CT41">
        <v>3.728E-3</v>
      </c>
      <c r="CU41">
        <v>0.32900000000000001</v>
      </c>
      <c r="CV41">
        <v>0.22919999999999999</v>
      </c>
      <c r="CW41">
        <v>9.3490000000000004E-2</v>
      </c>
      <c r="CX41">
        <v>0.4456</v>
      </c>
      <c r="CY41">
        <v>0.6915</v>
      </c>
      <c r="CZ41">
        <v>0.88080000000000003</v>
      </c>
      <c r="DA41">
        <v>0.6915</v>
      </c>
      <c r="DB41">
        <v>0.4456</v>
      </c>
      <c r="DC41">
        <v>5.4780000000000002E-2</v>
      </c>
      <c r="DD41">
        <v>0.57030000000000003</v>
      </c>
      <c r="DE41">
        <v>0.6915</v>
      </c>
    </row>
    <row r="42" spans="1:109">
      <c r="A42">
        <v>0</v>
      </c>
      <c r="B42" t="s">
        <v>101</v>
      </c>
      <c r="C42">
        <v>191</v>
      </c>
      <c r="D42">
        <v>15</v>
      </c>
      <c r="E42">
        <v>0.59189999999999998</v>
      </c>
      <c r="F42" s="9">
        <v>34</v>
      </c>
      <c r="G42" s="9">
        <f t="shared" si="13"/>
        <v>0.76500000000000001</v>
      </c>
      <c r="H42" s="10">
        <f t="shared" si="14"/>
        <v>0.9676844043016396</v>
      </c>
      <c r="I42" s="13">
        <v>2</v>
      </c>
      <c r="J42">
        <v>0.59189999999999998</v>
      </c>
      <c r="K42">
        <v>0.85870000000000002</v>
      </c>
      <c r="L42">
        <v>0.78439999999999999</v>
      </c>
      <c r="M42">
        <v>0.85870000000000002</v>
      </c>
      <c r="N42">
        <v>0.69379999999999997</v>
      </c>
      <c r="O42">
        <v>0.91449999999999998</v>
      </c>
      <c r="P42">
        <v>0.28810000000000002</v>
      </c>
      <c r="Q42">
        <v>0.14369999999999999</v>
      </c>
      <c r="R42">
        <v>0.95279999999999998</v>
      </c>
      <c r="S42">
        <v>0.69379999999999997</v>
      </c>
      <c r="T42">
        <v>0.91449999999999998</v>
      </c>
      <c r="U42">
        <v>0.28810000000000002</v>
      </c>
      <c r="V42">
        <v>0.3821</v>
      </c>
      <c r="W42">
        <v>0.78439999999999999</v>
      </c>
      <c r="X42">
        <v>0.3821</v>
      </c>
      <c r="Y42">
        <v>6.0179999999999997E-2</v>
      </c>
      <c r="Z42">
        <v>0.85870000000000002</v>
      </c>
      <c r="AA42">
        <v>0.97640000000000005</v>
      </c>
      <c r="AB42">
        <v>0.59189999999999998</v>
      </c>
      <c r="AC42">
        <v>0.28810000000000002</v>
      </c>
      <c r="AD42">
        <v>6.0179999999999997E-2</v>
      </c>
      <c r="AE42">
        <v>0.91449999999999998</v>
      </c>
      <c r="AF42">
        <v>0.59189999999999998</v>
      </c>
      <c r="AG42">
        <v>0.28810000000000002</v>
      </c>
      <c r="AH42">
        <v>0.14369999999999999</v>
      </c>
      <c r="AI42">
        <v>0.3821</v>
      </c>
      <c r="AJ42">
        <v>0.78439999999999999</v>
      </c>
      <c r="AK42">
        <v>0.48549999999999999</v>
      </c>
      <c r="AL42">
        <v>0.3821</v>
      </c>
      <c r="AM42">
        <v>0.95279999999999998</v>
      </c>
      <c r="AN42">
        <v>0.48549999999999999</v>
      </c>
      <c r="AO42">
        <v>0.48549999999999999</v>
      </c>
      <c r="AP42">
        <v>0.48549999999999999</v>
      </c>
      <c r="AQ42">
        <v>0.78439999999999999</v>
      </c>
      <c r="AR42">
        <v>0.3821</v>
      </c>
      <c r="AS42">
        <v>0.91449999999999998</v>
      </c>
      <c r="AT42">
        <v>0.59189999999999998</v>
      </c>
      <c r="AU42">
        <v>0.85870000000000002</v>
      </c>
      <c r="AV42">
        <v>0.91449999999999998</v>
      </c>
      <c r="AW42">
        <v>0.91449999999999998</v>
      </c>
      <c r="AX42">
        <v>0.85870000000000002</v>
      </c>
      <c r="AY42">
        <v>0.59189999999999998</v>
      </c>
      <c r="AZ42">
        <v>0.98950000000000005</v>
      </c>
      <c r="BA42">
        <v>0.85870000000000002</v>
      </c>
      <c r="BB42">
        <v>0.59189999999999998</v>
      </c>
      <c r="BC42">
        <v>0.48549999999999999</v>
      </c>
      <c r="BD42">
        <v>0.14369999999999999</v>
      </c>
      <c r="BE42">
        <v>0.69379999999999997</v>
      </c>
      <c r="BF42">
        <v>0.14369999999999999</v>
      </c>
      <c r="BG42">
        <v>0.48549999999999999</v>
      </c>
      <c r="BH42">
        <v>0.3821</v>
      </c>
      <c r="BI42">
        <v>0.20799999999999999</v>
      </c>
      <c r="BJ42">
        <v>0.59189999999999998</v>
      </c>
      <c r="BK42">
        <v>0.20799999999999999</v>
      </c>
      <c r="BL42">
        <v>0.69379999999999997</v>
      </c>
      <c r="BM42">
        <v>0.3821</v>
      </c>
      <c r="BN42">
        <v>0.97640000000000005</v>
      </c>
      <c r="BO42">
        <v>0.78439999999999999</v>
      </c>
      <c r="BP42">
        <v>0.59189999999999998</v>
      </c>
      <c r="BQ42">
        <v>0.97640000000000005</v>
      </c>
      <c r="BR42">
        <v>0.59189999999999998</v>
      </c>
      <c r="BS42">
        <v>0.48549999999999999</v>
      </c>
      <c r="BT42">
        <v>0.3821</v>
      </c>
      <c r="BU42">
        <v>0.59189999999999998</v>
      </c>
      <c r="BV42">
        <v>0.28810000000000002</v>
      </c>
      <c r="BW42">
        <v>0.95279999999999998</v>
      </c>
      <c r="BX42">
        <v>0.59189999999999998</v>
      </c>
      <c r="BY42">
        <v>0.91449999999999998</v>
      </c>
      <c r="BZ42">
        <v>0.28810000000000002</v>
      </c>
      <c r="CA42">
        <v>0.20799999999999999</v>
      </c>
      <c r="CB42">
        <v>0.3821</v>
      </c>
      <c r="CC42">
        <v>0.28810000000000002</v>
      </c>
      <c r="CD42">
        <v>0.59189999999999998</v>
      </c>
      <c r="CE42">
        <v>0.59189999999999998</v>
      </c>
      <c r="CF42">
        <v>0.28810000000000002</v>
      </c>
      <c r="CG42">
        <v>0.85870000000000002</v>
      </c>
      <c r="CH42">
        <v>0.59189999999999998</v>
      </c>
      <c r="CI42">
        <v>0.91449999999999998</v>
      </c>
      <c r="CJ42">
        <v>0.69379999999999997</v>
      </c>
      <c r="CK42">
        <v>0.91449999999999998</v>
      </c>
      <c r="CL42">
        <v>0.91449999999999998</v>
      </c>
      <c r="CM42">
        <v>2.121E-2</v>
      </c>
      <c r="CN42">
        <v>0.28810000000000002</v>
      </c>
      <c r="CO42">
        <v>0.59189999999999998</v>
      </c>
      <c r="CP42">
        <v>0.59189999999999998</v>
      </c>
      <c r="CQ42">
        <v>0.85870000000000002</v>
      </c>
      <c r="CR42">
        <v>0.95279999999999998</v>
      </c>
      <c r="CS42">
        <v>0.28810000000000002</v>
      </c>
      <c r="CT42">
        <v>0.20799999999999999</v>
      </c>
      <c r="CU42">
        <v>0.20799999999999999</v>
      </c>
      <c r="CV42">
        <v>0.20799999999999999</v>
      </c>
      <c r="CW42">
        <v>0.69379999999999997</v>
      </c>
      <c r="CX42">
        <v>0.59189999999999998</v>
      </c>
      <c r="CY42">
        <v>0.48549999999999999</v>
      </c>
      <c r="CZ42">
        <v>6.0179999999999997E-2</v>
      </c>
      <c r="DA42">
        <v>9.5060000000000006E-2</v>
      </c>
      <c r="DB42">
        <v>0.78439999999999999</v>
      </c>
      <c r="DC42">
        <v>0.85870000000000002</v>
      </c>
      <c r="DD42">
        <v>9.5060000000000006E-2</v>
      </c>
      <c r="DE42">
        <v>0.91449999999999998</v>
      </c>
    </row>
    <row r="43" spans="1:109">
      <c r="A43">
        <v>7</v>
      </c>
      <c r="B43" t="s">
        <v>108</v>
      </c>
      <c r="C43">
        <v>109</v>
      </c>
      <c r="D43">
        <v>8</v>
      </c>
      <c r="E43">
        <v>0.66800000000000004</v>
      </c>
      <c r="F43" s="3">
        <v>35</v>
      </c>
      <c r="G43" s="9">
        <f t="shared" si="13"/>
        <v>0.86828571428571433</v>
      </c>
      <c r="H43" s="10">
        <f t="shared" si="14"/>
        <v>0.9043558224910736</v>
      </c>
      <c r="I43" s="13">
        <v>6</v>
      </c>
      <c r="J43">
        <v>0.39129999999999998</v>
      </c>
      <c r="K43">
        <v>0.26950000000000002</v>
      </c>
      <c r="L43">
        <v>0.52910000000000001</v>
      </c>
      <c r="M43">
        <v>0.39129999999999998</v>
      </c>
      <c r="N43">
        <v>0.52910000000000001</v>
      </c>
      <c r="O43">
        <v>0.26950000000000002</v>
      </c>
      <c r="P43">
        <v>0.52910000000000001</v>
      </c>
      <c r="Q43">
        <v>0.52910000000000001</v>
      </c>
      <c r="R43">
        <v>0.26950000000000002</v>
      </c>
      <c r="S43">
        <v>0.66800000000000004</v>
      </c>
      <c r="T43">
        <v>0.52910000000000001</v>
      </c>
      <c r="U43">
        <v>0.52910000000000001</v>
      </c>
      <c r="V43">
        <v>0.1729</v>
      </c>
      <c r="W43">
        <v>0.66800000000000004</v>
      </c>
      <c r="X43">
        <v>0.88580000000000003</v>
      </c>
      <c r="Y43">
        <v>0.1729</v>
      </c>
      <c r="Z43">
        <v>0.52910000000000001</v>
      </c>
      <c r="AA43">
        <v>0.52910000000000001</v>
      </c>
      <c r="AB43">
        <v>0.52910000000000001</v>
      </c>
      <c r="AC43">
        <v>0.7913</v>
      </c>
      <c r="AD43">
        <v>0.7913</v>
      </c>
      <c r="AE43">
        <v>0.1033</v>
      </c>
      <c r="AF43">
        <v>0.1033</v>
      </c>
      <c r="AG43">
        <v>0.66800000000000004</v>
      </c>
      <c r="AH43">
        <v>0.66800000000000004</v>
      </c>
      <c r="AI43">
        <v>0.39129999999999998</v>
      </c>
      <c r="AJ43">
        <v>0.52910000000000001</v>
      </c>
      <c r="AK43">
        <v>0.7913</v>
      </c>
      <c r="AL43">
        <v>0.7913</v>
      </c>
      <c r="AM43">
        <v>0.999</v>
      </c>
      <c r="AN43">
        <v>0.26950000000000002</v>
      </c>
      <c r="AO43">
        <v>0.66800000000000004</v>
      </c>
      <c r="AP43">
        <v>0.66800000000000004</v>
      </c>
      <c r="AQ43">
        <v>0.1729</v>
      </c>
      <c r="AR43">
        <v>0.98050000000000004</v>
      </c>
      <c r="AS43">
        <v>0.52910000000000001</v>
      </c>
      <c r="AT43">
        <v>0.7913</v>
      </c>
      <c r="AU43">
        <v>0.94740000000000002</v>
      </c>
      <c r="AV43">
        <v>0.66800000000000004</v>
      </c>
      <c r="AW43">
        <v>0.7913</v>
      </c>
      <c r="AX43">
        <v>0.7913</v>
      </c>
      <c r="AY43">
        <v>0.7913</v>
      </c>
      <c r="AZ43">
        <v>0.99450000000000005</v>
      </c>
      <c r="BA43">
        <v>0.1729</v>
      </c>
      <c r="BB43">
        <v>0.7913</v>
      </c>
      <c r="BC43">
        <v>0.1729</v>
      </c>
      <c r="BD43">
        <v>0.26950000000000002</v>
      </c>
      <c r="BE43">
        <v>0.66800000000000004</v>
      </c>
      <c r="BF43">
        <v>0.26950000000000002</v>
      </c>
      <c r="BG43">
        <v>0.52910000000000001</v>
      </c>
      <c r="BH43">
        <v>0.66800000000000004</v>
      </c>
      <c r="BI43">
        <v>0.1729</v>
      </c>
      <c r="BJ43">
        <v>0.66800000000000004</v>
      </c>
      <c r="BK43">
        <v>0.52910000000000001</v>
      </c>
      <c r="BL43">
        <v>0.26950000000000002</v>
      </c>
      <c r="BM43">
        <v>0.39129999999999998</v>
      </c>
      <c r="BN43">
        <v>0.999</v>
      </c>
      <c r="BO43">
        <v>0.7913</v>
      </c>
      <c r="BP43">
        <v>0.66800000000000004</v>
      </c>
      <c r="BQ43">
        <v>0.88580000000000003</v>
      </c>
      <c r="BR43">
        <v>0.7913</v>
      </c>
      <c r="BS43">
        <v>0.88580000000000003</v>
      </c>
      <c r="BT43">
        <v>0.26950000000000002</v>
      </c>
      <c r="BU43">
        <v>0.98050000000000004</v>
      </c>
      <c r="BV43">
        <v>0.26950000000000002</v>
      </c>
      <c r="BW43">
        <v>0.88580000000000003</v>
      </c>
      <c r="BX43">
        <v>0.52910000000000001</v>
      </c>
      <c r="BY43">
        <v>1.461E-2</v>
      </c>
      <c r="BZ43">
        <v>0.94740000000000002</v>
      </c>
      <c r="CA43">
        <v>0.1033</v>
      </c>
      <c r="CB43">
        <v>0.7913</v>
      </c>
      <c r="CC43">
        <v>0.94740000000000002</v>
      </c>
      <c r="CD43">
        <v>0.66800000000000004</v>
      </c>
      <c r="CE43">
        <v>0.88580000000000003</v>
      </c>
      <c r="CF43">
        <v>0.1729</v>
      </c>
      <c r="CG43">
        <v>0.26950000000000002</v>
      </c>
      <c r="CH43">
        <v>0.39129999999999998</v>
      </c>
      <c r="CI43">
        <v>0.39129999999999998</v>
      </c>
      <c r="CJ43">
        <v>0.1729</v>
      </c>
      <c r="CK43">
        <v>0.1033</v>
      </c>
      <c r="CL43">
        <v>0.26950000000000002</v>
      </c>
      <c r="CM43">
        <v>0.26950000000000002</v>
      </c>
      <c r="CN43">
        <v>0.52910000000000001</v>
      </c>
      <c r="CO43">
        <v>0.88580000000000003</v>
      </c>
      <c r="CP43">
        <v>0.88580000000000003</v>
      </c>
      <c r="CQ43">
        <v>0.66800000000000004</v>
      </c>
      <c r="CR43">
        <v>0.98050000000000004</v>
      </c>
      <c r="CS43">
        <v>0.98050000000000004</v>
      </c>
      <c r="CT43">
        <v>0.66800000000000004</v>
      </c>
      <c r="CU43">
        <v>0.1033</v>
      </c>
      <c r="CV43">
        <v>0.52910000000000001</v>
      </c>
      <c r="CW43">
        <v>0.7913</v>
      </c>
      <c r="CX43">
        <v>0.88580000000000003</v>
      </c>
      <c r="CY43">
        <v>0.52910000000000001</v>
      </c>
      <c r="CZ43">
        <v>0.7913</v>
      </c>
      <c r="DA43">
        <v>0.52910000000000001</v>
      </c>
      <c r="DB43">
        <v>0.7913</v>
      </c>
      <c r="DC43">
        <v>0.39129999999999998</v>
      </c>
      <c r="DD43">
        <v>0.26950000000000002</v>
      </c>
      <c r="DE43">
        <v>0.66800000000000004</v>
      </c>
    </row>
    <row r="44" spans="1:109">
      <c r="A44">
        <v>41</v>
      </c>
      <c r="B44" t="s">
        <v>142</v>
      </c>
      <c r="C44">
        <v>46</v>
      </c>
      <c r="D44">
        <v>3</v>
      </c>
      <c r="E44">
        <v>0.73270000000000002</v>
      </c>
      <c r="F44" s="3">
        <v>36</v>
      </c>
      <c r="G44" s="9">
        <f t="shared" si="13"/>
        <v>0.95000000000000007</v>
      </c>
      <c r="H44" s="10">
        <f t="shared" si="14"/>
        <v>0.80359878792005723</v>
      </c>
      <c r="I44" s="13">
        <v>13</v>
      </c>
      <c r="J44">
        <v>0.97970000000000002</v>
      </c>
      <c r="K44">
        <v>0.31669999999999998</v>
      </c>
      <c r="L44">
        <v>0.31669999999999998</v>
      </c>
      <c r="M44">
        <v>0.97970000000000002</v>
      </c>
      <c r="N44">
        <v>0.8972</v>
      </c>
      <c r="O44">
        <v>0.51939999999999997</v>
      </c>
      <c r="P44">
        <v>0.51939999999999997</v>
      </c>
      <c r="Q44">
        <v>0.73270000000000002</v>
      </c>
      <c r="R44">
        <v>0.51939999999999997</v>
      </c>
      <c r="S44">
        <v>0.31669999999999998</v>
      </c>
      <c r="T44">
        <v>0.8972</v>
      </c>
      <c r="U44">
        <v>0.8972</v>
      </c>
      <c r="V44">
        <v>0.97970000000000002</v>
      </c>
      <c r="W44">
        <v>0.97970000000000002</v>
      </c>
      <c r="X44">
        <v>0.73270000000000002</v>
      </c>
      <c r="Y44">
        <v>1</v>
      </c>
      <c r="Z44">
        <v>0.73270000000000002</v>
      </c>
      <c r="AA44">
        <v>0.51939999999999997</v>
      </c>
      <c r="AB44">
        <v>0.8972</v>
      </c>
      <c r="AC44">
        <v>0.73270000000000002</v>
      </c>
      <c r="AD44">
        <v>0.51939999999999997</v>
      </c>
      <c r="AE44">
        <v>0.51939999999999997</v>
      </c>
      <c r="AF44">
        <v>0.73270000000000002</v>
      </c>
      <c r="AG44">
        <v>0.73270000000000002</v>
      </c>
      <c r="AH44">
        <v>0.97970000000000002</v>
      </c>
      <c r="AI44">
        <v>0.51939999999999997</v>
      </c>
      <c r="AJ44">
        <v>0.16639999999999999</v>
      </c>
      <c r="AK44">
        <v>0.16639999999999999</v>
      </c>
      <c r="AL44">
        <v>7.5800000000000006E-2</v>
      </c>
      <c r="AM44">
        <v>0.31669999999999998</v>
      </c>
      <c r="AN44">
        <v>0.73270000000000002</v>
      </c>
      <c r="AO44">
        <v>0.51939999999999997</v>
      </c>
      <c r="AP44">
        <v>0.31669999999999998</v>
      </c>
      <c r="AQ44">
        <v>0.51939999999999997</v>
      </c>
      <c r="AR44">
        <v>0.31669999999999998</v>
      </c>
      <c r="AS44">
        <v>0.97970000000000002</v>
      </c>
      <c r="AT44">
        <v>0.8972</v>
      </c>
      <c r="AU44">
        <v>0.51939999999999997</v>
      </c>
      <c r="AV44">
        <v>0.16639999999999999</v>
      </c>
      <c r="AW44">
        <v>0.73270000000000002</v>
      </c>
      <c r="AX44">
        <v>0.16639999999999999</v>
      </c>
      <c r="AY44">
        <v>0.16639999999999999</v>
      </c>
      <c r="AZ44">
        <v>0.8972</v>
      </c>
      <c r="BA44">
        <v>0.31669999999999998</v>
      </c>
      <c r="BB44">
        <v>0.97970000000000002</v>
      </c>
      <c r="BC44">
        <v>0.51939999999999997</v>
      </c>
      <c r="BD44">
        <v>0.51939999999999997</v>
      </c>
      <c r="BE44">
        <v>0.8972</v>
      </c>
      <c r="BF44">
        <v>0.51939999999999997</v>
      </c>
      <c r="BG44">
        <v>0.8972</v>
      </c>
      <c r="BH44">
        <v>0.8972</v>
      </c>
      <c r="BI44">
        <v>0.31669999999999998</v>
      </c>
      <c r="BJ44">
        <v>0.97970000000000002</v>
      </c>
      <c r="BK44">
        <v>0.73270000000000002</v>
      </c>
      <c r="BL44">
        <v>0.51939999999999997</v>
      </c>
      <c r="BM44">
        <v>0.31669999999999998</v>
      </c>
      <c r="BN44">
        <v>0.16639999999999999</v>
      </c>
      <c r="BO44">
        <v>0.51939999999999997</v>
      </c>
      <c r="BP44">
        <v>0.8972</v>
      </c>
      <c r="BQ44">
        <v>0.16639999999999999</v>
      </c>
      <c r="BR44">
        <v>7.5800000000000006E-2</v>
      </c>
      <c r="BS44">
        <v>0.31669999999999998</v>
      </c>
      <c r="BT44">
        <v>0.73270000000000002</v>
      </c>
      <c r="BU44">
        <v>1.056E-2</v>
      </c>
      <c r="BV44">
        <v>0.51939999999999997</v>
      </c>
      <c r="BW44">
        <v>0.51939999999999997</v>
      </c>
      <c r="BX44">
        <v>0.31669999999999998</v>
      </c>
      <c r="BY44">
        <v>0.51939999999999997</v>
      </c>
      <c r="BZ44">
        <v>0.16639999999999999</v>
      </c>
      <c r="CA44">
        <v>3.015E-2</v>
      </c>
      <c r="CB44">
        <v>0.8972</v>
      </c>
      <c r="CC44">
        <v>0.51939999999999997</v>
      </c>
      <c r="CD44">
        <v>0.8972</v>
      </c>
      <c r="CE44">
        <v>0.73270000000000002</v>
      </c>
      <c r="CF44">
        <v>0.73270000000000002</v>
      </c>
      <c r="CG44">
        <v>0.73270000000000002</v>
      </c>
      <c r="CH44">
        <v>0.16639999999999999</v>
      </c>
      <c r="CI44">
        <v>7.5800000000000006E-2</v>
      </c>
      <c r="CJ44">
        <v>0.73270000000000002</v>
      </c>
      <c r="CK44">
        <v>0.51939999999999997</v>
      </c>
      <c r="CL44">
        <v>0.51939999999999997</v>
      </c>
      <c r="CM44">
        <v>0.73270000000000002</v>
      </c>
      <c r="CN44">
        <v>0.51939999999999997</v>
      </c>
      <c r="CO44">
        <v>0.31669999999999998</v>
      </c>
      <c r="CP44">
        <v>7.5800000000000006E-2</v>
      </c>
      <c r="CQ44">
        <v>0.73270000000000002</v>
      </c>
      <c r="CR44">
        <v>0.51939999999999997</v>
      </c>
      <c r="CS44">
        <v>0.31669999999999998</v>
      </c>
      <c r="CT44">
        <v>0.73270000000000002</v>
      </c>
      <c r="CU44">
        <v>0.97970000000000002</v>
      </c>
      <c r="CV44">
        <v>0.31669999999999998</v>
      </c>
      <c r="CW44">
        <v>0.51939999999999997</v>
      </c>
      <c r="CX44">
        <v>7.5800000000000006E-2</v>
      </c>
      <c r="CY44">
        <v>0.16639999999999999</v>
      </c>
      <c r="CZ44">
        <v>0.8972</v>
      </c>
      <c r="DA44">
        <v>0.97970000000000002</v>
      </c>
      <c r="DB44">
        <v>0.8972</v>
      </c>
      <c r="DC44">
        <v>0.73270000000000002</v>
      </c>
      <c r="DD44">
        <v>0.16639999999999999</v>
      </c>
      <c r="DE44">
        <v>0.16639999999999999</v>
      </c>
    </row>
    <row r="45" spans="1:109">
      <c r="A45">
        <v>45</v>
      </c>
      <c r="B45" t="s">
        <v>146</v>
      </c>
      <c r="C45">
        <v>107</v>
      </c>
      <c r="D45">
        <v>7</v>
      </c>
      <c r="E45">
        <v>0.7752</v>
      </c>
      <c r="F45" s="9">
        <v>37</v>
      </c>
      <c r="G45" s="9">
        <f t="shared" si="13"/>
        <v>0.95567567567567568</v>
      </c>
      <c r="H45" s="10">
        <f t="shared" si="14"/>
        <v>0.80610221093538459</v>
      </c>
      <c r="I45" s="13">
        <v>47</v>
      </c>
      <c r="J45">
        <v>0.50619999999999998</v>
      </c>
      <c r="K45">
        <v>0.25019999999999998</v>
      </c>
      <c r="L45">
        <v>0.7752</v>
      </c>
      <c r="M45">
        <v>0.87519999999999998</v>
      </c>
      <c r="N45">
        <v>0.25019999999999998</v>
      </c>
      <c r="O45">
        <v>0.36890000000000001</v>
      </c>
      <c r="P45">
        <v>0.94159999999999999</v>
      </c>
      <c r="Q45">
        <v>0.25019999999999998</v>
      </c>
      <c r="R45">
        <v>0.50619999999999998</v>
      </c>
      <c r="S45">
        <v>0.25019999999999998</v>
      </c>
      <c r="T45">
        <v>0.7752</v>
      </c>
      <c r="U45">
        <v>0.64749999999999996</v>
      </c>
      <c r="V45">
        <v>0.15770000000000001</v>
      </c>
      <c r="W45">
        <v>0.7752</v>
      </c>
      <c r="X45">
        <v>0.87519999999999998</v>
      </c>
      <c r="Y45">
        <v>0.7752</v>
      </c>
      <c r="Z45">
        <v>0.50619999999999998</v>
      </c>
      <c r="AA45">
        <v>0.25019999999999998</v>
      </c>
      <c r="AB45">
        <v>0.15770000000000001</v>
      </c>
      <c r="AC45">
        <v>0.94159999999999999</v>
      </c>
      <c r="AD45">
        <v>0.25019999999999998</v>
      </c>
      <c r="AE45">
        <v>1.235E-2</v>
      </c>
      <c r="AF45">
        <v>0.15770000000000001</v>
      </c>
      <c r="AG45">
        <v>0.15770000000000001</v>
      </c>
      <c r="AH45">
        <v>0.64749999999999996</v>
      </c>
      <c r="AI45">
        <v>0.87519999999999998</v>
      </c>
      <c r="AJ45">
        <v>0.25019999999999998</v>
      </c>
      <c r="AK45">
        <v>9.257E-2</v>
      </c>
      <c r="AL45">
        <v>0.64749999999999996</v>
      </c>
      <c r="AM45">
        <v>0.99370000000000003</v>
      </c>
      <c r="AN45">
        <v>0.50619999999999998</v>
      </c>
      <c r="AO45">
        <v>0.15770000000000001</v>
      </c>
      <c r="AP45">
        <v>0.64749999999999996</v>
      </c>
      <c r="AQ45">
        <v>5.0630000000000001E-2</v>
      </c>
      <c r="AR45">
        <v>0.25019999999999998</v>
      </c>
      <c r="AS45">
        <v>0.7752</v>
      </c>
      <c r="AT45">
        <v>9.257E-2</v>
      </c>
      <c r="AU45">
        <v>0.87519999999999998</v>
      </c>
      <c r="AV45">
        <v>0.94159999999999999</v>
      </c>
      <c r="AW45">
        <v>0.7752</v>
      </c>
      <c r="AX45">
        <v>0.25019999999999998</v>
      </c>
      <c r="AY45">
        <v>0.64749999999999996</v>
      </c>
      <c r="AZ45">
        <v>0.64749999999999996</v>
      </c>
      <c r="BA45">
        <v>0.87519999999999998</v>
      </c>
      <c r="BB45">
        <v>0.7752</v>
      </c>
      <c r="BC45">
        <v>0.25019999999999998</v>
      </c>
      <c r="BD45">
        <v>0.87519999999999998</v>
      </c>
      <c r="BE45">
        <v>9.257E-2</v>
      </c>
      <c r="BF45">
        <v>0.36890000000000001</v>
      </c>
      <c r="BG45">
        <v>0.94159999999999999</v>
      </c>
      <c r="BH45">
        <v>2.5860000000000001E-2</v>
      </c>
      <c r="BI45">
        <v>0.87519999999999998</v>
      </c>
      <c r="BJ45">
        <v>0.7752</v>
      </c>
      <c r="BK45">
        <v>0.50619999999999998</v>
      </c>
      <c r="BL45">
        <v>0.36890000000000001</v>
      </c>
      <c r="BM45">
        <v>9.257E-2</v>
      </c>
      <c r="BN45">
        <v>0.94159999999999999</v>
      </c>
      <c r="BO45">
        <v>0.7752</v>
      </c>
      <c r="BP45">
        <v>0.50619999999999998</v>
      </c>
      <c r="BQ45">
        <v>0.15770000000000001</v>
      </c>
      <c r="BR45">
        <v>0.7752</v>
      </c>
      <c r="BS45">
        <v>0.7752</v>
      </c>
      <c r="BT45">
        <v>0.50619999999999998</v>
      </c>
      <c r="BU45">
        <v>0.87519999999999998</v>
      </c>
      <c r="BV45">
        <v>0.36890000000000001</v>
      </c>
      <c r="BW45">
        <v>0.36890000000000001</v>
      </c>
      <c r="BX45">
        <v>0.50619999999999998</v>
      </c>
      <c r="BY45">
        <v>0.25019999999999998</v>
      </c>
      <c r="BZ45">
        <v>0.15770000000000001</v>
      </c>
      <c r="CA45">
        <v>5.0630000000000001E-2</v>
      </c>
      <c r="CB45">
        <v>0.7752</v>
      </c>
      <c r="CC45">
        <v>0.7752</v>
      </c>
      <c r="CD45">
        <v>0.64749999999999996</v>
      </c>
      <c r="CE45">
        <v>2.5860000000000001E-2</v>
      </c>
      <c r="CF45">
        <v>0.64749999999999996</v>
      </c>
      <c r="CG45">
        <v>0.64749999999999996</v>
      </c>
      <c r="CH45">
        <v>0.64749999999999996</v>
      </c>
      <c r="CI45">
        <v>0.25019999999999998</v>
      </c>
      <c r="CJ45">
        <v>0.7752</v>
      </c>
      <c r="CK45">
        <v>0.50619999999999998</v>
      </c>
      <c r="CL45">
        <v>0.97799999999999998</v>
      </c>
      <c r="CM45">
        <v>0.64749999999999996</v>
      </c>
      <c r="CN45">
        <v>0.94159999999999999</v>
      </c>
      <c r="CO45">
        <v>0.64749999999999996</v>
      </c>
      <c r="CP45">
        <v>0.25019999999999998</v>
      </c>
      <c r="CQ45">
        <v>0.87519999999999998</v>
      </c>
      <c r="CR45">
        <v>0.87519999999999998</v>
      </c>
      <c r="CS45">
        <v>0.97799999999999998</v>
      </c>
      <c r="CT45">
        <v>0.64749999999999996</v>
      </c>
      <c r="CU45">
        <v>0.50619999999999998</v>
      </c>
      <c r="CV45">
        <v>5.0630000000000001E-2</v>
      </c>
      <c r="CW45">
        <v>0.50619999999999998</v>
      </c>
      <c r="CX45">
        <v>0.64749999999999996</v>
      </c>
      <c r="CY45">
        <v>0.87519999999999998</v>
      </c>
      <c r="CZ45">
        <v>0.97799999999999998</v>
      </c>
      <c r="DA45">
        <v>0.15770000000000001</v>
      </c>
      <c r="DB45">
        <v>0.87519999999999998</v>
      </c>
      <c r="DC45">
        <v>0.36890000000000001</v>
      </c>
      <c r="DD45">
        <v>0.25019999999999998</v>
      </c>
      <c r="DE45">
        <v>0.87519999999999998</v>
      </c>
    </row>
    <row r="46" spans="1:109">
      <c r="A46">
        <v>16</v>
      </c>
      <c r="B46" t="s">
        <v>117</v>
      </c>
      <c r="C46">
        <v>149</v>
      </c>
      <c r="D46">
        <v>10</v>
      </c>
      <c r="E46">
        <v>0.77800000000000002</v>
      </c>
      <c r="F46" s="3">
        <v>38</v>
      </c>
      <c r="G46" s="9">
        <f t="shared" si="13"/>
        <v>0.93315789473684208</v>
      </c>
      <c r="H46" s="10">
        <f t="shared" si="14"/>
        <v>0.82696966989536091</v>
      </c>
      <c r="I46" s="13">
        <v>7</v>
      </c>
      <c r="J46">
        <v>0.55479999999999996</v>
      </c>
      <c r="K46">
        <v>0.15210000000000001</v>
      </c>
      <c r="L46">
        <v>9.6089999999999995E-2</v>
      </c>
      <c r="M46">
        <v>0.98450000000000004</v>
      </c>
      <c r="N46">
        <v>0.67259999999999998</v>
      </c>
      <c r="O46">
        <v>0.67259999999999998</v>
      </c>
      <c r="P46">
        <v>0.77800000000000002</v>
      </c>
      <c r="Q46">
        <v>0.55479999999999996</v>
      </c>
      <c r="R46">
        <v>0.435</v>
      </c>
      <c r="S46">
        <v>0.55479999999999996</v>
      </c>
      <c r="T46">
        <v>0.99850000000000005</v>
      </c>
      <c r="U46">
        <v>0.77800000000000002</v>
      </c>
      <c r="V46">
        <v>0.55479999999999996</v>
      </c>
      <c r="W46">
        <v>0.86299999999999999</v>
      </c>
      <c r="X46">
        <v>0.32350000000000001</v>
      </c>
      <c r="Y46">
        <v>0.55479999999999996</v>
      </c>
      <c r="Z46">
        <v>0.435</v>
      </c>
      <c r="AA46">
        <v>0.15210000000000001</v>
      </c>
      <c r="AB46">
        <v>3.2689999999999997E-2</v>
      </c>
      <c r="AC46">
        <v>0.67259999999999998</v>
      </c>
      <c r="AD46">
        <v>0.77800000000000002</v>
      </c>
      <c r="AE46">
        <v>0.435</v>
      </c>
      <c r="AF46">
        <v>0.32350000000000001</v>
      </c>
      <c r="AG46">
        <v>0.67259999999999998</v>
      </c>
      <c r="AH46">
        <v>0.86299999999999999</v>
      </c>
      <c r="AI46">
        <v>0.435</v>
      </c>
      <c r="AJ46">
        <v>0.32350000000000001</v>
      </c>
      <c r="AK46">
        <v>0.55479999999999996</v>
      </c>
      <c r="AL46">
        <v>0.55479999999999996</v>
      </c>
      <c r="AM46">
        <v>0.55479999999999996</v>
      </c>
      <c r="AN46">
        <v>0.55479999999999996</v>
      </c>
      <c r="AO46">
        <v>0.92420000000000002</v>
      </c>
      <c r="AP46">
        <v>0.435</v>
      </c>
      <c r="AQ46">
        <v>0.67259999999999998</v>
      </c>
      <c r="AR46">
        <v>0.435</v>
      </c>
      <c r="AS46">
        <v>0.98450000000000004</v>
      </c>
      <c r="AT46">
        <v>0.86299999999999999</v>
      </c>
      <c r="AU46">
        <v>0.77800000000000002</v>
      </c>
      <c r="AV46">
        <v>9.6089999999999995E-2</v>
      </c>
      <c r="AW46">
        <v>0.435</v>
      </c>
      <c r="AX46">
        <v>0.32350000000000001</v>
      </c>
      <c r="AY46">
        <v>0.32350000000000001</v>
      </c>
      <c r="AZ46">
        <v>0.86299999999999999</v>
      </c>
      <c r="BA46">
        <v>0.55479999999999996</v>
      </c>
      <c r="BB46">
        <v>0.77800000000000002</v>
      </c>
      <c r="BC46">
        <v>0.32350000000000001</v>
      </c>
      <c r="BD46">
        <v>0.32350000000000001</v>
      </c>
      <c r="BE46">
        <v>2.0509999999999999E-3</v>
      </c>
      <c r="BF46">
        <v>0.32350000000000001</v>
      </c>
      <c r="BG46">
        <v>0.22789999999999999</v>
      </c>
      <c r="BH46">
        <v>0.96309999999999996</v>
      </c>
      <c r="BI46">
        <v>0.15210000000000001</v>
      </c>
      <c r="BJ46">
        <v>0.99460000000000004</v>
      </c>
      <c r="BK46">
        <v>0.92420000000000002</v>
      </c>
      <c r="BL46">
        <v>0.15210000000000001</v>
      </c>
      <c r="BM46">
        <v>0.67259999999999998</v>
      </c>
      <c r="BN46">
        <v>0.55479999999999996</v>
      </c>
      <c r="BO46">
        <v>0.86299999999999999</v>
      </c>
      <c r="BP46">
        <v>9.6089999999999995E-2</v>
      </c>
      <c r="BQ46">
        <v>0.77800000000000002</v>
      </c>
      <c r="BR46">
        <v>0.32350000000000001</v>
      </c>
      <c r="BS46">
        <v>0.55479999999999996</v>
      </c>
      <c r="BT46">
        <v>0.435</v>
      </c>
      <c r="BU46">
        <v>0.77800000000000002</v>
      </c>
      <c r="BV46">
        <v>0.22789999999999999</v>
      </c>
      <c r="BW46">
        <v>0.92420000000000002</v>
      </c>
      <c r="BX46">
        <v>0.15210000000000001</v>
      </c>
      <c r="BY46">
        <v>0.86299999999999999</v>
      </c>
      <c r="BZ46">
        <v>0.32350000000000001</v>
      </c>
      <c r="CA46">
        <v>0.435</v>
      </c>
      <c r="CB46">
        <v>0.22789999999999999</v>
      </c>
      <c r="CC46">
        <v>2.0509999999999999E-3</v>
      </c>
      <c r="CD46">
        <v>0.67259999999999998</v>
      </c>
      <c r="CE46">
        <v>0.92420000000000002</v>
      </c>
      <c r="CF46">
        <v>0.32350000000000001</v>
      </c>
      <c r="CG46">
        <v>0.92420000000000002</v>
      </c>
      <c r="CH46">
        <v>0.77800000000000002</v>
      </c>
      <c r="CI46">
        <v>0.77800000000000002</v>
      </c>
      <c r="CJ46">
        <v>0.96309999999999996</v>
      </c>
      <c r="CK46">
        <v>0.435</v>
      </c>
      <c r="CL46">
        <v>0.22789999999999999</v>
      </c>
      <c r="CM46">
        <v>0.92420000000000002</v>
      </c>
      <c r="CN46">
        <v>0.92420000000000002</v>
      </c>
      <c r="CO46">
        <v>0.435</v>
      </c>
      <c r="CP46">
        <v>0.55479999999999996</v>
      </c>
      <c r="CQ46">
        <v>0.435</v>
      </c>
      <c r="CR46">
        <v>9.6089999999999995E-2</v>
      </c>
      <c r="CS46">
        <v>0.55479999999999996</v>
      </c>
      <c r="CT46">
        <v>0.32350000000000001</v>
      </c>
      <c r="CU46">
        <v>5.7549999999999997E-2</v>
      </c>
      <c r="CV46">
        <v>9.6089999999999995E-2</v>
      </c>
      <c r="CW46">
        <v>0.15210000000000001</v>
      </c>
      <c r="CX46">
        <v>0.67259999999999998</v>
      </c>
      <c r="CY46">
        <v>0.77800000000000002</v>
      </c>
      <c r="CZ46">
        <v>0.32350000000000001</v>
      </c>
      <c r="DA46">
        <v>0.86299999999999999</v>
      </c>
      <c r="DB46">
        <v>3.2689999999999997E-2</v>
      </c>
      <c r="DC46">
        <v>0.15210000000000001</v>
      </c>
      <c r="DD46">
        <v>0.22789999999999999</v>
      </c>
      <c r="DE46">
        <v>0.435</v>
      </c>
    </row>
    <row r="47" spans="1:109">
      <c r="A47">
        <v>37</v>
      </c>
      <c r="B47" t="s">
        <v>138</v>
      </c>
      <c r="C47">
        <v>38</v>
      </c>
      <c r="D47">
        <v>2</v>
      </c>
      <c r="E47">
        <v>0.8256</v>
      </c>
      <c r="F47" s="3">
        <v>39</v>
      </c>
      <c r="G47" s="9">
        <f t="shared" si="13"/>
        <v>0.99717948717948723</v>
      </c>
      <c r="H47" s="10">
        <f t="shared" si="14"/>
        <v>0.64851832007583565</v>
      </c>
      <c r="I47" s="13">
        <v>17</v>
      </c>
      <c r="J47">
        <v>0.37230000000000002</v>
      </c>
      <c r="K47">
        <v>0.96009999999999995</v>
      </c>
      <c r="L47">
        <v>0.8256</v>
      </c>
      <c r="M47">
        <v>0.37230000000000002</v>
      </c>
      <c r="N47">
        <v>0.96009999999999995</v>
      </c>
      <c r="O47">
        <v>0.60560000000000003</v>
      </c>
      <c r="P47">
        <v>0.8256</v>
      </c>
      <c r="Q47">
        <v>0.37230000000000002</v>
      </c>
      <c r="R47">
        <v>0.8256</v>
      </c>
      <c r="S47">
        <v>0.8256</v>
      </c>
      <c r="T47">
        <v>0.60560000000000003</v>
      </c>
      <c r="U47">
        <v>0.19189999999999999</v>
      </c>
      <c r="V47">
        <v>0.60560000000000003</v>
      </c>
      <c r="W47">
        <v>0.19189999999999999</v>
      </c>
      <c r="X47">
        <v>0.37230000000000002</v>
      </c>
      <c r="Y47">
        <v>1</v>
      </c>
      <c r="Z47">
        <v>0.19189999999999999</v>
      </c>
      <c r="AA47">
        <v>0.60560000000000003</v>
      </c>
      <c r="AB47">
        <v>0.60560000000000003</v>
      </c>
      <c r="AC47">
        <v>0.8256</v>
      </c>
      <c r="AD47">
        <v>0.96009999999999995</v>
      </c>
      <c r="AE47">
        <v>0.37230000000000002</v>
      </c>
      <c r="AF47">
        <v>0.8256</v>
      </c>
      <c r="AG47">
        <v>0.60560000000000003</v>
      </c>
      <c r="AH47">
        <v>0.19189999999999999</v>
      </c>
      <c r="AI47">
        <v>0.60560000000000003</v>
      </c>
      <c r="AJ47">
        <v>0.37230000000000002</v>
      </c>
      <c r="AK47">
        <v>0.96009999999999995</v>
      </c>
      <c r="AL47">
        <v>0.19189999999999999</v>
      </c>
      <c r="AM47">
        <v>0.96009999999999995</v>
      </c>
      <c r="AN47">
        <v>0.60560000000000003</v>
      </c>
      <c r="AO47">
        <v>0.19189999999999999</v>
      </c>
      <c r="AP47">
        <v>1</v>
      </c>
      <c r="AQ47">
        <v>0.8256</v>
      </c>
      <c r="AR47">
        <v>3.1150000000000001E-2</v>
      </c>
      <c r="AS47">
        <v>0.37230000000000002</v>
      </c>
      <c r="AT47">
        <v>0.60560000000000003</v>
      </c>
      <c r="AU47">
        <v>0.19189999999999999</v>
      </c>
      <c r="AV47">
        <v>0.60560000000000003</v>
      </c>
      <c r="AW47">
        <v>3.1150000000000001E-2</v>
      </c>
      <c r="AX47">
        <v>0.19189999999999999</v>
      </c>
      <c r="AY47">
        <v>0.8256</v>
      </c>
      <c r="AZ47">
        <v>0.96009999999999995</v>
      </c>
      <c r="BA47">
        <v>0.8256</v>
      </c>
      <c r="BB47">
        <v>0.60560000000000003</v>
      </c>
      <c r="BC47">
        <v>0.60560000000000003</v>
      </c>
      <c r="BD47">
        <v>0.60560000000000003</v>
      </c>
      <c r="BE47">
        <v>8.3640000000000006E-2</v>
      </c>
      <c r="BF47">
        <v>0.19189999999999999</v>
      </c>
      <c r="BG47">
        <v>1</v>
      </c>
      <c r="BH47">
        <v>0.8256</v>
      </c>
      <c r="BI47">
        <v>0.96009999999999995</v>
      </c>
      <c r="BJ47">
        <v>8.3640000000000006E-2</v>
      </c>
      <c r="BK47">
        <v>1</v>
      </c>
      <c r="BL47">
        <v>0.8256</v>
      </c>
      <c r="BM47">
        <v>0.37230000000000002</v>
      </c>
      <c r="BN47">
        <v>0.8256</v>
      </c>
      <c r="BO47">
        <v>8.3640000000000006E-2</v>
      </c>
      <c r="BP47">
        <v>0.37230000000000002</v>
      </c>
      <c r="BQ47">
        <v>0.60560000000000003</v>
      </c>
      <c r="BR47">
        <v>0.37230000000000002</v>
      </c>
      <c r="BS47">
        <v>0.8256</v>
      </c>
      <c r="BT47">
        <v>0.37230000000000002</v>
      </c>
      <c r="BU47">
        <v>0.96009999999999995</v>
      </c>
      <c r="BV47">
        <v>0.37230000000000002</v>
      </c>
      <c r="BW47">
        <v>0.60560000000000003</v>
      </c>
      <c r="BX47">
        <v>0.60560000000000003</v>
      </c>
      <c r="BY47">
        <v>0.8256</v>
      </c>
      <c r="BZ47">
        <v>0.60560000000000003</v>
      </c>
      <c r="CA47">
        <v>0.60560000000000003</v>
      </c>
      <c r="CB47">
        <v>8.3640000000000006E-2</v>
      </c>
      <c r="CC47">
        <v>0.60560000000000003</v>
      </c>
      <c r="CD47">
        <v>3.1150000000000001E-2</v>
      </c>
      <c r="CE47">
        <v>0.60560000000000003</v>
      </c>
      <c r="CF47">
        <v>0.60560000000000003</v>
      </c>
      <c r="CG47">
        <v>0.19189999999999999</v>
      </c>
      <c r="CH47">
        <v>0.8256</v>
      </c>
      <c r="CI47">
        <v>0.19189999999999999</v>
      </c>
      <c r="CJ47">
        <v>3.1150000000000001E-2</v>
      </c>
      <c r="CK47">
        <v>0.96009999999999995</v>
      </c>
      <c r="CL47">
        <v>0.8256</v>
      </c>
      <c r="CM47">
        <v>0.8256</v>
      </c>
      <c r="CN47">
        <v>6.8780000000000002E-4</v>
      </c>
      <c r="CO47">
        <v>0.60560000000000003</v>
      </c>
      <c r="CP47">
        <v>2.8019999999999998E-3</v>
      </c>
      <c r="CQ47">
        <v>0.19189999999999999</v>
      </c>
      <c r="CR47">
        <v>0.60560000000000003</v>
      </c>
      <c r="CS47">
        <v>0.37230000000000002</v>
      </c>
      <c r="CT47">
        <v>0.96009999999999995</v>
      </c>
      <c r="CU47">
        <v>1</v>
      </c>
      <c r="CV47">
        <v>0.37230000000000002</v>
      </c>
      <c r="CW47">
        <v>0.8256</v>
      </c>
      <c r="CX47">
        <v>0.8256</v>
      </c>
      <c r="CY47">
        <v>0.60560000000000003</v>
      </c>
      <c r="CZ47">
        <v>1</v>
      </c>
      <c r="DA47">
        <v>0.19189999999999999</v>
      </c>
      <c r="DB47">
        <v>0.8256</v>
      </c>
      <c r="DC47">
        <v>0.8256</v>
      </c>
      <c r="DD47">
        <v>0.8256</v>
      </c>
      <c r="DE47">
        <v>0.60560000000000003</v>
      </c>
    </row>
    <row r="48" spans="1:109">
      <c r="A48">
        <v>26</v>
      </c>
      <c r="B48" t="s">
        <v>127</v>
      </c>
      <c r="C48">
        <v>175</v>
      </c>
      <c r="D48">
        <v>11</v>
      </c>
      <c r="E48">
        <v>0.8498</v>
      </c>
      <c r="F48" s="9">
        <v>40</v>
      </c>
      <c r="G48" s="9">
        <f t="shared" si="13"/>
        <v>1.0062500000000001</v>
      </c>
      <c r="H48" s="10">
        <f t="shared" si="14"/>
        <v>0.77451616511914079</v>
      </c>
      <c r="I48" s="13">
        <v>11</v>
      </c>
      <c r="J48">
        <v>0.45190000000000002</v>
      </c>
      <c r="K48">
        <v>0.76900000000000002</v>
      </c>
      <c r="L48">
        <v>0.95179999999999998</v>
      </c>
      <c r="M48">
        <v>0.56289999999999996</v>
      </c>
      <c r="N48">
        <v>0.3468</v>
      </c>
      <c r="O48">
        <v>0.3468</v>
      </c>
      <c r="P48">
        <v>0.76900000000000002</v>
      </c>
      <c r="Q48">
        <v>0.1774</v>
      </c>
      <c r="R48">
        <v>4.5560000000000003E-2</v>
      </c>
      <c r="S48">
        <v>0.25390000000000001</v>
      </c>
      <c r="T48">
        <v>0.3468</v>
      </c>
      <c r="U48">
        <v>0.3468</v>
      </c>
      <c r="V48">
        <v>7.5109999999999996E-2</v>
      </c>
      <c r="W48">
        <v>0.76900000000000002</v>
      </c>
      <c r="X48">
        <v>0.76900000000000002</v>
      </c>
      <c r="Y48">
        <v>0.8498</v>
      </c>
      <c r="Z48">
        <v>1.4619999999999999E-2</v>
      </c>
      <c r="AA48">
        <v>0.45190000000000002</v>
      </c>
      <c r="AB48">
        <v>0.3468</v>
      </c>
      <c r="AC48">
        <v>0.25390000000000001</v>
      </c>
      <c r="AD48">
        <v>0.1774</v>
      </c>
      <c r="AE48">
        <v>0.95179999999999998</v>
      </c>
      <c r="AF48">
        <v>0.3468</v>
      </c>
      <c r="AG48">
        <v>0.25390000000000001</v>
      </c>
      <c r="AH48">
        <v>0.45190000000000002</v>
      </c>
      <c r="AI48">
        <v>0.9768</v>
      </c>
      <c r="AJ48">
        <v>0.76900000000000002</v>
      </c>
      <c r="AK48">
        <v>0.95179999999999998</v>
      </c>
      <c r="AL48">
        <v>0.67130000000000001</v>
      </c>
      <c r="AM48">
        <v>0.1182</v>
      </c>
      <c r="AN48">
        <v>0.76900000000000002</v>
      </c>
      <c r="AO48">
        <v>0.76900000000000002</v>
      </c>
      <c r="AP48">
        <v>0.3468</v>
      </c>
      <c r="AQ48">
        <v>0.76900000000000002</v>
      </c>
      <c r="AR48">
        <v>0.1182</v>
      </c>
      <c r="AS48">
        <v>0.56289999999999996</v>
      </c>
      <c r="AT48">
        <v>0.45190000000000002</v>
      </c>
      <c r="AU48">
        <v>0.95179999999999998</v>
      </c>
      <c r="AV48">
        <v>0.99019999999999997</v>
      </c>
      <c r="AW48">
        <v>0.67130000000000001</v>
      </c>
      <c r="AX48">
        <v>0.3468</v>
      </c>
      <c r="AY48">
        <v>0.3468</v>
      </c>
      <c r="AZ48">
        <v>0.25390000000000001</v>
      </c>
      <c r="BA48">
        <v>0.8498</v>
      </c>
      <c r="BB48">
        <v>0.25390000000000001</v>
      </c>
      <c r="BC48">
        <v>0.8498</v>
      </c>
      <c r="BD48">
        <v>0.67130000000000001</v>
      </c>
      <c r="BE48">
        <v>0.91049999999999998</v>
      </c>
      <c r="BF48">
        <v>0.91049999999999998</v>
      </c>
      <c r="BG48">
        <v>0.45190000000000002</v>
      </c>
      <c r="BH48">
        <v>0.91049999999999998</v>
      </c>
      <c r="BI48">
        <v>0.45190000000000002</v>
      </c>
      <c r="BJ48">
        <v>0.67130000000000001</v>
      </c>
      <c r="BK48">
        <v>0.56289999999999996</v>
      </c>
      <c r="BL48">
        <v>0.8498</v>
      </c>
      <c r="BM48">
        <v>0.25390000000000001</v>
      </c>
      <c r="BN48">
        <v>0.76900000000000002</v>
      </c>
      <c r="BO48">
        <v>0.8498</v>
      </c>
      <c r="BP48">
        <v>0.56289999999999996</v>
      </c>
      <c r="BQ48">
        <v>0.9768</v>
      </c>
      <c r="BR48">
        <v>0.25390000000000001</v>
      </c>
      <c r="BS48">
        <v>1.4619999999999999E-2</v>
      </c>
      <c r="BT48">
        <v>0.45190000000000002</v>
      </c>
      <c r="BU48">
        <v>4.5560000000000003E-2</v>
      </c>
      <c r="BV48">
        <v>2.639E-2</v>
      </c>
      <c r="BW48">
        <v>0.56289999999999996</v>
      </c>
      <c r="BX48">
        <v>0.45190000000000002</v>
      </c>
      <c r="BY48">
        <v>0.1774</v>
      </c>
      <c r="BZ48">
        <v>0.45190000000000002</v>
      </c>
      <c r="CA48">
        <v>0.67130000000000001</v>
      </c>
      <c r="CB48">
        <v>0.3468</v>
      </c>
      <c r="CC48">
        <v>0.8498</v>
      </c>
      <c r="CD48">
        <v>0.76900000000000002</v>
      </c>
      <c r="CE48">
        <v>0.9768</v>
      </c>
      <c r="CF48">
        <v>0.25390000000000001</v>
      </c>
      <c r="CG48">
        <v>0.95179999999999998</v>
      </c>
      <c r="CH48">
        <v>0.76900000000000002</v>
      </c>
      <c r="CI48">
        <v>0.8498</v>
      </c>
      <c r="CJ48">
        <v>7.5109999999999996E-2</v>
      </c>
      <c r="CK48">
        <v>0.56289999999999996</v>
      </c>
      <c r="CL48">
        <v>0.1774</v>
      </c>
      <c r="CM48">
        <v>0.67130000000000001</v>
      </c>
      <c r="CN48">
        <v>0.91049999999999998</v>
      </c>
      <c r="CO48">
        <v>0.1774</v>
      </c>
      <c r="CP48">
        <v>0.3468</v>
      </c>
      <c r="CQ48">
        <v>0.45190000000000002</v>
      </c>
      <c r="CR48">
        <v>7.5109999999999996E-2</v>
      </c>
      <c r="CS48">
        <v>1.4619999999999999E-2</v>
      </c>
      <c r="CT48">
        <v>0.3468</v>
      </c>
      <c r="CU48">
        <v>0.25390000000000001</v>
      </c>
      <c r="CV48">
        <v>0.76900000000000002</v>
      </c>
      <c r="CW48">
        <v>0.1182</v>
      </c>
      <c r="CX48">
        <v>0.91049999999999998</v>
      </c>
      <c r="CY48">
        <v>0.91049999999999998</v>
      </c>
      <c r="CZ48">
        <v>0.91049999999999998</v>
      </c>
      <c r="DA48">
        <v>0.67130000000000001</v>
      </c>
      <c r="DB48">
        <v>0.1182</v>
      </c>
      <c r="DC48">
        <v>0.91049999999999998</v>
      </c>
      <c r="DD48">
        <v>0.25390000000000001</v>
      </c>
      <c r="DE48">
        <v>0.76900000000000002</v>
      </c>
    </row>
    <row r="49" spans="1:109">
      <c r="A49">
        <v>25</v>
      </c>
      <c r="B49" t="s">
        <v>126</v>
      </c>
      <c r="C49">
        <v>82</v>
      </c>
      <c r="D49">
        <v>4</v>
      </c>
      <c r="E49">
        <v>0.90849999999999997</v>
      </c>
      <c r="F49" s="3">
        <v>41</v>
      </c>
      <c r="G49" s="9">
        <f t="shared" si="13"/>
        <v>1.0573170731707318</v>
      </c>
      <c r="H49" s="10">
        <f t="shared" si="14"/>
        <v>0.60106576007028667</v>
      </c>
      <c r="I49" s="13">
        <v>16</v>
      </c>
      <c r="J49">
        <v>0.80559999999999998</v>
      </c>
      <c r="K49">
        <v>0.90849999999999997</v>
      </c>
      <c r="L49">
        <v>0.90849999999999997</v>
      </c>
      <c r="M49">
        <v>0.50229999999999997</v>
      </c>
      <c r="N49">
        <v>0.66349999999999998</v>
      </c>
      <c r="O49">
        <v>0.2195</v>
      </c>
      <c r="P49">
        <v>0.50229999999999997</v>
      </c>
      <c r="Q49">
        <v>0.90849999999999997</v>
      </c>
      <c r="R49">
        <v>0.50229999999999997</v>
      </c>
      <c r="S49">
        <v>0.2195</v>
      </c>
      <c r="T49">
        <v>0.96730000000000005</v>
      </c>
      <c r="U49">
        <v>0.34749999999999998</v>
      </c>
      <c r="V49">
        <v>0.50229999999999997</v>
      </c>
      <c r="W49">
        <v>0.34749999999999998</v>
      </c>
      <c r="X49">
        <v>0.90849999999999997</v>
      </c>
      <c r="Y49">
        <v>0.96730000000000005</v>
      </c>
      <c r="Z49">
        <v>0.12659999999999999</v>
      </c>
      <c r="AA49">
        <v>0.80559999999999998</v>
      </c>
      <c r="AB49">
        <v>0.34749999999999998</v>
      </c>
      <c r="AC49">
        <v>0.12659999999999999</v>
      </c>
      <c r="AD49">
        <v>0.96730000000000005</v>
      </c>
      <c r="AE49">
        <v>0.96730000000000005</v>
      </c>
      <c r="AF49">
        <v>0.34749999999999998</v>
      </c>
      <c r="AG49">
        <v>0.12659999999999999</v>
      </c>
      <c r="AH49">
        <v>0.66349999999999998</v>
      </c>
      <c r="AI49">
        <v>0.66349999999999998</v>
      </c>
      <c r="AJ49">
        <v>0.80559999999999998</v>
      </c>
      <c r="AK49">
        <v>0.80559999999999998</v>
      </c>
      <c r="AL49">
        <v>0.50229999999999997</v>
      </c>
      <c r="AM49">
        <v>0.34749999999999998</v>
      </c>
      <c r="AN49">
        <v>0.66349999999999998</v>
      </c>
      <c r="AO49">
        <v>0.80559999999999998</v>
      </c>
      <c r="AP49">
        <v>0.80559999999999998</v>
      </c>
      <c r="AQ49">
        <v>0.2195</v>
      </c>
      <c r="AR49">
        <v>0.2195</v>
      </c>
      <c r="AS49">
        <v>0.66349999999999998</v>
      </c>
      <c r="AT49">
        <v>0.2195</v>
      </c>
      <c r="AU49">
        <v>0.96730000000000005</v>
      </c>
      <c r="AV49">
        <v>0.96730000000000005</v>
      </c>
      <c r="AW49">
        <v>0.34749999999999998</v>
      </c>
      <c r="AX49">
        <v>0.50229999999999997</v>
      </c>
      <c r="AY49">
        <v>3.2370000000000003E-2</v>
      </c>
      <c r="AZ49">
        <v>0.80559999999999998</v>
      </c>
      <c r="BA49">
        <v>0.66349999999999998</v>
      </c>
      <c r="BB49">
        <v>0.50229999999999997</v>
      </c>
      <c r="BC49">
        <v>0.80559999999999998</v>
      </c>
      <c r="BD49">
        <v>0.66349999999999998</v>
      </c>
      <c r="BE49">
        <v>0.34749999999999998</v>
      </c>
      <c r="BF49">
        <v>0.90849999999999997</v>
      </c>
      <c r="BG49">
        <v>0.2195</v>
      </c>
      <c r="BH49">
        <v>0.90849999999999997</v>
      </c>
      <c r="BI49">
        <v>0.50229999999999997</v>
      </c>
      <c r="BJ49">
        <v>0.50229999999999997</v>
      </c>
      <c r="BK49">
        <v>0.50229999999999997</v>
      </c>
      <c r="BL49">
        <v>0.34749999999999998</v>
      </c>
      <c r="BM49">
        <v>0.66349999999999998</v>
      </c>
      <c r="BN49">
        <v>0.66349999999999998</v>
      </c>
      <c r="BO49">
        <v>0.50229999999999997</v>
      </c>
      <c r="BP49">
        <v>0.90849999999999997</v>
      </c>
      <c r="BQ49">
        <v>0.99909999999999999</v>
      </c>
      <c r="BR49">
        <v>0.66349999999999998</v>
      </c>
      <c r="BS49">
        <v>0.12659999999999999</v>
      </c>
      <c r="BT49">
        <v>0.50229999999999997</v>
      </c>
      <c r="BU49">
        <v>2.2629999999999998E-3</v>
      </c>
      <c r="BV49">
        <v>3.2370000000000003E-2</v>
      </c>
      <c r="BW49">
        <v>0.90849999999999997</v>
      </c>
      <c r="BX49">
        <v>0.90849999999999997</v>
      </c>
      <c r="BY49">
        <v>0.80559999999999998</v>
      </c>
      <c r="BZ49">
        <v>0.80559999999999998</v>
      </c>
      <c r="CA49">
        <v>0.50229999999999997</v>
      </c>
      <c r="CB49">
        <v>0.96730000000000005</v>
      </c>
      <c r="CC49">
        <v>0.34749999999999998</v>
      </c>
      <c r="CD49">
        <v>0.80559999999999998</v>
      </c>
      <c r="CE49">
        <v>0.96730000000000005</v>
      </c>
      <c r="CF49">
        <v>0.34749999999999998</v>
      </c>
      <c r="CG49">
        <v>0.99209999999999998</v>
      </c>
      <c r="CH49">
        <v>0.90849999999999997</v>
      </c>
      <c r="CI49">
        <v>0.66349999999999998</v>
      </c>
      <c r="CJ49">
        <v>1.443E-2</v>
      </c>
      <c r="CK49">
        <v>0.34749999999999998</v>
      </c>
      <c r="CL49">
        <v>0.2195</v>
      </c>
      <c r="CM49">
        <v>0.90849999999999997</v>
      </c>
      <c r="CN49">
        <v>0.50229999999999997</v>
      </c>
      <c r="CO49">
        <v>0.50229999999999997</v>
      </c>
      <c r="CP49">
        <v>0.2195</v>
      </c>
      <c r="CQ49">
        <v>0.80559999999999998</v>
      </c>
      <c r="CR49">
        <v>0.2195</v>
      </c>
      <c r="CS49">
        <v>3.2370000000000003E-2</v>
      </c>
      <c r="CT49">
        <v>0.2195</v>
      </c>
      <c r="CU49">
        <v>0.12659999999999999</v>
      </c>
      <c r="CV49">
        <v>0.99209999999999998</v>
      </c>
      <c r="CW49">
        <v>6.6820000000000004E-2</v>
      </c>
      <c r="CX49">
        <v>0.66349999999999998</v>
      </c>
      <c r="CY49">
        <v>0.50229999999999997</v>
      </c>
      <c r="CZ49">
        <v>0.80559999999999998</v>
      </c>
      <c r="DA49">
        <v>0.66349999999999998</v>
      </c>
      <c r="DB49">
        <v>0.50229999999999997</v>
      </c>
      <c r="DC49">
        <v>0.90849999999999997</v>
      </c>
      <c r="DD49">
        <v>0.50229999999999997</v>
      </c>
      <c r="DE49">
        <v>0.34749999999999998</v>
      </c>
    </row>
    <row r="50" spans="1:109">
      <c r="A50">
        <v>39</v>
      </c>
      <c r="B50" t="s">
        <v>140</v>
      </c>
      <c r="C50">
        <v>99</v>
      </c>
      <c r="D50">
        <v>4</v>
      </c>
      <c r="E50">
        <v>0.9647</v>
      </c>
      <c r="F50" s="3">
        <v>42</v>
      </c>
      <c r="G50" s="9">
        <f t="shared" si="13"/>
        <v>1.1190476190476191</v>
      </c>
      <c r="H50" s="10">
        <f t="shared" si="14"/>
        <v>0.49785244773498494</v>
      </c>
      <c r="I50" s="13">
        <v>34</v>
      </c>
      <c r="J50">
        <v>0.55840000000000001</v>
      </c>
      <c r="K50">
        <v>0.1784</v>
      </c>
      <c r="L50">
        <v>0.28199999999999997</v>
      </c>
      <c r="M50">
        <v>0.82430000000000003</v>
      </c>
      <c r="N50">
        <v>0.1045</v>
      </c>
      <c r="O50">
        <v>0.82430000000000003</v>
      </c>
      <c r="P50">
        <v>0.91239999999999999</v>
      </c>
      <c r="Q50">
        <v>0.41239999999999999</v>
      </c>
      <c r="R50">
        <v>0.82430000000000003</v>
      </c>
      <c r="S50">
        <v>0.98919999999999997</v>
      </c>
      <c r="T50">
        <v>0.1045</v>
      </c>
      <c r="U50">
        <v>0.28199999999999997</v>
      </c>
      <c r="V50">
        <v>0.28199999999999997</v>
      </c>
      <c r="W50">
        <v>0.82430000000000003</v>
      </c>
      <c r="X50">
        <v>0.28199999999999997</v>
      </c>
      <c r="Y50">
        <v>0.1045</v>
      </c>
      <c r="Z50">
        <v>0.82430000000000003</v>
      </c>
      <c r="AA50">
        <v>0.1784</v>
      </c>
      <c r="AB50">
        <v>0.55840000000000001</v>
      </c>
      <c r="AC50">
        <v>0.70209999999999995</v>
      </c>
      <c r="AD50">
        <v>0.70209999999999995</v>
      </c>
      <c r="AE50">
        <v>0.70209999999999995</v>
      </c>
      <c r="AF50">
        <v>0.28199999999999997</v>
      </c>
      <c r="AG50">
        <v>2.8660000000000001E-2</v>
      </c>
      <c r="AH50">
        <v>0.70209999999999995</v>
      </c>
      <c r="AI50">
        <v>5.9109999999999996E-3</v>
      </c>
      <c r="AJ50">
        <v>0.55840000000000001</v>
      </c>
      <c r="AK50">
        <v>0.70209999999999995</v>
      </c>
      <c r="AL50">
        <v>0.70209999999999995</v>
      </c>
      <c r="AM50">
        <v>0.1045</v>
      </c>
      <c r="AN50">
        <v>0.82430000000000003</v>
      </c>
      <c r="AO50">
        <v>0.9647</v>
      </c>
      <c r="AP50">
        <v>0.28199999999999997</v>
      </c>
      <c r="AQ50">
        <v>0.28199999999999997</v>
      </c>
      <c r="AR50">
        <v>0.82430000000000003</v>
      </c>
      <c r="AS50">
        <v>0.70209999999999995</v>
      </c>
      <c r="AT50">
        <v>0.82430000000000003</v>
      </c>
      <c r="AU50">
        <v>0.70209999999999995</v>
      </c>
      <c r="AV50">
        <v>1.3469999999999999E-2</v>
      </c>
      <c r="AW50">
        <v>0.28199999999999997</v>
      </c>
      <c r="AX50">
        <v>0.41239999999999999</v>
      </c>
      <c r="AY50">
        <v>0.41239999999999999</v>
      </c>
      <c r="AZ50">
        <v>0.41239999999999999</v>
      </c>
      <c r="BA50">
        <v>0.28199999999999997</v>
      </c>
      <c r="BB50">
        <v>0.70209999999999995</v>
      </c>
      <c r="BC50">
        <v>0.41239999999999999</v>
      </c>
      <c r="BD50">
        <v>0.70209999999999995</v>
      </c>
      <c r="BE50">
        <v>0.1045</v>
      </c>
      <c r="BF50">
        <v>0.55840000000000001</v>
      </c>
      <c r="BG50">
        <v>0.91239999999999999</v>
      </c>
      <c r="BH50">
        <v>0.9647</v>
      </c>
      <c r="BI50">
        <v>0.82430000000000003</v>
      </c>
      <c r="BJ50">
        <v>0.1784</v>
      </c>
      <c r="BK50">
        <v>0.41239999999999999</v>
      </c>
      <c r="BL50">
        <v>0.41239999999999999</v>
      </c>
      <c r="BM50">
        <v>0.41239999999999999</v>
      </c>
      <c r="BN50">
        <v>0.91239999999999999</v>
      </c>
      <c r="BO50">
        <v>0.1784</v>
      </c>
      <c r="BP50">
        <v>0.99780000000000002</v>
      </c>
      <c r="BQ50">
        <v>2.8660000000000001E-2</v>
      </c>
      <c r="BR50">
        <v>5.6779999999999997E-2</v>
      </c>
      <c r="BS50">
        <v>0.91239999999999999</v>
      </c>
      <c r="BT50">
        <v>0.55840000000000001</v>
      </c>
      <c r="BU50">
        <v>0.28199999999999997</v>
      </c>
      <c r="BV50">
        <v>0.91239999999999999</v>
      </c>
      <c r="BW50">
        <v>0.41239999999999999</v>
      </c>
      <c r="BX50">
        <v>0.82430000000000003</v>
      </c>
      <c r="BY50">
        <v>1.3469999999999999E-2</v>
      </c>
      <c r="BZ50">
        <v>0.1784</v>
      </c>
      <c r="CA50">
        <v>0.1784</v>
      </c>
      <c r="CB50">
        <v>0.70209999999999995</v>
      </c>
      <c r="CC50">
        <v>5.6779999999999997E-2</v>
      </c>
      <c r="CD50">
        <v>0.1784</v>
      </c>
      <c r="CE50">
        <v>0.1784</v>
      </c>
      <c r="CF50">
        <v>0.41239999999999999</v>
      </c>
      <c r="CG50">
        <v>0.55840000000000001</v>
      </c>
      <c r="CH50">
        <v>5.6779999999999997E-2</v>
      </c>
      <c r="CI50">
        <v>0.28199999999999997</v>
      </c>
      <c r="CJ50">
        <v>0.1045</v>
      </c>
      <c r="CK50">
        <v>0.1045</v>
      </c>
      <c r="CL50">
        <v>0.55840000000000001</v>
      </c>
      <c r="CM50">
        <v>0.55840000000000001</v>
      </c>
      <c r="CN50">
        <v>0.55840000000000001</v>
      </c>
      <c r="CO50">
        <v>0.41239999999999999</v>
      </c>
      <c r="CP50">
        <v>0.28199999999999997</v>
      </c>
      <c r="CQ50">
        <v>0.9647</v>
      </c>
      <c r="CR50">
        <v>0.9647</v>
      </c>
      <c r="CS50">
        <v>0.70209999999999995</v>
      </c>
      <c r="CT50">
        <v>0.91239999999999999</v>
      </c>
      <c r="CU50">
        <v>0.55840000000000001</v>
      </c>
      <c r="CV50">
        <v>0.70209999999999995</v>
      </c>
      <c r="CW50">
        <v>0.98919999999999997</v>
      </c>
      <c r="CX50">
        <v>0.55840000000000001</v>
      </c>
      <c r="CY50">
        <v>0.41239999999999999</v>
      </c>
      <c r="CZ50">
        <v>0.55840000000000001</v>
      </c>
      <c r="DA50">
        <v>0.70209999999999995</v>
      </c>
      <c r="DB50">
        <v>0.55840000000000001</v>
      </c>
      <c r="DC50">
        <v>0.1784</v>
      </c>
      <c r="DD50">
        <v>0.28199999999999997</v>
      </c>
      <c r="DE50">
        <v>0.55840000000000001</v>
      </c>
    </row>
    <row r="51" spans="1:109">
      <c r="A51">
        <v>29</v>
      </c>
      <c r="B51" t="s">
        <v>130</v>
      </c>
      <c r="C51">
        <v>193</v>
      </c>
      <c r="D51">
        <v>8</v>
      </c>
      <c r="E51">
        <v>0.99050000000000005</v>
      </c>
      <c r="F51" s="9">
        <v>43</v>
      </c>
      <c r="G51" s="9">
        <f t="shared" si="13"/>
        <v>1.1353488372093024</v>
      </c>
      <c r="H51" s="10">
        <f t="shared" si="14"/>
        <v>0.51075017954159074</v>
      </c>
      <c r="I51" s="13">
        <v>38</v>
      </c>
      <c r="J51">
        <v>0.3034</v>
      </c>
      <c r="K51">
        <v>0.86770000000000003</v>
      </c>
      <c r="L51">
        <v>0.70840000000000003</v>
      </c>
      <c r="M51">
        <v>0.92069999999999996</v>
      </c>
      <c r="N51">
        <v>0.7964</v>
      </c>
      <c r="O51">
        <v>0.50270000000000004</v>
      </c>
      <c r="P51">
        <v>0.7964</v>
      </c>
      <c r="Q51">
        <v>0.99050000000000005</v>
      </c>
      <c r="R51">
        <v>0.60840000000000005</v>
      </c>
      <c r="S51">
        <v>0.92069999999999996</v>
      </c>
      <c r="T51">
        <v>0.39889999999999998</v>
      </c>
      <c r="U51">
        <v>0.50270000000000004</v>
      </c>
      <c r="V51">
        <v>0.3034</v>
      </c>
      <c r="W51">
        <v>0.50270000000000004</v>
      </c>
      <c r="X51">
        <v>0.7964</v>
      </c>
      <c r="Y51">
        <v>0.60840000000000005</v>
      </c>
      <c r="Z51">
        <v>0.3034</v>
      </c>
      <c r="AA51">
        <v>0.39889999999999998</v>
      </c>
      <c r="AB51">
        <v>0.95660000000000001</v>
      </c>
      <c r="AC51">
        <v>0.39889999999999998</v>
      </c>
      <c r="AD51">
        <v>0.70840000000000003</v>
      </c>
      <c r="AE51">
        <v>0.3034</v>
      </c>
      <c r="AF51">
        <v>0.50270000000000004</v>
      </c>
      <c r="AG51">
        <v>0.50270000000000004</v>
      </c>
      <c r="AH51">
        <v>0.70840000000000003</v>
      </c>
      <c r="AI51">
        <v>0.92069999999999996</v>
      </c>
      <c r="AJ51">
        <v>0.70840000000000003</v>
      </c>
      <c r="AK51">
        <v>0.70840000000000003</v>
      </c>
      <c r="AL51">
        <v>0.60840000000000005</v>
      </c>
      <c r="AM51">
        <v>0.22109999999999999</v>
      </c>
      <c r="AN51">
        <v>0.39889999999999998</v>
      </c>
      <c r="AO51">
        <v>0.39889999999999998</v>
      </c>
      <c r="AP51">
        <v>0.10299999999999999</v>
      </c>
      <c r="AQ51">
        <v>0.3034</v>
      </c>
      <c r="AR51">
        <v>0.3034</v>
      </c>
      <c r="AS51">
        <v>0.50270000000000004</v>
      </c>
      <c r="AT51">
        <v>0.60840000000000005</v>
      </c>
      <c r="AU51">
        <v>0.60840000000000005</v>
      </c>
      <c r="AV51">
        <v>2.3730000000000001E-2</v>
      </c>
      <c r="AW51">
        <v>0.86770000000000003</v>
      </c>
      <c r="AX51">
        <v>0.7964</v>
      </c>
      <c r="AY51">
        <v>0.3034</v>
      </c>
      <c r="AZ51">
        <v>0.60840000000000005</v>
      </c>
      <c r="BA51">
        <v>0.39889999999999998</v>
      </c>
      <c r="BB51">
        <v>0.92069999999999996</v>
      </c>
      <c r="BC51">
        <v>0.70840000000000003</v>
      </c>
      <c r="BD51">
        <v>0.86770000000000003</v>
      </c>
      <c r="BE51">
        <v>0.99050000000000005</v>
      </c>
      <c r="BF51">
        <v>0.97850000000000004</v>
      </c>
      <c r="BG51">
        <v>0.99639999999999995</v>
      </c>
      <c r="BH51">
        <v>0.7964</v>
      </c>
      <c r="BI51">
        <v>0.50270000000000004</v>
      </c>
      <c r="BJ51">
        <v>0.3034</v>
      </c>
      <c r="BK51">
        <v>0.7964</v>
      </c>
      <c r="BL51">
        <v>0.70840000000000003</v>
      </c>
      <c r="BM51">
        <v>0.60840000000000005</v>
      </c>
      <c r="BN51">
        <v>0.1542</v>
      </c>
      <c r="BO51">
        <v>0.92069999999999996</v>
      </c>
      <c r="BP51">
        <v>0.60840000000000005</v>
      </c>
      <c r="BQ51">
        <v>0.39889999999999998</v>
      </c>
      <c r="BR51">
        <v>0.60840000000000005</v>
      </c>
      <c r="BS51">
        <v>0.86770000000000003</v>
      </c>
      <c r="BT51">
        <v>0.1542</v>
      </c>
      <c r="BU51">
        <v>0.97850000000000004</v>
      </c>
      <c r="BV51">
        <v>0.70840000000000003</v>
      </c>
      <c r="BW51">
        <v>0.3034</v>
      </c>
      <c r="BX51">
        <v>0.92069999999999996</v>
      </c>
      <c r="BY51">
        <v>0.70840000000000003</v>
      </c>
      <c r="BZ51">
        <v>0.22109999999999999</v>
      </c>
      <c r="CA51">
        <v>0.70840000000000003</v>
      </c>
      <c r="CB51">
        <v>0.50270000000000004</v>
      </c>
      <c r="CC51">
        <v>0.86770000000000003</v>
      </c>
      <c r="CD51">
        <v>0.70840000000000003</v>
      </c>
      <c r="CE51">
        <v>0.60840000000000005</v>
      </c>
      <c r="CF51">
        <v>0.86770000000000003</v>
      </c>
      <c r="CG51">
        <v>0.39889999999999998</v>
      </c>
      <c r="CH51">
        <v>0.95660000000000001</v>
      </c>
      <c r="CI51">
        <v>0.95660000000000001</v>
      </c>
      <c r="CJ51">
        <v>0.7964</v>
      </c>
      <c r="CK51">
        <v>0.86770000000000003</v>
      </c>
      <c r="CL51">
        <v>0.7964</v>
      </c>
      <c r="CM51">
        <v>0.3034</v>
      </c>
      <c r="CN51">
        <v>0.92069999999999996</v>
      </c>
      <c r="CO51">
        <v>0.92069999999999996</v>
      </c>
      <c r="CP51">
        <v>0.50270000000000004</v>
      </c>
      <c r="CQ51">
        <v>0.92069999999999996</v>
      </c>
      <c r="CR51">
        <v>0.95660000000000001</v>
      </c>
      <c r="CS51">
        <v>0.3034</v>
      </c>
      <c r="CT51">
        <v>0.60840000000000005</v>
      </c>
      <c r="CU51">
        <v>0.70840000000000003</v>
      </c>
      <c r="CV51">
        <v>1.338E-2</v>
      </c>
      <c r="CW51">
        <v>0.92069999999999996</v>
      </c>
      <c r="CX51">
        <v>0.7964</v>
      </c>
      <c r="CY51">
        <v>0.50270000000000004</v>
      </c>
      <c r="CZ51">
        <v>0.1542</v>
      </c>
      <c r="DA51">
        <v>0.70840000000000003</v>
      </c>
      <c r="DB51">
        <v>0.70840000000000003</v>
      </c>
      <c r="DC51">
        <v>0.97850000000000004</v>
      </c>
      <c r="DD51">
        <v>0.39889999999999998</v>
      </c>
      <c r="DE51">
        <v>0.50270000000000004</v>
      </c>
    </row>
    <row r="52" spans="1:109">
      <c r="A52">
        <v>32</v>
      </c>
      <c r="B52" t="s">
        <v>133</v>
      </c>
      <c r="C52">
        <v>55</v>
      </c>
      <c r="D52">
        <v>1</v>
      </c>
      <c r="E52">
        <v>0.99060000000000004</v>
      </c>
      <c r="F52" s="3">
        <v>44</v>
      </c>
      <c r="G52" s="9">
        <f t="shared" si="13"/>
        <v>1.1102272727272728</v>
      </c>
      <c r="H52" s="10">
        <f t="shared" si="14"/>
        <v>0.22403360148074322</v>
      </c>
      <c r="I52" s="13">
        <v>18</v>
      </c>
      <c r="J52">
        <v>0.46479999999999999</v>
      </c>
      <c r="K52">
        <v>0.1555</v>
      </c>
      <c r="L52">
        <v>0.66259999999999997</v>
      </c>
      <c r="M52">
        <v>0.28660000000000002</v>
      </c>
      <c r="N52">
        <v>0.46479999999999999</v>
      </c>
      <c r="O52">
        <v>0.9446</v>
      </c>
      <c r="P52">
        <v>0.83460000000000001</v>
      </c>
      <c r="Q52">
        <v>0.83460000000000001</v>
      </c>
      <c r="R52">
        <v>1</v>
      </c>
      <c r="S52">
        <v>0.66259999999999997</v>
      </c>
      <c r="T52">
        <v>0.28660000000000002</v>
      </c>
      <c r="U52">
        <v>0.46479999999999999</v>
      </c>
      <c r="V52">
        <v>0.9446</v>
      </c>
      <c r="W52">
        <v>0.46479999999999999</v>
      </c>
      <c r="X52">
        <v>0.66259999999999997</v>
      </c>
      <c r="Y52">
        <v>0.66259999999999997</v>
      </c>
      <c r="Z52">
        <v>0.66259999999999997</v>
      </c>
      <c r="AA52">
        <v>0.1555</v>
      </c>
      <c r="AB52">
        <v>0.83460000000000001</v>
      </c>
      <c r="AC52">
        <v>0.46479999999999999</v>
      </c>
      <c r="AD52">
        <v>0.1555</v>
      </c>
      <c r="AE52">
        <v>0.28660000000000002</v>
      </c>
      <c r="AF52">
        <v>0.66259999999999997</v>
      </c>
      <c r="AG52">
        <v>0.28660000000000002</v>
      </c>
      <c r="AH52">
        <v>0.46479999999999999</v>
      </c>
      <c r="AI52">
        <v>0.46479999999999999</v>
      </c>
      <c r="AJ52">
        <v>0.46479999999999999</v>
      </c>
      <c r="AK52">
        <v>0.66259999999999997</v>
      </c>
      <c r="AL52">
        <v>0.66259999999999997</v>
      </c>
      <c r="AM52">
        <v>0.46479999999999999</v>
      </c>
      <c r="AN52">
        <v>0.1555</v>
      </c>
      <c r="AO52">
        <v>0.66259999999999997</v>
      </c>
      <c r="AP52">
        <v>0.83460000000000001</v>
      </c>
      <c r="AQ52">
        <v>0.66259999999999997</v>
      </c>
      <c r="AR52">
        <v>0.66259999999999997</v>
      </c>
      <c r="AS52">
        <v>0.66259999999999997</v>
      </c>
      <c r="AT52">
        <v>0.9446</v>
      </c>
      <c r="AU52">
        <v>0.83460000000000001</v>
      </c>
      <c r="AV52">
        <v>0.46479999999999999</v>
      </c>
      <c r="AW52">
        <v>0.83460000000000001</v>
      </c>
      <c r="AX52">
        <v>0.83460000000000001</v>
      </c>
      <c r="AY52">
        <v>0.66259999999999997</v>
      </c>
      <c r="AZ52">
        <v>0.66259999999999997</v>
      </c>
      <c r="BA52">
        <v>0.9446</v>
      </c>
      <c r="BB52">
        <v>0.66259999999999997</v>
      </c>
      <c r="BC52">
        <v>0.28660000000000002</v>
      </c>
      <c r="BD52">
        <v>0.9446</v>
      </c>
      <c r="BE52">
        <v>0.83460000000000001</v>
      </c>
      <c r="BF52">
        <v>0.46479999999999999</v>
      </c>
      <c r="BG52">
        <v>0.66259999999999997</v>
      </c>
      <c r="BH52">
        <v>0.46479999999999999</v>
      </c>
      <c r="BI52">
        <v>0.46479999999999999</v>
      </c>
      <c r="BJ52">
        <v>0.66259999999999997</v>
      </c>
      <c r="BK52">
        <v>0.28660000000000002</v>
      </c>
      <c r="BL52">
        <v>0.83460000000000001</v>
      </c>
      <c r="BM52">
        <v>0.28660000000000002</v>
      </c>
      <c r="BN52">
        <v>0.28660000000000002</v>
      </c>
      <c r="BO52">
        <v>0.9446</v>
      </c>
      <c r="BP52">
        <v>0.9446</v>
      </c>
      <c r="BQ52">
        <v>0.28660000000000002</v>
      </c>
      <c r="BR52">
        <v>0.66259999999999997</v>
      </c>
      <c r="BS52">
        <v>0.46479999999999999</v>
      </c>
      <c r="BT52">
        <v>0.28660000000000002</v>
      </c>
      <c r="BU52">
        <v>0.66259999999999997</v>
      </c>
      <c r="BV52">
        <v>0.66259999999999997</v>
      </c>
      <c r="BW52">
        <v>0.28660000000000002</v>
      </c>
      <c r="BX52">
        <v>0.9446</v>
      </c>
      <c r="BY52">
        <v>0.46479999999999999</v>
      </c>
      <c r="BZ52">
        <v>0.9446</v>
      </c>
      <c r="CA52">
        <v>4.1460000000000004E-3</v>
      </c>
      <c r="CB52">
        <v>0.66259999999999997</v>
      </c>
      <c r="CC52">
        <v>0.28660000000000002</v>
      </c>
      <c r="CD52">
        <v>0.1555</v>
      </c>
      <c r="CE52">
        <v>0.83460000000000001</v>
      </c>
      <c r="CF52">
        <v>0.46479999999999999</v>
      </c>
      <c r="CG52">
        <v>0.66259999999999997</v>
      </c>
      <c r="CH52">
        <v>0.9446</v>
      </c>
      <c r="CI52">
        <v>0.9446</v>
      </c>
      <c r="CJ52">
        <v>0.9446</v>
      </c>
      <c r="CK52">
        <v>7.4590000000000004E-2</v>
      </c>
      <c r="CL52">
        <v>0.99060000000000004</v>
      </c>
      <c r="CM52">
        <v>0.46479999999999999</v>
      </c>
      <c r="CN52">
        <v>7.4590000000000004E-2</v>
      </c>
      <c r="CO52">
        <v>0.46479999999999999</v>
      </c>
      <c r="CP52">
        <v>0.28660000000000002</v>
      </c>
      <c r="CQ52">
        <v>0.46479999999999999</v>
      </c>
      <c r="CR52">
        <v>0.9446</v>
      </c>
      <c r="CS52">
        <v>0.83460000000000001</v>
      </c>
      <c r="CT52">
        <v>0.1555</v>
      </c>
      <c r="CU52">
        <v>0.66259999999999997</v>
      </c>
      <c r="CV52">
        <v>0.66259999999999997</v>
      </c>
      <c r="CW52">
        <v>0.66259999999999997</v>
      </c>
      <c r="CX52">
        <v>0.46479999999999999</v>
      </c>
      <c r="CY52">
        <v>0.66259999999999997</v>
      </c>
      <c r="CZ52">
        <v>0.83460000000000001</v>
      </c>
      <c r="DA52">
        <v>0.1555</v>
      </c>
      <c r="DB52">
        <v>0.1555</v>
      </c>
      <c r="DC52">
        <v>0.99060000000000004</v>
      </c>
      <c r="DD52">
        <v>0.66259999999999997</v>
      </c>
      <c r="DE52">
        <v>0.66259999999999997</v>
      </c>
    </row>
    <row r="53" spans="1:109">
      <c r="A53">
        <v>35</v>
      </c>
      <c r="B53" t="s">
        <v>136</v>
      </c>
      <c r="C53">
        <v>185</v>
      </c>
      <c r="D53">
        <v>7</v>
      </c>
      <c r="E53">
        <v>0.99429999999999996</v>
      </c>
      <c r="F53" s="3">
        <v>45</v>
      </c>
      <c r="G53" s="9">
        <f t="shared" si="13"/>
        <v>1.0897777777777777</v>
      </c>
      <c r="H53" s="10">
        <f t="shared" si="14"/>
        <v>0.46623208956803319</v>
      </c>
      <c r="I53" s="13">
        <v>12</v>
      </c>
      <c r="J53">
        <v>0.82889999999999997</v>
      </c>
      <c r="K53">
        <v>0.54079999999999995</v>
      </c>
      <c r="L53">
        <v>0.89370000000000005</v>
      </c>
      <c r="M53">
        <v>0.82889999999999997</v>
      </c>
      <c r="N53">
        <v>0.33239999999999997</v>
      </c>
      <c r="O53">
        <v>0.54079999999999995</v>
      </c>
      <c r="P53">
        <v>0.82889999999999997</v>
      </c>
      <c r="Q53">
        <v>0.1711</v>
      </c>
      <c r="R53">
        <v>0.33239999999999997</v>
      </c>
      <c r="S53">
        <v>0.24390000000000001</v>
      </c>
      <c r="T53">
        <v>0.74560000000000004</v>
      </c>
      <c r="U53">
        <v>0.33239999999999997</v>
      </c>
      <c r="V53">
        <v>0.43330000000000002</v>
      </c>
      <c r="W53">
        <v>0.43330000000000002</v>
      </c>
      <c r="X53">
        <v>0.33239999999999997</v>
      </c>
      <c r="Y53">
        <v>0.43330000000000002</v>
      </c>
      <c r="Z53">
        <v>0.54079999999999995</v>
      </c>
      <c r="AA53">
        <v>0.33239999999999997</v>
      </c>
      <c r="AB53">
        <v>0.99990000000000001</v>
      </c>
      <c r="AC53">
        <v>0.82889999999999997</v>
      </c>
      <c r="AD53">
        <v>0.24390000000000001</v>
      </c>
      <c r="AE53">
        <v>0.33239999999999997</v>
      </c>
      <c r="AF53">
        <v>0.82889999999999997</v>
      </c>
      <c r="AG53">
        <v>0.1148</v>
      </c>
      <c r="AH53">
        <v>0.74560000000000004</v>
      </c>
      <c r="AI53">
        <v>0.33239999999999997</v>
      </c>
      <c r="AJ53">
        <v>0.998</v>
      </c>
      <c r="AK53">
        <v>0.43330000000000002</v>
      </c>
      <c r="AL53">
        <v>7.3569999999999997E-2</v>
      </c>
      <c r="AM53">
        <v>0.24390000000000001</v>
      </c>
      <c r="AN53">
        <v>0.74560000000000004</v>
      </c>
      <c r="AO53">
        <v>0.1711</v>
      </c>
      <c r="AP53">
        <v>0.1711</v>
      </c>
      <c r="AQ53">
        <v>0.33239999999999997</v>
      </c>
      <c r="AR53">
        <v>0.43330000000000002</v>
      </c>
      <c r="AS53">
        <v>0.24390000000000001</v>
      </c>
      <c r="AT53">
        <v>0.43330000000000002</v>
      </c>
      <c r="AU53">
        <v>0.54079999999999995</v>
      </c>
      <c r="AV53">
        <v>0.1148</v>
      </c>
      <c r="AW53">
        <v>0.24390000000000001</v>
      </c>
      <c r="AX53">
        <v>0.54079999999999995</v>
      </c>
      <c r="AY53">
        <v>0.64749999999999996</v>
      </c>
      <c r="AZ53">
        <v>0.54079999999999995</v>
      </c>
      <c r="BA53">
        <v>0.93959999999999999</v>
      </c>
      <c r="BB53">
        <v>0.33239999999999997</v>
      </c>
      <c r="BC53">
        <v>0.33239999999999997</v>
      </c>
      <c r="BD53">
        <v>0.74560000000000004</v>
      </c>
      <c r="BE53">
        <v>0.33239999999999997</v>
      </c>
      <c r="BF53">
        <v>0.64749999999999996</v>
      </c>
      <c r="BG53">
        <v>7.3569999999999997E-2</v>
      </c>
      <c r="BH53">
        <v>0.1148</v>
      </c>
      <c r="BI53">
        <v>0.24390000000000001</v>
      </c>
      <c r="BJ53">
        <v>0.82889999999999997</v>
      </c>
      <c r="BK53">
        <v>0.1148</v>
      </c>
      <c r="BL53">
        <v>0.82889999999999997</v>
      </c>
      <c r="BM53">
        <v>0.1711</v>
      </c>
      <c r="BN53">
        <v>0.89370000000000005</v>
      </c>
      <c r="BO53">
        <v>0.1148</v>
      </c>
      <c r="BP53">
        <v>0.33239999999999997</v>
      </c>
      <c r="BQ53">
        <v>0.74560000000000004</v>
      </c>
      <c r="BR53">
        <v>0.93959999999999999</v>
      </c>
      <c r="BS53">
        <v>0.43330000000000002</v>
      </c>
      <c r="BT53">
        <v>2.648E-2</v>
      </c>
      <c r="BU53">
        <v>0.64749999999999996</v>
      </c>
      <c r="BV53">
        <v>0.24390000000000001</v>
      </c>
      <c r="BW53">
        <v>0.64749999999999996</v>
      </c>
      <c r="BX53">
        <v>0.64749999999999996</v>
      </c>
      <c r="BY53">
        <v>0.74560000000000004</v>
      </c>
      <c r="BZ53">
        <v>2.055E-3</v>
      </c>
      <c r="CA53">
        <v>0.54079999999999995</v>
      </c>
      <c r="CB53">
        <v>0.82889999999999997</v>
      </c>
      <c r="CC53">
        <v>0.89370000000000005</v>
      </c>
      <c r="CD53">
        <v>0.82889999999999997</v>
      </c>
      <c r="CE53">
        <v>0.82889999999999997</v>
      </c>
      <c r="CF53">
        <v>1.4880000000000001E-2</v>
      </c>
      <c r="CG53">
        <v>0.43330000000000002</v>
      </c>
      <c r="CH53">
        <v>0.1711</v>
      </c>
      <c r="CI53">
        <v>0.74560000000000004</v>
      </c>
      <c r="CJ53">
        <v>0.98580000000000001</v>
      </c>
      <c r="CK53">
        <v>0.33239999999999997</v>
      </c>
      <c r="CL53">
        <v>0.64749999999999996</v>
      </c>
      <c r="CM53">
        <v>0.74560000000000004</v>
      </c>
      <c r="CN53">
        <v>0.74560000000000004</v>
      </c>
      <c r="CO53">
        <v>0.74560000000000004</v>
      </c>
      <c r="CP53">
        <v>0.1711</v>
      </c>
      <c r="CQ53">
        <v>2.648E-2</v>
      </c>
      <c r="CR53">
        <v>0.64749999999999996</v>
      </c>
      <c r="CS53">
        <v>0.64749999999999996</v>
      </c>
      <c r="CT53">
        <v>0.24390000000000001</v>
      </c>
      <c r="CU53">
        <v>0.64749999999999996</v>
      </c>
      <c r="CV53">
        <v>0.54079999999999995</v>
      </c>
      <c r="CW53">
        <v>0.93959999999999999</v>
      </c>
      <c r="CX53">
        <v>0.96899999999999997</v>
      </c>
      <c r="CY53">
        <v>0.54079999999999995</v>
      </c>
      <c r="CZ53">
        <v>0.43330000000000002</v>
      </c>
      <c r="DA53">
        <v>0.64749999999999996</v>
      </c>
      <c r="DB53">
        <v>0.74560000000000004</v>
      </c>
      <c r="DC53">
        <v>0.89370000000000005</v>
      </c>
      <c r="DD53">
        <v>0.89370000000000005</v>
      </c>
      <c r="DE53">
        <v>0.33239999999999997</v>
      </c>
    </row>
    <row r="54" spans="1:109">
      <c r="A54">
        <v>17</v>
      </c>
      <c r="B54" t="s">
        <v>118</v>
      </c>
      <c r="C54">
        <v>186</v>
      </c>
      <c r="D54">
        <v>7</v>
      </c>
      <c r="E54">
        <v>0.99460000000000004</v>
      </c>
      <c r="F54" s="9">
        <v>46</v>
      </c>
      <c r="G54" s="9">
        <f t="shared" si="13"/>
        <v>1.067391304347826</v>
      </c>
      <c r="H54" s="10">
        <f t="shared" si="14"/>
        <v>0.46372546543057064</v>
      </c>
      <c r="I54" s="13">
        <v>21</v>
      </c>
      <c r="J54">
        <v>0.75239999999999996</v>
      </c>
      <c r="K54">
        <v>0.99460000000000004</v>
      </c>
      <c r="L54">
        <v>0.75239999999999996</v>
      </c>
      <c r="M54">
        <v>0.65539999999999998</v>
      </c>
      <c r="N54">
        <v>0.75239999999999996</v>
      </c>
      <c r="O54">
        <v>0.98650000000000004</v>
      </c>
      <c r="P54">
        <v>0.98650000000000004</v>
      </c>
      <c r="Q54">
        <v>0.99460000000000004</v>
      </c>
      <c r="R54">
        <v>0.94199999999999995</v>
      </c>
      <c r="S54">
        <v>0.83409999999999995</v>
      </c>
      <c r="T54">
        <v>0.442</v>
      </c>
      <c r="U54">
        <v>0.94199999999999995</v>
      </c>
      <c r="V54">
        <v>0.94199999999999995</v>
      </c>
      <c r="W54">
        <v>0.65539999999999998</v>
      </c>
      <c r="X54">
        <v>0.17699999999999999</v>
      </c>
      <c r="Y54">
        <v>0.17699999999999999</v>
      </c>
      <c r="Z54">
        <v>0.65539999999999998</v>
      </c>
      <c r="AA54">
        <v>0.65539999999999998</v>
      </c>
      <c r="AB54">
        <v>0.75239999999999996</v>
      </c>
      <c r="AC54">
        <v>0.65539999999999998</v>
      </c>
      <c r="AD54">
        <v>0.54949999999999999</v>
      </c>
      <c r="AE54">
        <v>0.94199999999999995</v>
      </c>
      <c r="AF54">
        <v>0.17699999999999999</v>
      </c>
      <c r="AG54">
        <v>0.17699999999999999</v>
      </c>
      <c r="AH54">
        <v>0.34060000000000001</v>
      </c>
      <c r="AI54">
        <v>0.89739999999999998</v>
      </c>
      <c r="AJ54">
        <v>0.25109999999999999</v>
      </c>
      <c r="AK54">
        <v>0.17699999999999999</v>
      </c>
      <c r="AL54">
        <v>0.442</v>
      </c>
      <c r="AM54">
        <v>0.442</v>
      </c>
      <c r="AN54">
        <v>0.75239999999999996</v>
      </c>
      <c r="AO54">
        <v>0.442</v>
      </c>
      <c r="AP54">
        <v>0.1193</v>
      </c>
      <c r="AQ54">
        <v>0.65539999999999998</v>
      </c>
      <c r="AR54">
        <v>0.75239999999999996</v>
      </c>
      <c r="AS54">
        <v>0.83409999999999995</v>
      </c>
      <c r="AT54">
        <v>0.83409999999999995</v>
      </c>
      <c r="AU54">
        <v>0.34060000000000001</v>
      </c>
      <c r="AV54">
        <v>0.34060000000000001</v>
      </c>
      <c r="AW54">
        <v>0.54949999999999999</v>
      </c>
      <c r="AX54">
        <v>0.65539999999999998</v>
      </c>
      <c r="AY54">
        <v>0.89739999999999998</v>
      </c>
      <c r="AZ54">
        <v>0.94199999999999995</v>
      </c>
      <c r="BA54">
        <v>0.94199999999999995</v>
      </c>
      <c r="BB54">
        <v>0.83409999999999995</v>
      </c>
      <c r="BC54">
        <v>0.75239999999999996</v>
      </c>
      <c r="BD54">
        <v>0.89739999999999998</v>
      </c>
      <c r="BE54">
        <v>0.65539999999999998</v>
      </c>
      <c r="BF54">
        <v>0.99460000000000004</v>
      </c>
      <c r="BG54">
        <v>0.94199999999999995</v>
      </c>
      <c r="BH54">
        <v>0.99819999999999998</v>
      </c>
      <c r="BI54">
        <v>0.83409999999999995</v>
      </c>
      <c r="BJ54">
        <v>4.7419999999999997E-2</v>
      </c>
      <c r="BK54">
        <v>0.97040000000000004</v>
      </c>
      <c r="BL54">
        <v>0.65539999999999998</v>
      </c>
      <c r="BM54">
        <v>0.89739999999999998</v>
      </c>
      <c r="BN54">
        <v>0.54949999999999999</v>
      </c>
      <c r="BO54">
        <v>0.65539999999999998</v>
      </c>
      <c r="BP54">
        <v>0.54949999999999999</v>
      </c>
      <c r="BQ54">
        <v>0.25109999999999999</v>
      </c>
      <c r="BR54">
        <v>0.65539999999999998</v>
      </c>
      <c r="BS54">
        <v>0.17699999999999999</v>
      </c>
      <c r="BT54">
        <v>0.442</v>
      </c>
      <c r="BU54">
        <v>0.442</v>
      </c>
      <c r="BV54">
        <v>0.99950000000000006</v>
      </c>
      <c r="BW54">
        <v>0.83409999999999995</v>
      </c>
      <c r="BX54">
        <v>7.6899999999999996E-2</v>
      </c>
      <c r="BY54">
        <v>0.34060000000000001</v>
      </c>
      <c r="BZ54">
        <v>0.17699999999999999</v>
      </c>
      <c r="CA54">
        <v>0.17699999999999999</v>
      </c>
      <c r="CB54">
        <v>0.83409999999999995</v>
      </c>
      <c r="CC54">
        <v>0.54949999999999999</v>
      </c>
      <c r="CD54">
        <v>0.75239999999999996</v>
      </c>
      <c r="CE54">
        <v>0.54949999999999999</v>
      </c>
      <c r="CF54">
        <v>0.442</v>
      </c>
      <c r="CG54">
        <v>0.83409999999999995</v>
      </c>
      <c r="CH54">
        <v>0.34060000000000001</v>
      </c>
      <c r="CI54">
        <v>0.442</v>
      </c>
      <c r="CJ54">
        <v>0.65539999999999998</v>
      </c>
      <c r="CK54">
        <v>0.65539999999999998</v>
      </c>
      <c r="CL54">
        <v>0.442</v>
      </c>
      <c r="CM54">
        <v>0.17699999999999999</v>
      </c>
      <c r="CN54">
        <v>0.65539999999999998</v>
      </c>
      <c r="CO54">
        <v>0.54949999999999999</v>
      </c>
      <c r="CP54">
        <v>0.65539999999999998</v>
      </c>
      <c r="CQ54">
        <v>7.6899999999999996E-2</v>
      </c>
      <c r="CR54">
        <v>0.99460000000000004</v>
      </c>
      <c r="CS54">
        <v>0.54949999999999999</v>
      </c>
      <c r="CT54">
        <v>0.25109999999999999</v>
      </c>
      <c r="CU54">
        <v>0.25109999999999999</v>
      </c>
      <c r="CV54">
        <v>0.442</v>
      </c>
      <c r="CW54">
        <v>0.89739999999999998</v>
      </c>
      <c r="CX54">
        <v>7.6899999999999996E-2</v>
      </c>
      <c r="CY54">
        <v>2.7980000000000001E-2</v>
      </c>
      <c r="CZ54">
        <v>0.34060000000000001</v>
      </c>
      <c r="DA54">
        <v>0.34060000000000001</v>
      </c>
      <c r="DB54">
        <v>0.34060000000000001</v>
      </c>
      <c r="DC54">
        <v>0.25109999999999999</v>
      </c>
      <c r="DD54">
        <v>4.4539999999999996E-3</v>
      </c>
      <c r="DE54">
        <v>2.7980000000000001E-2</v>
      </c>
    </row>
    <row r="55" spans="1:109">
      <c r="A55">
        <v>12</v>
      </c>
      <c r="B55" t="s">
        <v>113</v>
      </c>
      <c r="C55">
        <v>195</v>
      </c>
      <c r="D55">
        <v>7</v>
      </c>
      <c r="E55">
        <v>0.99670000000000003</v>
      </c>
      <c r="F55" s="3">
        <v>47</v>
      </c>
      <c r="G55" s="9">
        <f t="shared" si="13"/>
        <v>1.048936170212766</v>
      </c>
      <c r="H55" s="10">
        <f t="shared" si="14"/>
        <v>0.44232275164146739</v>
      </c>
      <c r="I55" s="13">
        <v>14</v>
      </c>
      <c r="J55">
        <v>0.72260000000000002</v>
      </c>
      <c r="K55">
        <v>0.87619999999999998</v>
      </c>
      <c r="L55">
        <v>0.4158</v>
      </c>
      <c r="M55">
        <v>0.96009999999999995</v>
      </c>
      <c r="N55">
        <v>0.87619999999999998</v>
      </c>
      <c r="O55">
        <v>0.51990000000000003</v>
      </c>
      <c r="P55">
        <v>0.9264</v>
      </c>
      <c r="Q55">
        <v>0.87619999999999998</v>
      </c>
      <c r="R55">
        <v>0.23449999999999999</v>
      </c>
      <c r="S55">
        <v>0.1114</v>
      </c>
      <c r="T55">
        <v>0.9264</v>
      </c>
      <c r="U55">
        <v>0.80789999999999995</v>
      </c>
      <c r="V55">
        <v>0.9264</v>
      </c>
      <c r="W55">
        <v>0.80789999999999995</v>
      </c>
      <c r="X55">
        <v>0.98040000000000005</v>
      </c>
      <c r="Y55">
        <v>0.72260000000000002</v>
      </c>
      <c r="Z55">
        <v>7.1999999999999995E-2</v>
      </c>
      <c r="AA55">
        <v>0.16520000000000001</v>
      </c>
      <c r="AB55">
        <v>0.80789999999999995</v>
      </c>
      <c r="AC55">
        <v>0.51990000000000003</v>
      </c>
      <c r="AD55">
        <v>0.31900000000000001</v>
      </c>
      <c r="AE55">
        <v>0.4158</v>
      </c>
      <c r="AF55">
        <v>0.87619999999999998</v>
      </c>
      <c r="AG55">
        <v>0.23449999999999999</v>
      </c>
      <c r="AH55">
        <v>0.62460000000000004</v>
      </c>
      <c r="AI55">
        <v>0.9264</v>
      </c>
      <c r="AJ55">
        <v>0.23449999999999999</v>
      </c>
      <c r="AK55">
        <v>0.80789999999999995</v>
      </c>
      <c r="AL55">
        <v>0.1114</v>
      </c>
      <c r="AM55">
        <v>0.16520000000000001</v>
      </c>
      <c r="AN55">
        <v>0.31900000000000001</v>
      </c>
      <c r="AO55">
        <v>0.87619999999999998</v>
      </c>
      <c r="AP55">
        <v>0.4158</v>
      </c>
      <c r="AQ55">
        <v>0.87619999999999998</v>
      </c>
      <c r="AR55">
        <v>0.9264</v>
      </c>
      <c r="AS55">
        <v>0.9264</v>
      </c>
      <c r="AT55">
        <v>0.87619999999999998</v>
      </c>
      <c r="AU55">
        <v>4.4589999999999998E-2</v>
      </c>
      <c r="AV55">
        <v>0.62460000000000004</v>
      </c>
      <c r="AW55">
        <v>0.51990000000000003</v>
      </c>
      <c r="AX55">
        <v>0.51990000000000003</v>
      </c>
      <c r="AY55">
        <v>0.62460000000000004</v>
      </c>
      <c r="AZ55">
        <v>0.98040000000000005</v>
      </c>
      <c r="BA55">
        <v>0.72260000000000002</v>
      </c>
      <c r="BB55">
        <v>0.62460000000000004</v>
      </c>
      <c r="BC55">
        <v>0.23449999999999999</v>
      </c>
      <c r="BD55">
        <v>0.23449999999999999</v>
      </c>
      <c r="BE55">
        <v>0.51990000000000003</v>
      </c>
      <c r="BF55">
        <v>0.9264</v>
      </c>
      <c r="BG55">
        <v>0.87619999999999998</v>
      </c>
      <c r="BH55">
        <v>0.87619999999999998</v>
      </c>
      <c r="BI55">
        <v>0.51990000000000003</v>
      </c>
      <c r="BJ55">
        <v>0.23449999999999999</v>
      </c>
      <c r="BK55">
        <v>0.96009999999999995</v>
      </c>
      <c r="BL55">
        <v>0.23449999999999999</v>
      </c>
      <c r="BM55">
        <v>0.87619999999999998</v>
      </c>
      <c r="BN55">
        <v>0.16520000000000001</v>
      </c>
      <c r="BO55">
        <v>0.51990000000000003</v>
      </c>
      <c r="BP55">
        <v>0.62460000000000004</v>
      </c>
      <c r="BQ55">
        <v>0.72260000000000002</v>
      </c>
      <c r="BR55">
        <v>0.99150000000000005</v>
      </c>
      <c r="BS55">
        <v>0.16520000000000001</v>
      </c>
      <c r="BT55">
        <v>0.4158</v>
      </c>
      <c r="BU55">
        <v>0.9264</v>
      </c>
      <c r="BV55">
        <v>0.62460000000000004</v>
      </c>
      <c r="BW55">
        <v>0.23449999999999999</v>
      </c>
      <c r="BX55">
        <v>0.31900000000000001</v>
      </c>
      <c r="BY55">
        <v>0.51990000000000003</v>
      </c>
      <c r="BZ55">
        <v>0.96009999999999995</v>
      </c>
      <c r="CA55">
        <v>0.31900000000000001</v>
      </c>
      <c r="CB55">
        <v>0.16520000000000001</v>
      </c>
      <c r="CC55">
        <v>0.1114</v>
      </c>
      <c r="CD55">
        <v>0.80789999999999995</v>
      </c>
      <c r="CE55">
        <v>0.87619999999999998</v>
      </c>
      <c r="CF55">
        <v>2.648E-2</v>
      </c>
      <c r="CG55">
        <v>0.4158</v>
      </c>
      <c r="CH55">
        <v>0.9264</v>
      </c>
      <c r="CI55">
        <v>0.62460000000000004</v>
      </c>
      <c r="CJ55">
        <v>0.96009999999999995</v>
      </c>
      <c r="CK55">
        <v>0.51990000000000003</v>
      </c>
      <c r="CL55">
        <v>0.72260000000000002</v>
      </c>
      <c r="CM55">
        <v>0.31900000000000001</v>
      </c>
      <c r="CN55">
        <v>0.51990000000000003</v>
      </c>
      <c r="CO55">
        <v>0.80789999999999995</v>
      </c>
      <c r="CP55">
        <v>0.31900000000000001</v>
      </c>
      <c r="CQ55">
        <v>0.96009999999999995</v>
      </c>
      <c r="CR55">
        <v>0.80789999999999995</v>
      </c>
      <c r="CS55">
        <v>0.87619999999999998</v>
      </c>
      <c r="CT55">
        <v>0.4158</v>
      </c>
      <c r="CU55">
        <v>0.80789999999999995</v>
      </c>
      <c r="CV55">
        <v>0.96009999999999995</v>
      </c>
      <c r="CW55">
        <v>0.51990000000000003</v>
      </c>
      <c r="CX55">
        <v>0.4158</v>
      </c>
      <c r="CY55">
        <v>7.1999999999999995E-2</v>
      </c>
      <c r="CZ55">
        <v>0.4158</v>
      </c>
      <c r="DA55">
        <v>0.31900000000000001</v>
      </c>
      <c r="DB55">
        <v>0.16520000000000001</v>
      </c>
      <c r="DC55">
        <v>0.16520000000000001</v>
      </c>
      <c r="DD55">
        <v>0.23449999999999999</v>
      </c>
      <c r="DE55">
        <v>0.51990000000000003</v>
      </c>
    </row>
    <row r="56" spans="1:109">
      <c r="A56">
        <v>42</v>
      </c>
      <c r="B56" t="s">
        <v>143</v>
      </c>
      <c r="C56">
        <v>126</v>
      </c>
      <c r="D56">
        <v>3</v>
      </c>
      <c r="E56">
        <v>0.99829999999999997</v>
      </c>
      <c r="F56" s="3">
        <v>48</v>
      </c>
      <c r="G56" s="9">
        <f t="shared" si="13"/>
        <v>1.0289583333333334</v>
      </c>
      <c r="H56" s="10">
        <f t="shared" si="14"/>
        <v>0.29337733527240184</v>
      </c>
      <c r="I56" s="13">
        <v>39</v>
      </c>
      <c r="J56">
        <v>0.44640000000000002</v>
      </c>
      <c r="K56">
        <v>0.89449999999999996</v>
      </c>
      <c r="L56">
        <v>0.22189999999999999</v>
      </c>
      <c r="M56">
        <v>0.94879999999999998</v>
      </c>
      <c r="N56">
        <v>0.57689999999999997</v>
      </c>
      <c r="O56">
        <v>0.81189999999999996</v>
      </c>
      <c r="P56">
        <v>0.81189999999999996</v>
      </c>
      <c r="Q56">
        <v>0.70309999999999995</v>
      </c>
      <c r="R56">
        <v>0.1424</v>
      </c>
      <c r="S56">
        <v>0.89449999999999996</v>
      </c>
      <c r="T56">
        <v>0.57689999999999997</v>
      </c>
      <c r="U56">
        <v>0.44640000000000002</v>
      </c>
      <c r="V56">
        <v>0.89449999999999996</v>
      </c>
      <c r="W56">
        <v>0.57689999999999997</v>
      </c>
      <c r="X56">
        <v>0.70309999999999995</v>
      </c>
      <c r="Y56">
        <v>0.57689999999999997</v>
      </c>
      <c r="Z56">
        <v>0.32479999999999998</v>
      </c>
      <c r="AA56">
        <v>2.597E-2</v>
      </c>
      <c r="AB56">
        <v>0.97919999999999996</v>
      </c>
      <c r="AC56">
        <v>0.89449999999999996</v>
      </c>
      <c r="AD56">
        <v>0.22189999999999999</v>
      </c>
      <c r="AE56">
        <v>0.1424</v>
      </c>
      <c r="AF56">
        <v>0.32479999999999998</v>
      </c>
      <c r="AG56">
        <v>0.94879999999999998</v>
      </c>
      <c r="AH56">
        <v>0.70309999999999995</v>
      </c>
      <c r="AI56">
        <v>0.44640000000000002</v>
      </c>
      <c r="AJ56">
        <v>0.32479999999999998</v>
      </c>
      <c r="AK56">
        <v>0.22189999999999999</v>
      </c>
      <c r="AL56">
        <v>0.32479999999999998</v>
      </c>
      <c r="AM56">
        <v>0.70309999999999995</v>
      </c>
      <c r="AN56">
        <v>0.99319999999999997</v>
      </c>
      <c r="AO56">
        <v>0.32479999999999998</v>
      </c>
      <c r="AP56">
        <v>0.44640000000000002</v>
      </c>
      <c r="AQ56">
        <v>0.81189999999999996</v>
      </c>
      <c r="AR56">
        <v>0.32479999999999998</v>
      </c>
      <c r="AS56">
        <v>0.44640000000000002</v>
      </c>
      <c r="AT56">
        <v>0.32479999999999998</v>
      </c>
      <c r="AU56">
        <v>0.99319999999999997</v>
      </c>
      <c r="AV56">
        <v>4.8660000000000002E-2</v>
      </c>
      <c r="AW56">
        <v>0.81189999999999996</v>
      </c>
      <c r="AX56">
        <v>0.57689999999999997</v>
      </c>
      <c r="AY56">
        <v>0.32479999999999998</v>
      </c>
      <c r="AZ56">
        <v>4.8660000000000002E-2</v>
      </c>
      <c r="BA56">
        <v>8.584E-2</v>
      </c>
      <c r="BB56">
        <v>0.89449999999999996</v>
      </c>
      <c r="BC56">
        <v>0.70309999999999995</v>
      </c>
      <c r="BD56">
        <v>0.44640000000000002</v>
      </c>
      <c r="BE56">
        <v>0.57689999999999997</v>
      </c>
      <c r="BF56">
        <v>0.81189999999999996</v>
      </c>
      <c r="BG56">
        <v>8.584E-2</v>
      </c>
      <c r="BH56">
        <v>0.22189999999999999</v>
      </c>
      <c r="BI56">
        <v>0.22189999999999999</v>
      </c>
      <c r="BJ56">
        <v>0.57689999999999997</v>
      </c>
      <c r="BK56">
        <v>2.597E-2</v>
      </c>
      <c r="BL56">
        <v>0.94879999999999998</v>
      </c>
      <c r="BM56">
        <v>0.70309999999999995</v>
      </c>
      <c r="BN56">
        <v>0.32479999999999998</v>
      </c>
      <c r="BO56">
        <v>0.1424</v>
      </c>
      <c r="BP56">
        <v>0.32479999999999998</v>
      </c>
      <c r="BQ56">
        <v>0.32479999999999998</v>
      </c>
      <c r="BR56">
        <v>0.57689999999999997</v>
      </c>
      <c r="BS56">
        <v>0.70309999999999995</v>
      </c>
      <c r="BT56">
        <v>0.94879999999999998</v>
      </c>
      <c r="BU56">
        <v>0.22189999999999999</v>
      </c>
      <c r="BV56">
        <v>0.57689999999999997</v>
      </c>
      <c r="BW56">
        <v>0.44640000000000002</v>
      </c>
      <c r="BX56">
        <v>0.89449999999999996</v>
      </c>
      <c r="BY56">
        <v>0.94879999999999998</v>
      </c>
      <c r="BZ56">
        <v>0.97919999999999996</v>
      </c>
      <c r="CA56">
        <v>0.57689999999999997</v>
      </c>
      <c r="CB56">
        <v>0.70309999999999995</v>
      </c>
      <c r="CC56">
        <v>0.32479999999999998</v>
      </c>
      <c r="CD56">
        <v>0.32479999999999998</v>
      </c>
      <c r="CE56">
        <v>0.81189999999999996</v>
      </c>
      <c r="CF56">
        <v>0.81189999999999996</v>
      </c>
      <c r="CG56">
        <v>0.44640000000000002</v>
      </c>
      <c r="CH56">
        <v>0.89449999999999996</v>
      </c>
      <c r="CI56">
        <v>0.70309999999999995</v>
      </c>
      <c r="CJ56">
        <v>0.97919999999999996</v>
      </c>
      <c r="CK56">
        <v>0.89449999999999996</v>
      </c>
      <c r="CL56">
        <v>0.81189999999999996</v>
      </c>
      <c r="CM56">
        <v>0.44640000000000002</v>
      </c>
      <c r="CN56">
        <v>0.81189999999999996</v>
      </c>
      <c r="CO56">
        <v>0.89449999999999996</v>
      </c>
      <c r="CP56">
        <v>4.8660000000000002E-2</v>
      </c>
      <c r="CQ56">
        <v>0.44640000000000002</v>
      </c>
      <c r="CR56">
        <v>0.70309999999999995</v>
      </c>
      <c r="CS56">
        <v>0.1424</v>
      </c>
      <c r="CT56">
        <v>0.57689999999999997</v>
      </c>
      <c r="CU56">
        <v>0.81189999999999996</v>
      </c>
      <c r="CV56">
        <v>6.2139999999999999E-3</v>
      </c>
      <c r="CW56">
        <v>6.2139999999999999E-3</v>
      </c>
      <c r="CX56">
        <v>0.81189999999999996</v>
      </c>
      <c r="CY56">
        <v>0.22189999999999999</v>
      </c>
      <c r="CZ56">
        <v>0.57689999999999997</v>
      </c>
      <c r="DA56">
        <v>0.44640000000000002</v>
      </c>
      <c r="DB56">
        <v>0.89449999999999996</v>
      </c>
      <c r="DC56">
        <v>0.32479999999999998</v>
      </c>
      <c r="DD56">
        <v>0.57689999999999997</v>
      </c>
      <c r="DE56">
        <v>0.44640000000000002</v>
      </c>
    </row>
    <row r="57" spans="1:109">
      <c r="A57">
        <v>27</v>
      </c>
      <c r="B57" t="s">
        <v>128</v>
      </c>
      <c r="C57">
        <v>193</v>
      </c>
      <c r="D57">
        <v>6</v>
      </c>
      <c r="E57">
        <v>0.99880000000000002</v>
      </c>
      <c r="F57" s="9">
        <v>49</v>
      </c>
      <c r="G57" s="9">
        <f t="shared" si="13"/>
        <v>1.0091836734693878</v>
      </c>
      <c r="H57" s="10">
        <f t="shared" si="14"/>
        <v>0.38306263465619306</v>
      </c>
      <c r="I57" s="13">
        <v>32</v>
      </c>
      <c r="J57">
        <v>0.60840000000000005</v>
      </c>
      <c r="K57">
        <v>0.86770000000000003</v>
      </c>
      <c r="L57">
        <v>0.86770000000000003</v>
      </c>
      <c r="M57">
        <v>7.2350000000000001E-3</v>
      </c>
      <c r="N57">
        <v>0.50270000000000004</v>
      </c>
      <c r="O57">
        <v>0.7964</v>
      </c>
      <c r="P57">
        <v>0.70840000000000003</v>
      </c>
      <c r="Q57">
        <v>0.95660000000000001</v>
      </c>
      <c r="R57">
        <v>0.70840000000000003</v>
      </c>
      <c r="S57">
        <v>0.60840000000000005</v>
      </c>
      <c r="T57">
        <v>0.7964</v>
      </c>
      <c r="U57">
        <v>0.22109999999999999</v>
      </c>
      <c r="V57">
        <v>0.60840000000000005</v>
      </c>
      <c r="W57">
        <v>0.70840000000000003</v>
      </c>
      <c r="X57">
        <v>0.70840000000000003</v>
      </c>
      <c r="Y57">
        <v>0.22109999999999999</v>
      </c>
      <c r="Z57">
        <v>0.3034</v>
      </c>
      <c r="AA57">
        <v>0.22109999999999999</v>
      </c>
      <c r="AB57">
        <v>0.22109999999999999</v>
      </c>
      <c r="AC57">
        <v>0.50270000000000004</v>
      </c>
      <c r="AD57">
        <v>0.99050000000000005</v>
      </c>
      <c r="AE57">
        <v>0.70840000000000003</v>
      </c>
      <c r="AF57">
        <v>0.10299999999999999</v>
      </c>
      <c r="AG57">
        <v>0.7964</v>
      </c>
      <c r="AH57">
        <v>0.22109999999999999</v>
      </c>
      <c r="AI57">
        <v>0.50270000000000004</v>
      </c>
      <c r="AJ57">
        <v>0.50270000000000004</v>
      </c>
      <c r="AK57">
        <v>0.3034</v>
      </c>
      <c r="AL57">
        <v>0.95660000000000001</v>
      </c>
      <c r="AM57">
        <v>0.70840000000000003</v>
      </c>
      <c r="AN57">
        <v>0.39889999999999998</v>
      </c>
      <c r="AO57">
        <v>0.60840000000000005</v>
      </c>
      <c r="AP57">
        <v>0.22109999999999999</v>
      </c>
      <c r="AQ57">
        <v>0.3034</v>
      </c>
      <c r="AR57">
        <v>0.60840000000000005</v>
      </c>
      <c r="AS57">
        <v>0.7964</v>
      </c>
      <c r="AT57">
        <v>0.86770000000000003</v>
      </c>
      <c r="AU57">
        <v>0.86770000000000003</v>
      </c>
      <c r="AV57">
        <v>0.39889999999999998</v>
      </c>
      <c r="AW57">
        <v>0.60840000000000005</v>
      </c>
      <c r="AX57">
        <v>0.50270000000000004</v>
      </c>
      <c r="AY57">
        <v>0.1542</v>
      </c>
      <c r="AZ57">
        <v>0.39889999999999998</v>
      </c>
      <c r="BA57">
        <v>0.7964</v>
      </c>
      <c r="BB57">
        <v>0.60840000000000005</v>
      </c>
      <c r="BC57">
        <v>0.3034</v>
      </c>
      <c r="BD57">
        <v>0.60840000000000005</v>
      </c>
      <c r="BE57">
        <v>0.86770000000000003</v>
      </c>
      <c r="BF57">
        <v>0.50270000000000004</v>
      </c>
      <c r="BG57">
        <v>0.7964</v>
      </c>
      <c r="BH57">
        <v>0.99639999999999995</v>
      </c>
      <c r="BI57">
        <v>0.22109999999999999</v>
      </c>
      <c r="BJ57">
        <v>0.92069999999999996</v>
      </c>
      <c r="BK57">
        <v>7.2350000000000001E-3</v>
      </c>
      <c r="BL57">
        <v>0.92069999999999996</v>
      </c>
      <c r="BM57">
        <v>3.7599999999999999E-3</v>
      </c>
      <c r="BN57">
        <v>0.39889999999999998</v>
      </c>
      <c r="BO57">
        <v>0.3034</v>
      </c>
      <c r="BP57">
        <v>0.39889999999999998</v>
      </c>
      <c r="BQ57">
        <v>6.5909999999999996E-2</v>
      </c>
      <c r="BR57">
        <v>0.3034</v>
      </c>
      <c r="BS57">
        <v>0.70840000000000003</v>
      </c>
      <c r="BT57">
        <v>6.5909999999999996E-2</v>
      </c>
      <c r="BU57">
        <v>0.60840000000000005</v>
      </c>
      <c r="BV57">
        <v>0.7964</v>
      </c>
      <c r="BW57">
        <v>0.92069999999999996</v>
      </c>
      <c r="BX57">
        <v>0.70840000000000003</v>
      </c>
      <c r="BY57">
        <v>0.7964</v>
      </c>
      <c r="BZ57">
        <v>0.39889999999999998</v>
      </c>
      <c r="CA57">
        <v>0.1542</v>
      </c>
      <c r="CB57">
        <v>0.99639999999999995</v>
      </c>
      <c r="CC57">
        <v>0.70840000000000003</v>
      </c>
      <c r="CD57">
        <v>1.338E-2</v>
      </c>
      <c r="CE57">
        <v>0.60840000000000005</v>
      </c>
      <c r="CF57">
        <v>0.39889999999999998</v>
      </c>
      <c r="CG57">
        <v>0.86770000000000003</v>
      </c>
      <c r="CH57">
        <v>0.22109999999999999</v>
      </c>
      <c r="CI57">
        <v>0.50270000000000004</v>
      </c>
      <c r="CJ57">
        <v>0.39889999999999998</v>
      </c>
      <c r="CK57">
        <v>0.7964</v>
      </c>
      <c r="CL57">
        <v>0.3034</v>
      </c>
      <c r="CM57">
        <v>2.3730000000000001E-2</v>
      </c>
      <c r="CN57">
        <v>0.1542</v>
      </c>
      <c r="CO57">
        <v>0.70840000000000003</v>
      </c>
      <c r="CP57">
        <v>0.50270000000000004</v>
      </c>
      <c r="CQ57">
        <v>0.1542</v>
      </c>
      <c r="CR57">
        <v>0.92069999999999996</v>
      </c>
      <c r="CS57">
        <v>0.50270000000000004</v>
      </c>
      <c r="CT57">
        <v>0.3034</v>
      </c>
      <c r="CU57">
        <v>0.50270000000000004</v>
      </c>
      <c r="CV57">
        <v>0.3034</v>
      </c>
      <c r="CW57">
        <v>0.70840000000000003</v>
      </c>
      <c r="CX57">
        <v>0.39889999999999998</v>
      </c>
      <c r="CY57">
        <v>0.50270000000000004</v>
      </c>
      <c r="CZ57">
        <v>0.99639999999999995</v>
      </c>
      <c r="DA57">
        <v>0.22109999999999999</v>
      </c>
      <c r="DB57">
        <v>0.60840000000000005</v>
      </c>
      <c r="DC57">
        <v>0.97850000000000004</v>
      </c>
      <c r="DD57">
        <v>6.5909999999999996E-2</v>
      </c>
      <c r="DE57">
        <v>0.22109999999999999</v>
      </c>
    </row>
    <row r="58" spans="1:109">
      <c r="A58">
        <v>31</v>
      </c>
      <c r="B58" t="s">
        <v>132</v>
      </c>
      <c r="C58">
        <v>179</v>
      </c>
      <c r="D58">
        <v>5</v>
      </c>
      <c r="E58">
        <v>0.99919999999999998</v>
      </c>
      <c r="F58" s="3">
        <v>50</v>
      </c>
      <c r="G58" s="9">
        <f t="shared" si="13"/>
        <v>0.98959999999999992</v>
      </c>
      <c r="H58" s="10">
        <f t="shared" si="14"/>
        <v>0.34418570059890718</v>
      </c>
      <c r="I58" s="13">
        <v>41</v>
      </c>
      <c r="J58">
        <v>8.967E-2</v>
      </c>
      <c r="K58">
        <v>0.70240000000000002</v>
      </c>
      <c r="L58">
        <v>0.38109999999999999</v>
      </c>
      <c r="M58">
        <v>0.38109999999999999</v>
      </c>
      <c r="N58">
        <v>0.79449999999999998</v>
      </c>
      <c r="O58">
        <v>0.92330000000000001</v>
      </c>
      <c r="P58">
        <v>3.3000000000000002E-2</v>
      </c>
      <c r="Q58">
        <v>0.38109999999999999</v>
      </c>
      <c r="R58">
        <v>0.59770000000000001</v>
      </c>
      <c r="S58">
        <v>0.70240000000000002</v>
      </c>
      <c r="T58">
        <v>0.79449999999999998</v>
      </c>
      <c r="U58">
        <v>0.79449999999999998</v>
      </c>
      <c r="V58">
        <v>0.4879</v>
      </c>
      <c r="W58">
        <v>0.98089999999999999</v>
      </c>
      <c r="X58">
        <v>0.79449999999999998</v>
      </c>
      <c r="Y58">
        <v>0.38109999999999999</v>
      </c>
      <c r="Z58">
        <v>0.79449999999999998</v>
      </c>
      <c r="AA58">
        <v>0.59770000000000001</v>
      </c>
      <c r="AB58">
        <v>0.70240000000000002</v>
      </c>
      <c r="AC58">
        <v>0.59770000000000001</v>
      </c>
      <c r="AD58">
        <v>0.4879</v>
      </c>
      <c r="AE58">
        <v>0.59770000000000001</v>
      </c>
      <c r="AF58">
        <v>5.5640000000000002E-2</v>
      </c>
      <c r="AG58">
        <v>0.86880000000000002</v>
      </c>
      <c r="AH58">
        <v>0.20280000000000001</v>
      </c>
      <c r="AI58">
        <v>0.4879</v>
      </c>
      <c r="AJ58">
        <v>0.59770000000000001</v>
      </c>
      <c r="AK58">
        <v>0.92330000000000001</v>
      </c>
      <c r="AL58">
        <v>0.86880000000000002</v>
      </c>
      <c r="AM58">
        <v>0.4879</v>
      </c>
      <c r="AN58">
        <v>0.70240000000000002</v>
      </c>
      <c r="AO58">
        <v>0.28449999999999998</v>
      </c>
      <c r="AP58">
        <v>0.4879</v>
      </c>
      <c r="AQ58">
        <v>0.79449999999999998</v>
      </c>
      <c r="AR58">
        <v>0.70240000000000002</v>
      </c>
      <c r="AS58">
        <v>0.4879</v>
      </c>
      <c r="AT58">
        <v>0.28449999999999998</v>
      </c>
      <c r="AU58">
        <v>0.70240000000000002</v>
      </c>
      <c r="AV58">
        <v>0.28449999999999998</v>
      </c>
      <c r="AW58">
        <v>0.28449999999999998</v>
      </c>
      <c r="AX58">
        <v>0.59770000000000001</v>
      </c>
      <c r="AY58">
        <v>0.98089999999999999</v>
      </c>
      <c r="AZ58">
        <v>0.86880000000000002</v>
      </c>
      <c r="BA58">
        <v>0.86880000000000002</v>
      </c>
      <c r="BB58">
        <v>0.59770000000000001</v>
      </c>
      <c r="BC58">
        <v>0.20280000000000001</v>
      </c>
      <c r="BD58">
        <v>0.86880000000000002</v>
      </c>
      <c r="BE58">
        <v>0.13800000000000001</v>
      </c>
      <c r="BF58">
        <v>0.59770000000000001</v>
      </c>
      <c r="BG58">
        <v>0.4879</v>
      </c>
      <c r="BH58">
        <v>0.59770000000000001</v>
      </c>
      <c r="BI58">
        <v>0.70240000000000002</v>
      </c>
      <c r="BJ58">
        <v>0.86880000000000002</v>
      </c>
      <c r="BK58">
        <v>0.70240000000000002</v>
      </c>
      <c r="BL58">
        <v>0.70240000000000002</v>
      </c>
      <c r="BM58">
        <v>0.28449999999999998</v>
      </c>
      <c r="BN58">
        <v>0.28449999999999998</v>
      </c>
      <c r="BO58">
        <v>0.79449999999999998</v>
      </c>
      <c r="BP58">
        <v>0.38109999999999999</v>
      </c>
      <c r="BQ58">
        <v>0.70240000000000002</v>
      </c>
      <c r="BR58">
        <v>0.79449999999999998</v>
      </c>
      <c r="BS58">
        <v>3.3000000000000002E-2</v>
      </c>
      <c r="BT58">
        <v>0.99209999999999998</v>
      </c>
      <c r="BU58">
        <v>0.98089999999999999</v>
      </c>
      <c r="BV58">
        <v>0.79449999999999998</v>
      </c>
      <c r="BW58">
        <v>0.79449999999999998</v>
      </c>
      <c r="BX58">
        <v>1.0160000000000001E-2</v>
      </c>
      <c r="BY58">
        <v>0.4879</v>
      </c>
      <c r="BZ58">
        <v>0.38109999999999999</v>
      </c>
      <c r="CA58">
        <v>0.4879</v>
      </c>
      <c r="CB58">
        <v>0.28449999999999998</v>
      </c>
      <c r="CC58">
        <v>0.20280000000000001</v>
      </c>
      <c r="CD58">
        <v>0.59770000000000001</v>
      </c>
      <c r="CE58">
        <v>0.4879</v>
      </c>
      <c r="CF58">
        <v>0.79449999999999998</v>
      </c>
      <c r="CG58">
        <v>0.92330000000000001</v>
      </c>
      <c r="CH58">
        <v>0.4879</v>
      </c>
      <c r="CI58">
        <v>0.38109999999999999</v>
      </c>
      <c r="CJ58">
        <v>0.92330000000000001</v>
      </c>
      <c r="CK58">
        <v>0.59770000000000001</v>
      </c>
      <c r="CL58">
        <v>0.38109999999999999</v>
      </c>
      <c r="CM58">
        <v>0.79449999999999998</v>
      </c>
      <c r="CN58">
        <v>0.20280000000000001</v>
      </c>
      <c r="CO58">
        <v>0.4879</v>
      </c>
      <c r="CP58">
        <v>0.59770000000000001</v>
      </c>
      <c r="CQ58">
        <v>0.28449999999999998</v>
      </c>
      <c r="CR58">
        <v>0.38109999999999999</v>
      </c>
      <c r="CS58">
        <v>0.92330000000000001</v>
      </c>
      <c r="CT58">
        <v>0.38109999999999999</v>
      </c>
      <c r="CU58">
        <v>0.92330000000000001</v>
      </c>
      <c r="CV58">
        <v>0.4879</v>
      </c>
      <c r="CW58">
        <v>0.59770000000000001</v>
      </c>
      <c r="CX58">
        <v>0.20280000000000001</v>
      </c>
      <c r="CY58">
        <v>3.3000000000000002E-2</v>
      </c>
      <c r="CZ58">
        <v>0.98089999999999999</v>
      </c>
      <c r="DA58">
        <v>0.28449999999999998</v>
      </c>
      <c r="DB58">
        <v>0.20280000000000001</v>
      </c>
      <c r="DC58">
        <v>0.4879</v>
      </c>
      <c r="DD58">
        <v>0.28449999999999998</v>
      </c>
      <c r="DE58">
        <v>0.59770000000000001</v>
      </c>
    </row>
  </sheetData>
  <sortState ref="A2:DA51">
    <sortCondition ref="E2:E51"/>
  </sortState>
  <hyperlinks>
    <hyperlink ref="A4" r:id="rId1"/>
  </hyperlink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38"/>
  <sheetViews>
    <sheetView topLeftCell="A825" zoomScale="150" zoomScaleNormal="150" zoomScalePageLayoutView="150" workbookViewId="0">
      <selection activeCell="I38" sqref="I38"/>
    </sheetView>
  </sheetViews>
  <sheetFormatPr baseColWidth="10" defaultColWidth="9" defaultRowHeight="10" x14ac:dyDescent="0"/>
  <cols>
    <col min="1" max="1" width="14" customWidth="1"/>
    <col min="2" max="2" width="20" customWidth="1"/>
    <col min="3" max="3" width="9.3984375" customWidth="1"/>
    <col min="4" max="4" width="42.59765625" customWidth="1"/>
  </cols>
  <sheetData>
    <row r="1" spans="1:10">
      <c r="A1" t="s">
        <v>1451</v>
      </c>
    </row>
    <row r="2" spans="1:10">
      <c r="A2" t="s">
        <v>151</v>
      </c>
      <c r="B2">
        <v>13</v>
      </c>
      <c r="C2" t="s">
        <v>152</v>
      </c>
      <c r="D2" t="s">
        <v>114</v>
      </c>
      <c r="E2" t="s">
        <v>153</v>
      </c>
      <c r="F2">
        <v>186</v>
      </c>
      <c r="G2" t="s">
        <v>154</v>
      </c>
      <c r="H2">
        <v>69</v>
      </c>
      <c r="I2" t="s">
        <v>155</v>
      </c>
      <c r="J2" s="1">
        <v>1.0490000000000001E-28</v>
      </c>
    </row>
    <row r="3" spans="1:10">
      <c r="A3" t="s">
        <v>934</v>
      </c>
      <c r="B3" t="s">
        <v>933</v>
      </c>
      <c r="C3">
        <v>374</v>
      </c>
      <c r="D3">
        <v>6.3995319999999998</v>
      </c>
    </row>
    <row r="4" spans="1:10">
      <c r="A4" t="s">
        <v>1304</v>
      </c>
      <c r="B4" t="s">
        <v>1303</v>
      </c>
      <c r="C4">
        <v>627</v>
      </c>
      <c r="D4">
        <v>1.7861849999999999</v>
      </c>
    </row>
    <row r="5" spans="1:10">
      <c r="A5" t="s">
        <v>1216</v>
      </c>
      <c r="B5" t="s">
        <v>1215</v>
      </c>
      <c r="C5">
        <v>649</v>
      </c>
      <c r="D5">
        <v>2.3717640000000002</v>
      </c>
    </row>
    <row r="6" spans="1:10">
      <c r="A6" t="s">
        <v>1428</v>
      </c>
      <c r="B6" t="s">
        <v>1427</v>
      </c>
      <c r="C6">
        <v>813</v>
      </c>
      <c r="D6">
        <v>1.9189449999999999</v>
      </c>
    </row>
    <row r="7" spans="1:10">
      <c r="A7" t="s">
        <v>904</v>
      </c>
      <c r="B7" t="s">
        <v>903</v>
      </c>
      <c r="C7">
        <v>871</v>
      </c>
      <c r="D7">
        <v>2.2586680000000001</v>
      </c>
    </row>
    <row r="8" spans="1:10">
      <c r="A8" t="s">
        <v>930</v>
      </c>
      <c r="B8" t="s">
        <v>929</v>
      </c>
      <c r="C8">
        <v>960</v>
      </c>
      <c r="D8">
        <v>2.7120510000000002</v>
      </c>
    </row>
    <row r="9" spans="1:10">
      <c r="A9" t="s">
        <v>1212</v>
      </c>
      <c r="B9" t="s">
        <v>1211</v>
      </c>
      <c r="C9">
        <v>1009</v>
      </c>
      <c r="D9">
        <v>3.9172030000000002</v>
      </c>
    </row>
    <row r="10" spans="1:10">
      <c r="A10" t="s">
        <v>1302</v>
      </c>
      <c r="B10" t="s">
        <v>1301</v>
      </c>
      <c r="C10">
        <v>1278</v>
      </c>
      <c r="D10">
        <v>2.875597</v>
      </c>
    </row>
    <row r="11" spans="1:10">
      <c r="A11" t="s">
        <v>1122</v>
      </c>
      <c r="B11" t="s">
        <v>1121</v>
      </c>
      <c r="C11">
        <v>1281</v>
      </c>
      <c r="D11">
        <v>2.925681</v>
      </c>
    </row>
    <row r="12" spans="1:10">
      <c r="A12" t="s">
        <v>798</v>
      </c>
      <c r="B12" t="s">
        <v>797</v>
      </c>
      <c r="C12">
        <v>1282</v>
      </c>
      <c r="D12">
        <v>3.3773029999999999</v>
      </c>
    </row>
    <row r="13" spans="1:10">
      <c r="A13" t="s">
        <v>1120</v>
      </c>
      <c r="B13" t="s">
        <v>1119</v>
      </c>
      <c r="C13">
        <v>1284</v>
      </c>
      <c r="D13">
        <v>2.0962230000000002</v>
      </c>
    </row>
    <row r="14" spans="1:10">
      <c r="A14" t="s">
        <v>1276</v>
      </c>
      <c r="B14" t="s">
        <v>1275</v>
      </c>
      <c r="C14">
        <v>1290</v>
      </c>
      <c r="D14">
        <v>3.8138610000000002</v>
      </c>
    </row>
    <row r="15" spans="1:10">
      <c r="A15" t="s">
        <v>1426</v>
      </c>
      <c r="B15" t="s">
        <v>1425</v>
      </c>
      <c r="C15">
        <v>1303</v>
      </c>
      <c r="D15">
        <v>11.557378999999999</v>
      </c>
    </row>
    <row r="16" spans="1:10">
      <c r="A16" t="s">
        <v>1002</v>
      </c>
      <c r="B16" t="s">
        <v>1001</v>
      </c>
      <c r="C16">
        <v>1462</v>
      </c>
      <c r="D16">
        <v>4.3881839999999999</v>
      </c>
    </row>
    <row r="17" spans="1:4">
      <c r="A17" t="s">
        <v>1350</v>
      </c>
      <c r="B17" t="s">
        <v>1349</v>
      </c>
      <c r="C17">
        <v>1490</v>
      </c>
      <c r="D17">
        <v>10.117800000000001</v>
      </c>
    </row>
    <row r="18" spans="1:4">
      <c r="A18" t="s">
        <v>1000</v>
      </c>
      <c r="B18" t="s">
        <v>999</v>
      </c>
      <c r="C18">
        <v>1634</v>
      </c>
      <c r="D18">
        <v>2.4539070000000001</v>
      </c>
    </row>
    <row r="19" spans="1:4">
      <c r="A19" t="s">
        <v>1242</v>
      </c>
      <c r="B19" t="s">
        <v>1241</v>
      </c>
      <c r="C19">
        <v>1893</v>
      </c>
      <c r="D19">
        <v>2.8607689999999999</v>
      </c>
    </row>
    <row r="20" spans="1:4">
      <c r="A20" t="s">
        <v>1424</v>
      </c>
      <c r="B20" t="s">
        <v>1423</v>
      </c>
      <c r="C20">
        <v>2199</v>
      </c>
      <c r="D20">
        <v>2.7095199999999999</v>
      </c>
    </row>
    <row r="21" spans="1:4">
      <c r="A21" t="s">
        <v>1208</v>
      </c>
      <c r="B21" t="s">
        <v>1207</v>
      </c>
      <c r="C21">
        <v>2200</v>
      </c>
      <c r="D21">
        <v>3.1417190000000002</v>
      </c>
    </row>
    <row r="22" spans="1:4">
      <c r="A22" t="s">
        <v>1118</v>
      </c>
      <c r="B22" t="s">
        <v>1117</v>
      </c>
      <c r="C22">
        <v>2247</v>
      </c>
      <c r="D22">
        <v>1.4557599999999999</v>
      </c>
    </row>
    <row r="23" spans="1:4">
      <c r="A23" t="s">
        <v>926</v>
      </c>
      <c r="B23" t="s">
        <v>925</v>
      </c>
      <c r="C23">
        <v>2697</v>
      </c>
      <c r="D23">
        <v>2.6380759999999999</v>
      </c>
    </row>
    <row r="24" spans="1:4">
      <c r="A24" t="s">
        <v>1422</v>
      </c>
      <c r="B24" t="s">
        <v>1421</v>
      </c>
      <c r="C24">
        <v>2882</v>
      </c>
      <c r="D24">
        <v>2.3265539999999998</v>
      </c>
    </row>
    <row r="25" spans="1:4">
      <c r="A25" t="s">
        <v>1322</v>
      </c>
      <c r="B25" t="s">
        <v>1321</v>
      </c>
      <c r="C25">
        <v>3371</v>
      </c>
      <c r="D25">
        <v>4.9068379999999996</v>
      </c>
    </row>
    <row r="26" spans="1:4">
      <c r="A26" t="s">
        <v>994</v>
      </c>
      <c r="B26" t="s">
        <v>993</v>
      </c>
      <c r="C26">
        <v>3486</v>
      </c>
      <c r="D26">
        <v>3.6206610000000001</v>
      </c>
    </row>
    <row r="27" spans="1:4">
      <c r="A27" t="s">
        <v>1296</v>
      </c>
      <c r="B27" t="s">
        <v>1295</v>
      </c>
      <c r="C27">
        <v>3491</v>
      </c>
      <c r="D27">
        <v>3.5051960000000002</v>
      </c>
    </row>
    <row r="28" spans="1:4">
      <c r="A28" t="s">
        <v>719</v>
      </c>
      <c r="B28" t="s">
        <v>718</v>
      </c>
      <c r="C28">
        <v>3569</v>
      </c>
      <c r="D28">
        <v>13.804045</v>
      </c>
    </row>
    <row r="29" spans="1:4">
      <c r="A29" t="s">
        <v>1260</v>
      </c>
      <c r="B29" t="s">
        <v>1259</v>
      </c>
      <c r="C29">
        <v>3678</v>
      </c>
      <c r="D29">
        <v>2.198518</v>
      </c>
    </row>
    <row r="30" spans="1:4">
      <c r="A30" t="s">
        <v>1112</v>
      </c>
      <c r="B30" t="s">
        <v>1111</v>
      </c>
      <c r="C30">
        <v>3688</v>
      </c>
      <c r="D30">
        <v>1.590619</v>
      </c>
    </row>
    <row r="31" spans="1:4">
      <c r="A31" t="s">
        <v>1110</v>
      </c>
      <c r="B31" t="s">
        <v>1109</v>
      </c>
      <c r="C31">
        <v>3908</v>
      </c>
      <c r="D31">
        <v>3.4955889999999998</v>
      </c>
    </row>
    <row r="32" spans="1:4">
      <c r="A32" t="s">
        <v>1204</v>
      </c>
      <c r="B32" t="s">
        <v>1203</v>
      </c>
      <c r="C32">
        <v>3909</v>
      </c>
      <c r="D32">
        <v>2.2234120000000002</v>
      </c>
    </row>
    <row r="33" spans="1:4">
      <c r="A33" t="s">
        <v>1026</v>
      </c>
      <c r="B33" t="s">
        <v>1025</v>
      </c>
      <c r="C33">
        <v>3918</v>
      </c>
      <c r="D33">
        <v>3.618582</v>
      </c>
    </row>
    <row r="34" spans="1:4">
      <c r="A34" t="s">
        <v>741</v>
      </c>
      <c r="B34" t="s">
        <v>740</v>
      </c>
      <c r="C34">
        <v>3956</v>
      </c>
      <c r="D34">
        <v>3.1027459999999998</v>
      </c>
    </row>
    <row r="35" spans="1:4">
      <c r="A35" t="s">
        <v>1346</v>
      </c>
      <c r="B35" t="s">
        <v>1345</v>
      </c>
      <c r="C35">
        <v>4015</v>
      </c>
      <c r="D35">
        <v>15.162216000000001</v>
      </c>
    </row>
    <row r="36" spans="1:4">
      <c r="A36" t="s">
        <v>1420</v>
      </c>
      <c r="B36" t="s">
        <v>1419</v>
      </c>
      <c r="C36">
        <v>4147</v>
      </c>
      <c r="D36">
        <v>4.1799860000000004</v>
      </c>
    </row>
    <row r="37" spans="1:4">
      <c r="A37" t="s">
        <v>1090</v>
      </c>
      <c r="B37" t="s">
        <v>1089</v>
      </c>
      <c r="C37">
        <v>4313</v>
      </c>
      <c r="D37">
        <v>3.5984120000000002</v>
      </c>
    </row>
    <row r="38" spans="1:4">
      <c r="A38" t="s">
        <v>1328</v>
      </c>
      <c r="B38" t="s">
        <v>1327</v>
      </c>
      <c r="C38">
        <v>4314</v>
      </c>
      <c r="D38">
        <v>7.8564970000000001</v>
      </c>
    </row>
    <row r="39" spans="1:4">
      <c r="A39" t="s">
        <v>1066</v>
      </c>
      <c r="B39" t="s">
        <v>1065</v>
      </c>
      <c r="C39">
        <v>4323</v>
      </c>
      <c r="D39">
        <v>1.8393459999999999</v>
      </c>
    </row>
    <row r="40" spans="1:4">
      <c r="A40" t="s">
        <v>992</v>
      </c>
      <c r="B40" t="s">
        <v>991</v>
      </c>
      <c r="C40">
        <v>4907</v>
      </c>
      <c r="D40">
        <v>5.1073620000000002</v>
      </c>
    </row>
    <row r="41" spans="1:4">
      <c r="A41" t="s">
        <v>1202</v>
      </c>
      <c r="B41" t="s">
        <v>1201</v>
      </c>
      <c r="C41">
        <v>4982</v>
      </c>
      <c r="D41">
        <v>4.3003099999999996</v>
      </c>
    </row>
    <row r="42" spans="1:4">
      <c r="A42" t="s">
        <v>844</v>
      </c>
      <c r="B42" t="s">
        <v>843</v>
      </c>
      <c r="C42">
        <v>5054</v>
      </c>
      <c r="D42">
        <v>9.7810290000000002</v>
      </c>
    </row>
    <row r="43" spans="1:4">
      <c r="A43" t="s">
        <v>1418</v>
      </c>
      <c r="B43" t="s">
        <v>1417</v>
      </c>
      <c r="C43">
        <v>5217</v>
      </c>
      <c r="D43">
        <v>2.1935020000000001</v>
      </c>
    </row>
    <row r="44" spans="1:4">
      <c r="A44" t="s">
        <v>1416</v>
      </c>
      <c r="B44" t="s">
        <v>1415</v>
      </c>
      <c r="C44">
        <v>5270</v>
      </c>
      <c r="D44">
        <v>7.0200690000000003</v>
      </c>
    </row>
    <row r="45" spans="1:4">
      <c r="A45" t="s">
        <v>1050</v>
      </c>
      <c r="B45" t="s">
        <v>1049</v>
      </c>
      <c r="C45">
        <v>5329</v>
      </c>
      <c r="D45">
        <v>2.6030549999999999</v>
      </c>
    </row>
    <row r="46" spans="1:4">
      <c r="A46" t="s">
        <v>892</v>
      </c>
      <c r="B46" t="s">
        <v>891</v>
      </c>
      <c r="C46">
        <v>5352</v>
      </c>
      <c r="D46">
        <v>4.5107489999999997</v>
      </c>
    </row>
    <row r="47" spans="1:4">
      <c r="A47" t="s">
        <v>1382</v>
      </c>
      <c r="B47" t="s">
        <v>1381</v>
      </c>
      <c r="C47">
        <v>5396</v>
      </c>
      <c r="D47">
        <v>2.2990840000000001</v>
      </c>
    </row>
    <row r="48" spans="1:4">
      <c r="A48" t="s">
        <v>988</v>
      </c>
      <c r="B48" t="s">
        <v>987</v>
      </c>
      <c r="C48">
        <v>5768</v>
      </c>
      <c r="D48">
        <v>3.1991700000000001</v>
      </c>
    </row>
    <row r="49" spans="1:4">
      <c r="A49" t="s">
        <v>1288</v>
      </c>
      <c r="B49" t="s">
        <v>1287</v>
      </c>
      <c r="C49">
        <v>5999</v>
      </c>
      <c r="D49">
        <v>3.2049699999999999</v>
      </c>
    </row>
    <row r="50" spans="1:4">
      <c r="A50" t="s">
        <v>1014</v>
      </c>
      <c r="B50" t="s">
        <v>1013</v>
      </c>
      <c r="C50">
        <v>6303</v>
      </c>
      <c r="D50">
        <v>1.72404</v>
      </c>
    </row>
    <row r="51" spans="1:4">
      <c r="A51" t="s">
        <v>1252</v>
      </c>
      <c r="B51" t="s">
        <v>1251</v>
      </c>
      <c r="C51">
        <v>6372</v>
      </c>
      <c r="D51">
        <v>8.4437689999999996</v>
      </c>
    </row>
    <row r="52" spans="1:4">
      <c r="A52" t="s">
        <v>1318</v>
      </c>
      <c r="B52" t="s">
        <v>1317</v>
      </c>
      <c r="C52">
        <v>6385</v>
      </c>
      <c r="D52">
        <v>1.908595</v>
      </c>
    </row>
    <row r="53" spans="1:4">
      <c r="A53" t="s">
        <v>1414</v>
      </c>
      <c r="B53" t="s">
        <v>1413</v>
      </c>
      <c r="C53">
        <v>6422</v>
      </c>
      <c r="D53">
        <v>6.6264019999999997</v>
      </c>
    </row>
    <row r="54" spans="1:4">
      <c r="A54" t="s">
        <v>1412</v>
      </c>
      <c r="B54" t="s">
        <v>1411</v>
      </c>
      <c r="C54">
        <v>6586</v>
      </c>
      <c r="D54">
        <v>2.3758789999999999</v>
      </c>
    </row>
    <row r="55" spans="1:4">
      <c r="A55" t="s">
        <v>1104</v>
      </c>
      <c r="B55" t="s">
        <v>1103</v>
      </c>
      <c r="C55">
        <v>6678</v>
      </c>
      <c r="D55">
        <v>2.5563750000000001</v>
      </c>
    </row>
    <row r="56" spans="1:4">
      <c r="A56" t="s">
        <v>1078</v>
      </c>
      <c r="B56" t="s">
        <v>1077</v>
      </c>
      <c r="C56">
        <v>7057</v>
      </c>
      <c r="D56">
        <v>6.7417350000000003</v>
      </c>
    </row>
    <row r="57" spans="1:4">
      <c r="A57" t="s">
        <v>1410</v>
      </c>
      <c r="B57" t="s">
        <v>1409</v>
      </c>
      <c r="C57">
        <v>7058</v>
      </c>
      <c r="D57">
        <v>2.9399000000000002</v>
      </c>
    </row>
    <row r="58" spans="1:4">
      <c r="A58" t="s">
        <v>944</v>
      </c>
      <c r="B58" t="s">
        <v>943</v>
      </c>
      <c r="C58">
        <v>7070</v>
      </c>
      <c r="D58">
        <v>3.268853</v>
      </c>
    </row>
    <row r="59" spans="1:4">
      <c r="A59" t="s">
        <v>942</v>
      </c>
      <c r="B59" t="s">
        <v>941</v>
      </c>
      <c r="C59">
        <v>7076</v>
      </c>
      <c r="D59">
        <v>3.3685320000000001</v>
      </c>
    </row>
    <row r="60" spans="1:4">
      <c r="A60" t="s">
        <v>1408</v>
      </c>
      <c r="B60" t="s">
        <v>1407</v>
      </c>
      <c r="C60">
        <v>8572</v>
      </c>
      <c r="D60">
        <v>1.615748</v>
      </c>
    </row>
    <row r="61" spans="1:4">
      <c r="A61" t="s">
        <v>1406</v>
      </c>
      <c r="B61" t="s">
        <v>1405</v>
      </c>
      <c r="C61">
        <v>10085</v>
      </c>
      <c r="D61">
        <v>3.2045240000000002</v>
      </c>
    </row>
    <row r="62" spans="1:4">
      <c r="A62" t="s">
        <v>1404</v>
      </c>
      <c r="B62" t="s">
        <v>1403</v>
      </c>
      <c r="C62">
        <v>10409</v>
      </c>
      <c r="D62">
        <v>2.646169</v>
      </c>
    </row>
    <row r="63" spans="1:4">
      <c r="A63" t="s">
        <v>1282</v>
      </c>
      <c r="B63" t="s">
        <v>1281</v>
      </c>
      <c r="C63">
        <v>10516</v>
      </c>
      <c r="D63">
        <v>2.0308549999999999</v>
      </c>
    </row>
    <row r="64" spans="1:4">
      <c r="A64" t="s">
        <v>1402</v>
      </c>
      <c r="B64" t="s">
        <v>1401</v>
      </c>
      <c r="C64">
        <v>10979</v>
      </c>
      <c r="D64">
        <v>1.9482189999999999</v>
      </c>
    </row>
    <row r="65" spans="1:10">
      <c r="A65" t="s">
        <v>1268</v>
      </c>
      <c r="B65" t="s">
        <v>1267</v>
      </c>
      <c r="C65">
        <v>11167</v>
      </c>
      <c r="D65">
        <v>3.3389069999999998</v>
      </c>
    </row>
    <row r="66" spans="1:10">
      <c r="A66" t="s">
        <v>966</v>
      </c>
      <c r="B66" t="s">
        <v>965</v>
      </c>
      <c r="C66">
        <v>23705</v>
      </c>
      <c r="D66">
        <v>2.9806680000000001</v>
      </c>
    </row>
    <row r="67" spans="1:10">
      <c r="A67" t="s">
        <v>1400</v>
      </c>
      <c r="B67" t="s">
        <v>1399</v>
      </c>
      <c r="C67">
        <v>26585</v>
      </c>
      <c r="D67">
        <v>5.9198690000000003</v>
      </c>
    </row>
    <row r="68" spans="1:10">
      <c r="A68" t="s">
        <v>1398</v>
      </c>
      <c r="B68" t="s">
        <v>1397</v>
      </c>
      <c r="C68">
        <v>30008</v>
      </c>
      <c r="D68">
        <v>1.8085580000000001</v>
      </c>
    </row>
    <row r="69" spans="1:10">
      <c r="A69" t="s">
        <v>1086</v>
      </c>
      <c r="B69" t="s">
        <v>1085</v>
      </c>
      <c r="C69">
        <v>51330</v>
      </c>
      <c r="D69">
        <v>3.5859679999999998</v>
      </c>
    </row>
    <row r="70" spans="1:10">
      <c r="A70" t="s">
        <v>1396</v>
      </c>
      <c r="B70" t="s">
        <v>1395</v>
      </c>
      <c r="C70">
        <v>64175</v>
      </c>
      <c r="D70">
        <v>2.1769539999999998</v>
      </c>
    </row>
    <row r="71" spans="1:10">
      <c r="A71" t="s">
        <v>1394</v>
      </c>
      <c r="B71" t="s">
        <v>1393</v>
      </c>
      <c r="C71">
        <v>284217</v>
      </c>
      <c r="D71">
        <v>4.8603009999999998</v>
      </c>
    </row>
    <row r="72" spans="1:10">
      <c r="A72" t="s">
        <v>151</v>
      </c>
      <c r="B72">
        <v>28</v>
      </c>
      <c r="C72" t="s">
        <v>152</v>
      </c>
      <c r="D72" t="s">
        <v>129</v>
      </c>
      <c r="E72" t="s">
        <v>153</v>
      </c>
      <c r="F72">
        <v>192</v>
      </c>
      <c r="G72" t="s">
        <v>154</v>
      </c>
      <c r="H72">
        <v>41</v>
      </c>
      <c r="I72" t="s">
        <v>155</v>
      </c>
      <c r="J72" s="1">
        <v>7.3380000000000001E-9</v>
      </c>
    </row>
    <row r="73" spans="1:10">
      <c r="A73" t="s">
        <v>1392</v>
      </c>
      <c r="B73" t="s">
        <v>1391</v>
      </c>
      <c r="C73">
        <v>101</v>
      </c>
      <c r="D73">
        <v>3.167224</v>
      </c>
    </row>
    <row r="74" spans="1:10">
      <c r="A74" t="s">
        <v>1018</v>
      </c>
      <c r="B74" t="s">
        <v>1017</v>
      </c>
      <c r="C74">
        <v>220</v>
      </c>
      <c r="D74">
        <v>12.958005</v>
      </c>
    </row>
    <row r="75" spans="1:10">
      <c r="A75" t="s">
        <v>854</v>
      </c>
      <c r="B75" t="s">
        <v>853</v>
      </c>
      <c r="C75">
        <v>383</v>
      </c>
      <c r="D75">
        <v>4.3773920000000004</v>
      </c>
    </row>
    <row r="76" spans="1:10">
      <c r="A76" t="s">
        <v>1390</v>
      </c>
      <c r="B76" t="s">
        <v>1389</v>
      </c>
      <c r="C76">
        <v>685</v>
      </c>
      <c r="D76">
        <v>4.3998540000000004</v>
      </c>
    </row>
    <row r="77" spans="1:10">
      <c r="A77" t="s">
        <v>747</v>
      </c>
      <c r="B77" t="s">
        <v>746</v>
      </c>
      <c r="C77">
        <v>760</v>
      </c>
      <c r="D77">
        <v>3.5281020000000001</v>
      </c>
    </row>
    <row r="78" spans="1:10">
      <c r="A78" t="s">
        <v>745</v>
      </c>
      <c r="B78" t="s">
        <v>744</v>
      </c>
      <c r="C78">
        <v>1149</v>
      </c>
      <c r="D78">
        <v>7.1906290000000004</v>
      </c>
    </row>
    <row r="79" spans="1:10">
      <c r="A79" t="s">
        <v>1028</v>
      </c>
      <c r="B79" t="s">
        <v>1027</v>
      </c>
      <c r="C79">
        <v>1363</v>
      </c>
      <c r="D79">
        <v>3.915152</v>
      </c>
    </row>
    <row r="80" spans="1:10">
      <c r="A80" t="s">
        <v>962</v>
      </c>
      <c r="B80" t="s">
        <v>961</v>
      </c>
      <c r="C80">
        <v>2069</v>
      </c>
      <c r="D80">
        <v>5.7875909999999999</v>
      </c>
    </row>
    <row r="81" spans="1:4">
      <c r="A81" t="s">
        <v>1388</v>
      </c>
      <c r="B81" t="s">
        <v>1387</v>
      </c>
      <c r="C81">
        <v>2162</v>
      </c>
      <c r="D81">
        <v>4.8339429999999997</v>
      </c>
    </row>
    <row r="82" spans="1:4">
      <c r="A82" t="s">
        <v>1386</v>
      </c>
      <c r="B82" t="s">
        <v>1385</v>
      </c>
      <c r="C82">
        <v>2556</v>
      </c>
      <c r="D82">
        <v>5.0029880000000002</v>
      </c>
    </row>
    <row r="83" spans="1:4">
      <c r="A83" t="s">
        <v>721</v>
      </c>
      <c r="B83" t="s">
        <v>720</v>
      </c>
      <c r="C83">
        <v>3075</v>
      </c>
      <c r="D83">
        <v>6.3488569999999998</v>
      </c>
    </row>
    <row r="84" spans="1:4">
      <c r="A84" t="s">
        <v>850</v>
      </c>
      <c r="B84" t="s">
        <v>849</v>
      </c>
      <c r="C84">
        <v>3290</v>
      </c>
      <c r="D84">
        <v>3.6270340000000001</v>
      </c>
    </row>
    <row r="85" spans="1:4">
      <c r="A85" t="s">
        <v>994</v>
      </c>
      <c r="B85" t="s">
        <v>993</v>
      </c>
      <c r="C85">
        <v>3486</v>
      </c>
      <c r="D85">
        <v>3.6206610000000001</v>
      </c>
    </row>
    <row r="86" spans="1:4">
      <c r="A86" t="s">
        <v>956</v>
      </c>
      <c r="B86" t="s">
        <v>955</v>
      </c>
      <c r="C86">
        <v>3553</v>
      </c>
      <c r="D86">
        <v>4.5893969999999999</v>
      </c>
    </row>
    <row r="87" spans="1:4">
      <c r="A87" t="s">
        <v>1384</v>
      </c>
      <c r="B87" t="s">
        <v>1383</v>
      </c>
      <c r="C87">
        <v>3800</v>
      </c>
      <c r="D87">
        <v>5.3158200000000004</v>
      </c>
    </row>
    <row r="88" spans="1:4">
      <c r="A88" t="s">
        <v>952</v>
      </c>
      <c r="B88" t="s">
        <v>951</v>
      </c>
      <c r="C88">
        <v>4318</v>
      </c>
      <c r="D88">
        <v>2.8770600000000002</v>
      </c>
    </row>
    <row r="89" spans="1:4">
      <c r="A89" t="s">
        <v>1326</v>
      </c>
      <c r="B89" t="s">
        <v>1325</v>
      </c>
      <c r="C89">
        <v>4319</v>
      </c>
      <c r="D89">
        <v>13.332007000000001</v>
      </c>
    </row>
    <row r="90" spans="1:4">
      <c r="A90" t="s">
        <v>1200</v>
      </c>
      <c r="B90" t="s">
        <v>1199</v>
      </c>
      <c r="C90">
        <v>5175</v>
      </c>
      <c r="D90">
        <v>1.7685139999999999</v>
      </c>
    </row>
    <row r="91" spans="1:4">
      <c r="A91" t="s">
        <v>1050</v>
      </c>
      <c r="B91" t="s">
        <v>1049</v>
      </c>
      <c r="C91">
        <v>5329</v>
      </c>
      <c r="D91">
        <v>2.6030549999999999</v>
      </c>
    </row>
    <row r="92" spans="1:4">
      <c r="A92" t="s">
        <v>1382</v>
      </c>
      <c r="B92" t="s">
        <v>1381</v>
      </c>
      <c r="C92">
        <v>5396</v>
      </c>
      <c r="D92">
        <v>2.2990840000000001</v>
      </c>
    </row>
    <row r="93" spans="1:4">
      <c r="A93" t="s">
        <v>717</v>
      </c>
      <c r="B93" t="s">
        <v>716</v>
      </c>
      <c r="C93">
        <v>5743</v>
      </c>
      <c r="D93">
        <v>12.582712000000001</v>
      </c>
    </row>
    <row r="94" spans="1:4">
      <c r="A94" t="s">
        <v>1160</v>
      </c>
      <c r="B94" t="s">
        <v>1159</v>
      </c>
      <c r="C94">
        <v>6004</v>
      </c>
      <c r="D94">
        <v>2.5827800000000001</v>
      </c>
    </row>
    <row r="95" spans="1:4">
      <c r="A95" t="s">
        <v>1286</v>
      </c>
      <c r="B95" t="s">
        <v>1285</v>
      </c>
      <c r="C95">
        <v>7035</v>
      </c>
      <c r="D95">
        <v>3.5426479999999998</v>
      </c>
    </row>
    <row r="96" spans="1:4">
      <c r="A96" t="s">
        <v>792</v>
      </c>
      <c r="B96" t="s">
        <v>791</v>
      </c>
      <c r="C96">
        <v>8404</v>
      </c>
      <c r="D96">
        <v>1.663138</v>
      </c>
    </row>
    <row r="97" spans="1:4">
      <c r="A97" t="s">
        <v>1380</v>
      </c>
      <c r="B97" t="s">
        <v>1379</v>
      </c>
      <c r="C97">
        <v>8808</v>
      </c>
      <c r="D97">
        <v>2.42089</v>
      </c>
    </row>
    <row r="98" spans="1:4">
      <c r="A98" t="s">
        <v>1378</v>
      </c>
      <c r="B98" t="s">
        <v>1377</v>
      </c>
      <c r="C98">
        <v>8854</v>
      </c>
      <c r="D98">
        <v>7.3978929999999998</v>
      </c>
    </row>
    <row r="99" spans="1:4">
      <c r="A99" t="s">
        <v>1376</v>
      </c>
      <c r="B99" t="s">
        <v>1375</v>
      </c>
      <c r="C99">
        <v>9949</v>
      </c>
      <c r="D99">
        <v>2.276996</v>
      </c>
    </row>
    <row r="100" spans="1:4">
      <c r="A100" t="s">
        <v>1374</v>
      </c>
      <c r="B100" t="s">
        <v>1373</v>
      </c>
      <c r="C100">
        <v>10418</v>
      </c>
      <c r="D100">
        <v>3.9527380000000001</v>
      </c>
    </row>
    <row r="101" spans="1:4">
      <c r="A101" t="s">
        <v>1372</v>
      </c>
      <c r="B101" t="s">
        <v>1371</v>
      </c>
      <c r="C101">
        <v>10806</v>
      </c>
      <c r="D101">
        <v>1.823361</v>
      </c>
    </row>
    <row r="102" spans="1:4">
      <c r="A102" t="s">
        <v>1370</v>
      </c>
      <c r="B102" t="s">
        <v>1369</v>
      </c>
      <c r="C102">
        <v>11199</v>
      </c>
      <c r="D102">
        <v>136.56574499999999</v>
      </c>
    </row>
    <row r="103" spans="1:4">
      <c r="A103" t="s">
        <v>1368</v>
      </c>
      <c r="B103" t="s">
        <v>1367</v>
      </c>
      <c r="C103">
        <v>22903</v>
      </c>
      <c r="D103">
        <v>1.538775</v>
      </c>
    </row>
    <row r="104" spans="1:4">
      <c r="A104" t="s">
        <v>1366</v>
      </c>
      <c r="B104" t="s">
        <v>1365</v>
      </c>
      <c r="C104">
        <v>27299</v>
      </c>
      <c r="D104">
        <v>1.596036</v>
      </c>
    </row>
    <row r="105" spans="1:4">
      <c r="A105" t="s">
        <v>731</v>
      </c>
      <c r="B105" t="s">
        <v>730</v>
      </c>
      <c r="C105">
        <v>50486</v>
      </c>
      <c r="D105">
        <v>2.1397620000000002</v>
      </c>
    </row>
    <row r="106" spans="1:4">
      <c r="A106" t="s">
        <v>788</v>
      </c>
      <c r="B106" t="s">
        <v>787</v>
      </c>
      <c r="C106">
        <v>51129</v>
      </c>
      <c r="D106">
        <v>2.3670110000000002</v>
      </c>
    </row>
    <row r="107" spans="1:4">
      <c r="A107" t="s">
        <v>1364</v>
      </c>
      <c r="B107" t="s">
        <v>1363</v>
      </c>
      <c r="C107">
        <v>51193</v>
      </c>
      <c r="D107">
        <v>1.6931419999999999</v>
      </c>
    </row>
    <row r="108" spans="1:4">
      <c r="A108" t="s">
        <v>1362</v>
      </c>
      <c r="B108" t="s">
        <v>1361</v>
      </c>
      <c r="C108">
        <v>51704</v>
      </c>
      <c r="D108">
        <v>7.1448939999999999</v>
      </c>
    </row>
    <row r="109" spans="1:4">
      <c r="A109" t="s">
        <v>1360</v>
      </c>
      <c r="B109" t="s">
        <v>1359</v>
      </c>
      <c r="C109">
        <v>54462</v>
      </c>
      <c r="D109">
        <v>1.643586</v>
      </c>
    </row>
    <row r="110" spans="1:4">
      <c r="A110" t="s">
        <v>1358</v>
      </c>
      <c r="B110" t="s">
        <v>1357</v>
      </c>
      <c r="C110">
        <v>54893</v>
      </c>
      <c r="D110">
        <v>3.9339189999999999</v>
      </c>
    </row>
    <row r="111" spans="1:4">
      <c r="A111" t="s">
        <v>1356</v>
      </c>
      <c r="B111" t="s">
        <v>1355</v>
      </c>
      <c r="C111">
        <v>64123</v>
      </c>
      <c r="D111">
        <v>2.131837</v>
      </c>
    </row>
    <row r="112" spans="1:4">
      <c r="A112" t="s">
        <v>1354</v>
      </c>
      <c r="B112" t="s">
        <v>1353</v>
      </c>
      <c r="C112">
        <v>84869</v>
      </c>
      <c r="D112">
        <v>1.3942209999999999</v>
      </c>
    </row>
    <row r="113" spans="1:10">
      <c r="A113" t="s">
        <v>1352</v>
      </c>
      <c r="B113" t="s">
        <v>1351</v>
      </c>
      <c r="C113">
        <v>90865</v>
      </c>
      <c r="D113">
        <v>5.6919519999999997</v>
      </c>
    </row>
    <row r="114" spans="1:10">
      <c r="A114" t="s">
        <v>151</v>
      </c>
      <c r="B114">
        <v>21</v>
      </c>
      <c r="C114" t="s">
        <v>152</v>
      </c>
      <c r="D114" t="s">
        <v>122</v>
      </c>
      <c r="E114" t="s">
        <v>153</v>
      </c>
      <c r="F114">
        <v>189</v>
      </c>
      <c r="G114" t="s">
        <v>154</v>
      </c>
      <c r="H114">
        <v>36</v>
      </c>
      <c r="I114" t="s">
        <v>155</v>
      </c>
      <c r="J114" s="1">
        <v>1.1480000000000001E-6</v>
      </c>
    </row>
    <row r="115" spans="1:10">
      <c r="A115" t="s">
        <v>1186</v>
      </c>
      <c r="B115" t="s">
        <v>1185</v>
      </c>
      <c r="C115">
        <v>1356</v>
      </c>
      <c r="D115">
        <v>3.4730880000000002</v>
      </c>
    </row>
    <row r="116" spans="1:10">
      <c r="A116" t="s">
        <v>1350</v>
      </c>
      <c r="B116" t="s">
        <v>1349</v>
      </c>
      <c r="C116">
        <v>1490</v>
      </c>
      <c r="D116">
        <v>10.117800000000001</v>
      </c>
    </row>
    <row r="117" spans="1:10">
      <c r="A117" t="s">
        <v>1000</v>
      </c>
      <c r="B117" t="s">
        <v>999</v>
      </c>
      <c r="C117">
        <v>1634</v>
      </c>
      <c r="D117">
        <v>2.4539070000000001</v>
      </c>
    </row>
    <row r="118" spans="1:10">
      <c r="A118" t="s">
        <v>998</v>
      </c>
      <c r="B118" t="s">
        <v>997</v>
      </c>
      <c r="C118">
        <v>1944</v>
      </c>
      <c r="D118">
        <v>1.642917</v>
      </c>
    </row>
    <row r="119" spans="1:10">
      <c r="A119" t="s">
        <v>1182</v>
      </c>
      <c r="B119" t="s">
        <v>1181</v>
      </c>
      <c r="C119">
        <v>2152</v>
      </c>
      <c r="D119">
        <v>6.8131120000000003</v>
      </c>
    </row>
    <row r="120" spans="1:10">
      <c r="A120" t="s">
        <v>796</v>
      </c>
      <c r="B120" t="s">
        <v>795</v>
      </c>
      <c r="C120">
        <v>2632</v>
      </c>
      <c r="D120">
        <v>2.941068</v>
      </c>
    </row>
    <row r="121" spans="1:10">
      <c r="A121" t="s">
        <v>1348</v>
      </c>
      <c r="B121" t="s">
        <v>1347</v>
      </c>
      <c r="C121">
        <v>3219</v>
      </c>
      <c r="D121">
        <v>1.3324290000000001</v>
      </c>
    </row>
    <row r="122" spans="1:10">
      <c r="A122" t="s">
        <v>994</v>
      </c>
      <c r="B122" t="s">
        <v>993</v>
      </c>
      <c r="C122">
        <v>3486</v>
      </c>
      <c r="D122">
        <v>3.6206610000000001</v>
      </c>
    </row>
    <row r="123" spans="1:10">
      <c r="A123" t="s">
        <v>1296</v>
      </c>
      <c r="B123" t="s">
        <v>1295</v>
      </c>
      <c r="C123">
        <v>3491</v>
      </c>
      <c r="D123">
        <v>3.5051960000000002</v>
      </c>
    </row>
    <row r="124" spans="1:10">
      <c r="A124" t="s">
        <v>719</v>
      </c>
      <c r="B124" t="s">
        <v>718</v>
      </c>
      <c r="C124">
        <v>3569</v>
      </c>
      <c r="D124">
        <v>13.804045</v>
      </c>
    </row>
    <row r="125" spans="1:10">
      <c r="A125" t="s">
        <v>1346</v>
      </c>
      <c r="B125" t="s">
        <v>1345</v>
      </c>
      <c r="C125">
        <v>4015</v>
      </c>
      <c r="D125">
        <v>15.162216000000001</v>
      </c>
    </row>
    <row r="126" spans="1:10">
      <c r="A126" t="s">
        <v>896</v>
      </c>
      <c r="B126" t="s">
        <v>895</v>
      </c>
      <c r="C126">
        <v>4783</v>
      </c>
      <c r="D126">
        <v>1.6600969999999999</v>
      </c>
    </row>
    <row r="127" spans="1:10">
      <c r="A127" t="s">
        <v>894</v>
      </c>
      <c r="B127" t="s">
        <v>893</v>
      </c>
      <c r="C127">
        <v>5033</v>
      </c>
      <c r="D127">
        <v>2.9872010000000002</v>
      </c>
    </row>
    <row r="128" spans="1:10">
      <c r="A128" t="s">
        <v>844</v>
      </c>
      <c r="B128" t="s">
        <v>843</v>
      </c>
      <c r="C128">
        <v>5054</v>
      </c>
      <c r="D128">
        <v>9.7810290000000002</v>
      </c>
    </row>
    <row r="129" spans="1:4">
      <c r="A129" t="s">
        <v>990</v>
      </c>
      <c r="B129" t="s">
        <v>989</v>
      </c>
      <c r="C129">
        <v>5066</v>
      </c>
      <c r="D129">
        <v>2.9367529999999999</v>
      </c>
    </row>
    <row r="130" spans="1:4">
      <c r="A130" t="s">
        <v>1344</v>
      </c>
      <c r="B130" t="s">
        <v>1343</v>
      </c>
      <c r="C130">
        <v>5228</v>
      </c>
      <c r="D130">
        <v>1.9866569999999999</v>
      </c>
    </row>
    <row r="131" spans="1:4">
      <c r="A131" t="s">
        <v>1050</v>
      </c>
      <c r="B131" t="s">
        <v>1049</v>
      </c>
      <c r="C131">
        <v>5329</v>
      </c>
      <c r="D131">
        <v>2.6030549999999999</v>
      </c>
    </row>
    <row r="132" spans="1:4">
      <c r="A132" t="s">
        <v>1106</v>
      </c>
      <c r="B132" t="s">
        <v>1105</v>
      </c>
      <c r="C132">
        <v>5507</v>
      </c>
      <c r="D132">
        <v>5.832694</v>
      </c>
    </row>
    <row r="133" spans="1:4">
      <c r="A133" t="s">
        <v>984</v>
      </c>
      <c r="B133" t="s">
        <v>983</v>
      </c>
      <c r="C133">
        <v>6383</v>
      </c>
      <c r="D133">
        <v>2.371124</v>
      </c>
    </row>
    <row r="134" spans="1:4">
      <c r="A134" t="s">
        <v>1318</v>
      </c>
      <c r="B134" t="s">
        <v>1317</v>
      </c>
      <c r="C134">
        <v>6385</v>
      </c>
      <c r="D134">
        <v>1.908595</v>
      </c>
    </row>
    <row r="135" spans="1:4">
      <c r="A135" t="s">
        <v>888</v>
      </c>
      <c r="B135" t="s">
        <v>887</v>
      </c>
      <c r="C135">
        <v>6781</v>
      </c>
      <c r="D135">
        <v>8.2404340000000005</v>
      </c>
    </row>
    <row r="136" spans="1:4">
      <c r="A136" t="s">
        <v>649</v>
      </c>
      <c r="B136" t="s">
        <v>648</v>
      </c>
      <c r="C136">
        <v>8819</v>
      </c>
      <c r="D136">
        <v>1.892984</v>
      </c>
    </row>
    <row r="137" spans="1:4">
      <c r="A137" t="s">
        <v>874</v>
      </c>
      <c r="B137" t="s">
        <v>873</v>
      </c>
      <c r="C137">
        <v>8974</v>
      </c>
      <c r="D137">
        <v>2.7952979999999998</v>
      </c>
    </row>
    <row r="138" spans="1:4">
      <c r="A138" t="s">
        <v>1342</v>
      </c>
      <c r="B138" t="s">
        <v>1341</v>
      </c>
      <c r="C138">
        <v>9957</v>
      </c>
      <c r="D138">
        <v>2.0688200000000001</v>
      </c>
    </row>
    <row r="139" spans="1:4">
      <c r="A139" t="s">
        <v>980</v>
      </c>
      <c r="B139" t="s">
        <v>979</v>
      </c>
      <c r="C139">
        <v>23036</v>
      </c>
      <c r="D139">
        <v>1.4269229999999999</v>
      </c>
    </row>
    <row r="140" spans="1:4">
      <c r="A140" t="s">
        <v>769</v>
      </c>
      <c r="B140" t="s">
        <v>768</v>
      </c>
      <c r="C140">
        <v>25824</v>
      </c>
      <c r="D140">
        <v>1.644444</v>
      </c>
    </row>
    <row r="141" spans="1:4">
      <c r="A141" t="s">
        <v>910</v>
      </c>
      <c r="B141" t="s">
        <v>909</v>
      </c>
      <c r="C141">
        <v>25976</v>
      </c>
      <c r="D141">
        <v>1.5881369999999999</v>
      </c>
    </row>
    <row r="142" spans="1:4">
      <c r="A142" t="s">
        <v>1340</v>
      </c>
      <c r="B142" t="s">
        <v>1339</v>
      </c>
      <c r="C142">
        <v>26118</v>
      </c>
      <c r="D142">
        <v>1.5478190000000001</v>
      </c>
    </row>
    <row r="143" spans="1:4">
      <c r="A143" t="s">
        <v>788</v>
      </c>
      <c r="B143" t="s">
        <v>787</v>
      </c>
      <c r="C143">
        <v>51129</v>
      </c>
      <c r="D143">
        <v>2.3670110000000002</v>
      </c>
    </row>
    <row r="144" spans="1:4">
      <c r="A144" t="s">
        <v>1132</v>
      </c>
      <c r="B144" t="s">
        <v>1131</v>
      </c>
      <c r="C144">
        <v>54206</v>
      </c>
      <c r="D144">
        <v>1.997468</v>
      </c>
    </row>
    <row r="145" spans="1:10">
      <c r="A145" t="s">
        <v>1338</v>
      </c>
      <c r="B145" t="s">
        <v>1337</v>
      </c>
      <c r="C145">
        <v>54800</v>
      </c>
      <c r="D145">
        <v>1.748472</v>
      </c>
    </row>
    <row r="146" spans="1:10">
      <c r="A146" t="s">
        <v>1336</v>
      </c>
      <c r="B146" t="s">
        <v>1335</v>
      </c>
      <c r="C146">
        <v>55076</v>
      </c>
      <c r="D146">
        <v>3.1866189999999999</v>
      </c>
    </row>
    <row r="147" spans="1:10">
      <c r="A147" t="s">
        <v>1334</v>
      </c>
      <c r="B147" t="s">
        <v>1333</v>
      </c>
      <c r="C147">
        <v>56925</v>
      </c>
      <c r="D147">
        <v>1.6280239999999999</v>
      </c>
    </row>
    <row r="148" spans="1:10">
      <c r="A148" t="s">
        <v>1310</v>
      </c>
      <c r="B148" t="s">
        <v>1309</v>
      </c>
      <c r="C148">
        <v>57007</v>
      </c>
      <c r="D148">
        <v>1.9814020000000001</v>
      </c>
    </row>
    <row r="149" spans="1:10">
      <c r="A149" t="s">
        <v>1332</v>
      </c>
      <c r="B149" t="s">
        <v>1331</v>
      </c>
      <c r="C149">
        <v>112464</v>
      </c>
      <c r="D149">
        <v>2.647132</v>
      </c>
    </row>
    <row r="150" spans="1:10">
      <c r="A150" t="s">
        <v>781</v>
      </c>
      <c r="B150" t="s">
        <v>780</v>
      </c>
      <c r="C150">
        <v>284119</v>
      </c>
      <c r="D150">
        <v>2.2852429999999999</v>
      </c>
    </row>
    <row r="151" spans="1:10">
      <c r="A151" t="s">
        <v>151</v>
      </c>
      <c r="B151">
        <v>9</v>
      </c>
      <c r="C151" t="s">
        <v>152</v>
      </c>
      <c r="D151" t="s">
        <v>110</v>
      </c>
      <c r="E151" t="s">
        <v>153</v>
      </c>
      <c r="F151">
        <v>126</v>
      </c>
      <c r="G151" t="s">
        <v>154</v>
      </c>
      <c r="H151">
        <v>27</v>
      </c>
      <c r="I151" t="s">
        <v>155</v>
      </c>
      <c r="J151" s="1">
        <v>2.447E-6</v>
      </c>
    </row>
    <row r="152" spans="1:10">
      <c r="A152" t="s">
        <v>1216</v>
      </c>
      <c r="B152" t="s">
        <v>1215</v>
      </c>
      <c r="C152">
        <v>649</v>
      </c>
      <c r="D152">
        <v>2.3717640000000002</v>
      </c>
    </row>
    <row r="153" spans="1:10">
      <c r="A153" t="s">
        <v>900</v>
      </c>
      <c r="B153" t="s">
        <v>899</v>
      </c>
      <c r="C153">
        <v>928</v>
      </c>
      <c r="D153">
        <v>1.5378940000000001</v>
      </c>
    </row>
    <row r="154" spans="1:10">
      <c r="A154" t="s">
        <v>878</v>
      </c>
      <c r="B154" t="s">
        <v>877</v>
      </c>
      <c r="C154">
        <v>1510</v>
      </c>
      <c r="D154">
        <v>7.8737760000000003</v>
      </c>
    </row>
    <row r="155" spans="1:10">
      <c r="A155" t="s">
        <v>1184</v>
      </c>
      <c r="B155" t="s">
        <v>1183</v>
      </c>
      <c r="C155">
        <v>1512</v>
      </c>
      <c r="D155">
        <v>2.0650819999999999</v>
      </c>
    </row>
    <row r="156" spans="1:10">
      <c r="A156" t="s">
        <v>1330</v>
      </c>
      <c r="B156" t="s">
        <v>1329</v>
      </c>
      <c r="C156">
        <v>1513</v>
      </c>
      <c r="D156">
        <v>3.1464819999999998</v>
      </c>
    </row>
    <row r="157" spans="1:10">
      <c r="A157" t="s">
        <v>1072</v>
      </c>
      <c r="B157" t="s">
        <v>1071</v>
      </c>
      <c r="C157">
        <v>1515</v>
      </c>
      <c r="D157">
        <v>3.4339919999999999</v>
      </c>
    </row>
    <row r="158" spans="1:10">
      <c r="A158" t="s">
        <v>1182</v>
      </c>
      <c r="B158" t="s">
        <v>1181</v>
      </c>
      <c r="C158">
        <v>2152</v>
      </c>
      <c r="D158">
        <v>6.8131120000000003</v>
      </c>
    </row>
    <row r="159" spans="1:10">
      <c r="A159" t="s">
        <v>1208</v>
      </c>
      <c r="B159" t="s">
        <v>1207</v>
      </c>
      <c r="C159">
        <v>2200</v>
      </c>
      <c r="D159">
        <v>3.1417190000000002</v>
      </c>
    </row>
    <row r="160" spans="1:10">
      <c r="A160" t="s">
        <v>721</v>
      </c>
      <c r="B160" t="s">
        <v>720</v>
      </c>
      <c r="C160">
        <v>3075</v>
      </c>
      <c r="D160">
        <v>6.3488569999999998</v>
      </c>
    </row>
    <row r="161" spans="1:4">
      <c r="A161" t="s">
        <v>1262</v>
      </c>
      <c r="B161" t="s">
        <v>1261</v>
      </c>
      <c r="C161">
        <v>3249</v>
      </c>
      <c r="D161">
        <v>1.6013360000000001</v>
      </c>
    </row>
    <row r="162" spans="1:4">
      <c r="A162" t="s">
        <v>1090</v>
      </c>
      <c r="B162" t="s">
        <v>1089</v>
      </c>
      <c r="C162">
        <v>4313</v>
      </c>
      <c r="D162">
        <v>3.5984120000000002</v>
      </c>
    </row>
    <row r="163" spans="1:4">
      <c r="A163" t="s">
        <v>1328</v>
      </c>
      <c r="B163" t="s">
        <v>1327</v>
      </c>
      <c r="C163">
        <v>4314</v>
      </c>
      <c r="D163">
        <v>7.8564970000000001</v>
      </c>
    </row>
    <row r="164" spans="1:4">
      <c r="A164" t="s">
        <v>1178</v>
      </c>
      <c r="B164" t="s">
        <v>1177</v>
      </c>
      <c r="C164">
        <v>4317</v>
      </c>
      <c r="D164">
        <v>30.812597</v>
      </c>
    </row>
    <row r="165" spans="1:4">
      <c r="A165" t="s">
        <v>952</v>
      </c>
      <c r="B165" t="s">
        <v>951</v>
      </c>
      <c r="C165">
        <v>4318</v>
      </c>
      <c r="D165">
        <v>2.8770600000000002</v>
      </c>
    </row>
    <row r="166" spans="1:4">
      <c r="A166" t="s">
        <v>1326</v>
      </c>
      <c r="B166" t="s">
        <v>1325</v>
      </c>
      <c r="C166">
        <v>4319</v>
      </c>
      <c r="D166">
        <v>13.332007000000001</v>
      </c>
    </row>
    <row r="167" spans="1:4">
      <c r="A167" t="s">
        <v>1066</v>
      </c>
      <c r="B167" t="s">
        <v>1065</v>
      </c>
      <c r="C167">
        <v>4323</v>
      </c>
      <c r="D167">
        <v>1.8393459999999999</v>
      </c>
    </row>
    <row r="168" spans="1:4">
      <c r="A168" t="s">
        <v>1064</v>
      </c>
      <c r="B168" t="s">
        <v>1063</v>
      </c>
      <c r="C168">
        <v>5045</v>
      </c>
      <c r="D168">
        <v>2.2137730000000002</v>
      </c>
    </row>
    <row r="169" spans="1:4">
      <c r="A169" t="s">
        <v>844</v>
      </c>
      <c r="B169" t="s">
        <v>843</v>
      </c>
      <c r="C169">
        <v>5054</v>
      </c>
      <c r="D169">
        <v>9.7810290000000002</v>
      </c>
    </row>
    <row r="170" spans="1:4">
      <c r="A170" t="s">
        <v>1200</v>
      </c>
      <c r="B170" t="s">
        <v>1199</v>
      </c>
      <c r="C170">
        <v>5175</v>
      </c>
      <c r="D170">
        <v>1.7685139999999999</v>
      </c>
    </row>
    <row r="171" spans="1:4">
      <c r="A171" t="s">
        <v>950</v>
      </c>
      <c r="B171" t="s">
        <v>949</v>
      </c>
      <c r="C171">
        <v>5196</v>
      </c>
      <c r="D171">
        <v>5.2295740000000004</v>
      </c>
    </row>
    <row r="172" spans="1:4">
      <c r="A172" t="s">
        <v>1236</v>
      </c>
      <c r="B172" t="s">
        <v>1235</v>
      </c>
      <c r="C172">
        <v>6271</v>
      </c>
      <c r="D172">
        <v>2.3316499999999998</v>
      </c>
    </row>
    <row r="173" spans="1:4">
      <c r="A173" t="s">
        <v>1172</v>
      </c>
      <c r="B173" t="s">
        <v>1171</v>
      </c>
      <c r="C173">
        <v>6284</v>
      </c>
      <c r="D173">
        <v>2.0780780000000001</v>
      </c>
    </row>
    <row r="174" spans="1:4">
      <c r="A174" t="s">
        <v>1104</v>
      </c>
      <c r="B174" t="s">
        <v>1103</v>
      </c>
      <c r="C174">
        <v>6678</v>
      </c>
      <c r="D174">
        <v>2.5563750000000001</v>
      </c>
    </row>
    <row r="175" spans="1:4">
      <c r="A175" t="s">
        <v>1078</v>
      </c>
      <c r="B175" t="s">
        <v>1077</v>
      </c>
      <c r="C175">
        <v>7057</v>
      </c>
      <c r="D175">
        <v>6.7417350000000003</v>
      </c>
    </row>
    <row r="176" spans="1:4">
      <c r="A176" t="s">
        <v>942</v>
      </c>
      <c r="B176" t="s">
        <v>941</v>
      </c>
      <c r="C176">
        <v>7076</v>
      </c>
      <c r="D176">
        <v>3.3685320000000001</v>
      </c>
    </row>
    <row r="177" spans="1:10">
      <c r="A177" t="s">
        <v>1168</v>
      </c>
      <c r="B177" t="s">
        <v>1167</v>
      </c>
      <c r="C177">
        <v>8754</v>
      </c>
      <c r="D177">
        <v>2.6198450000000002</v>
      </c>
    </row>
    <row r="178" spans="1:10">
      <c r="A178" t="s">
        <v>661</v>
      </c>
      <c r="B178" t="s">
        <v>660</v>
      </c>
      <c r="C178">
        <v>23479</v>
      </c>
      <c r="D178">
        <v>1.913462</v>
      </c>
    </row>
    <row r="179" spans="1:10">
      <c r="A179" t="s">
        <v>151</v>
      </c>
      <c r="B179">
        <v>44</v>
      </c>
      <c r="C179" t="s">
        <v>152</v>
      </c>
      <c r="D179" t="s">
        <v>145</v>
      </c>
      <c r="E179" t="s">
        <v>153</v>
      </c>
      <c r="F179">
        <v>189</v>
      </c>
      <c r="G179" t="s">
        <v>154</v>
      </c>
      <c r="H179">
        <v>35</v>
      </c>
      <c r="I179" t="s">
        <v>155</v>
      </c>
      <c r="J179" s="1">
        <v>3.151E-6</v>
      </c>
    </row>
    <row r="180" spans="1:10">
      <c r="A180" t="s">
        <v>934</v>
      </c>
      <c r="B180" t="s">
        <v>933</v>
      </c>
      <c r="C180">
        <v>374</v>
      </c>
      <c r="D180">
        <v>6.3995319999999998</v>
      </c>
    </row>
    <row r="181" spans="1:10">
      <c r="A181" t="s">
        <v>657</v>
      </c>
      <c r="B181" t="s">
        <v>656</v>
      </c>
      <c r="C181">
        <v>595</v>
      </c>
      <c r="D181">
        <v>2.1444190000000001</v>
      </c>
    </row>
    <row r="182" spans="1:10">
      <c r="A182" t="s">
        <v>930</v>
      </c>
      <c r="B182" t="s">
        <v>929</v>
      </c>
      <c r="C182">
        <v>960</v>
      </c>
      <c r="D182">
        <v>2.7120510000000002</v>
      </c>
    </row>
    <row r="183" spans="1:10">
      <c r="A183" t="s">
        <v>1324</v>
      </c>
      <c r="B183" t="s">
        <v>1323</v>
      </c>
      <c r="C183">
        <v>1052</v>
      </c>
      <c r="D183">
        <v>2.7357209999999998</v>
      </c>
    </row>
    <row r="184" spans="1:10">
      <c r="A184" t="s">
        <v>629</v>
      </c>
      <c r="B184" t="s">
        <v>628</v>
      </c>
      <c r="C184">
        <v>1906</v>
      </c>
      <c r="D184">
        <v>3.6194820000000001</v>
      </c>
    </row>
    <row r="185" spans="1:10">
      <c r="A185" t="s">
        <v>1182</v>
      </c>
      <c r="B185" t="s">
        <v>1181</v>
      </c>
      <c r="C185">
        <v>2152</v>
      </c>
      <c r="D185">
        <v>6.8131120000000003</v>
      </c>
    </row>
    <row r="186" spans="1:10">
      <c r="A186" t="s">
        <v>1068</v>
      </c>
      <c r="B186" t="s">
        <v>1067</v>
      </c>
      <c r="C186">
        <v>2920</v>
      </c>
      <c r="D186">
        <v>3.210073</v>
      </c>
    </row>
    <row r="187" spans="1:10">
      <c r="A187" t="s">
        <v>1148</v>
      </c>
      <c r="B187" t="s">
        <v>1147</v>
      </c>
      <c r="C187">
        <v>2921</v>
      </c>
      <c r="D187">
        <v>5.5762960000000001</v>
      </c>
    </row>
    <row r="188" spans="1:10">
      <c r="A188" t="s">
        <v>924</v>
      </c>
      <c r="B188" t="s">
        <v>923</v>
      </c>
      <c r="C188">
        <v>3280</v>
      </c>
      <c r="D188">
        <v>1.462229</v>
      </c>
    </row>
    <row r="189" spans="1:10">
      <c r="A189" t="s">
        <v>1322</v>
      </c>
      <c r="B189" t="s">
        <v>1321</v>
      </c>
      <c r="C189">
        <v>3371</v>
      </c>
      <c r="D189">
        <v>4.9068379999999996</v>
      </c>
    </row>
    <row r="190" spans="1:10">
      <c r="A190" t="s">
        <v>1296</v>
      </c>
      <c r="B190" t="s">
        <v>1295</v>
      </c>
      <c r="C190">
        <v>3491</v>
      </c>
      <c r="D190">
        <v>3.5051960000000002</v>
      </c>
    </row>
    <row r="191" spans="1:10">
      <c r="A191" t="s">
        <v>1092</v>
      </c>
      <c r="B191" t="s">
        <v>1091</v>
      </c>
      <c r="C191">
        <v>3552</v>
      </c>
      <c r="D191">
        <v>22.982368000000001</v>
      </c>
    </row>
    <row r="192" spans="1:10">
      <c r="A192" t="s">
        <v>956</v>
      </c>
      <c r="B192" t="s">
        <v>955</v>
      </c>
      <c r="C192">
        <v>3553</v>
      </c>
      <c r="D192">
        <v>4.5893969999999999</v>
      </c>
    </row>
    <row r="193" spans="1:4">
      <c r="A193" t="s">
        <v>719</v>
      </c>
      <c r="B193" t="s">
        <v>718</v>
      </c>
      <c r="C193">
        <v>3569</v>
      </c>
      <c r="D193">
        <v>13.804045</v>
      </c>
    </row>
    <row r="194" spans="1:4">
      <c r="A194" t="s">
        <v>1240</v>
      </c>
      <c r="B194" t="s">
        <v>1239</v>
      </c>
      <c r="C194">
        <v>3604</v>
      </c>
      <c r="D194">
        <v>4.8888439999999997</v>
      </c>
    </row>
    <row r="195" spans="1:4">
      <c r="A195" t="s">
        <v>896</v>
      </c>
      <c r="B195" t="s">
        <v>895</v>
      </c>
      <c r="C195">
        <v>4783</v>
      </c>
      <c r="D195">
        <v>1.6600969999999999</v>
      </c>
    </row>
    <row r="196" spans="1:4">
      <c r="A196" t="s">
        <v>627</v>
      </c>
      <c r="B196" t="s">
        <v>626</v>
      </c>
      <c r="C196">
        <v>4929</v>
      </c>
      <c r="D196">
        <v>2.8337569999999999</v>
      </c>
    </row>
    <row r="197" spans="1:4">
      <c r="A197" t="s">
        <v>844</v>
      </c>
      <c r="B197" t="s">
        <v>843</v>
      </c>
      <c r="C197">
        <v>5054</v>
      </c>
      <c r="D197">
        <v>9.7810290000000002</v>
      </c>
    </row>
    <row r="198" spans="1:4">
      <c r="A198" t="s">
        <v>1320</v>
      </c>
      <c r="B198" t="s">
        <v>1319</v>
      </c>
      <c r="C198">
        <v>5271</v>
      </c>
      <c r="D198">
        <v>1.8273250000000001</v>
      </c>
    </row>
    <row r="199" spans="1:4">
      <c r="A199" t="s">
        <v>1050</v>
      </c>
      <c r="B199" t="s">
        <v>1049</v>
      </c>
      <c r="C199">
        <v>5329</v>
      </c>
      <c r="D199">
        <v>2.6030549999999999</v>
      </c>
    </row>
    <row r="200" spans="1:4">
      <c r="A200" t="s">
        <v>717</v>
      </c>
      <c r="B200" t="s">
        <v>716</v>
      </c>
      <c r="C200">
        <v>5743</v>
      </c>
      <c r="D200">
        <v>12.582712000000001</v>
      </c>
    </row>
    <row r="201" spans="1:4">
      <c r="A201" t="s">
        <v>1014</v>
      </c>
      <c r="B201" t="s">
        <v>1013</v>
      </c>
      <c r="C201">
        <v>6303</v>
      </c>
      <c r="D201">
        <v>1.72404</v>
      </c>
    </row>
    <row r="202" spans="1:4">
      <c r="A202" t="s">
        <v>1252</v>
      </c>
      <c r="B202" t="s">
        <v>1251</v>
      </c>
      <c r="C202">
        <v>6372</v>
      </c>
      <c r="D202">
        <v>8.4437689999999996</v>
      </c>
    </row>
    <row r="203" spans="1:4">
      <c r="A203" t="s">
        <v>1318</v>
      </c>
      <c r="B203" t="s">
        <v>1317</v>
      </c>
      <c r="C203">
        <v>6385</v>
      </c>
      <c r="D203">
        <v>1.908595</v>
      </c>
    </row>
    <row r="204" spans="1:4">
      <c r="A204" t="s">
        <v>625</v>
      </c>
      <c r="B204" t="s">
        <v>624</v>
      </c>
      <c r="C204">
        <v>6446</v>
      </c>
      <c r="D204">
        <v>4.2318959999999999</v>
      </c>
    </row>
    <row r="205" spans="1:4">
      <c r="A205" t="s">
        <v>713</v>
      </c>
      <c r="B205" t="s">
        <v>712</v>
      </c>
      <c r="C205">
        <v>7130</v>
      </c>
      <c r="D205">
        <v>2.3634369999999998</v>
      </c>
    </row>
    <row r="206" spans="1:4">
      <c r="A206" t="s">
        <v>623</v>
      </c>
      <c r="B206" t="s">
        <v>622</v>
      </c>
      <c r="C206">
        <v>7832</v>
      </c>
      <c r="D206">
        <v>1.5776319999999999</v>
      </c>
    </row>
    <row r="207" spans="1:4">
      <c r="A207" t="s">
        <v>1316</v>
      </c>
      <c r="B207" t="s">
        <v>1315</v>
      </c>
      <c r="C207">
        <v>8061</v>
      </c>
      <c r="D207">
        <v>3.4026179999999999</v>
      </c>
    </row>
    <row r="208" spans="1:4">
      <c r="A208" t="s">
        <v>1012</v>
      </c>
      <c r="B208" t="s">
        <v>1011</v>
      </c>
      <c r="C208">
        <v>8848</v>
      </c>
      <c r="D208">
        <v>1.7547779999999999</v>
      </c>
    </row>
    <row r="209" spans="1:10">
      <c r="A209" t="s">
        <v>1314</v>
      </c>
      <c r="B209" t="s">
        <v>1313</v>
      </c>
      <c r="C209">
        <v>11080</v>
      </c>
      <c r="D209">
        <v>1.8604369999999999</v>
      </c>
    </row>
    <row r="210" spans="1:10">
      <c r="A210" t="s">
        <v>1312</v>
      </c>
      <c r="B210" t="s">
        <v>1311</v>
      </c>
      <c r="C210">
        <v>23529</v>
      </c>
      <c r="D210">
        <v>1.780899</v>
      </c>
    </row>
    <row r="211" spans="1:10">
      <c r="A211" t="s">
        <v>910</v>
      </c>
      <c r="B211" t="s">
        <v>909</v>
      </c>
      <c r="C211">
        <v>25976</v>
      </c>
      <c r="D211">
        <v>1.5881369999999999</v>
      </c>
    </row>
    <row r="212" spans="1:10">
      <c r="A212" t="s">
        <v>731</v>
      </c>
      <c r="B212" t="s">
        <v>730</v>
      </c>
      <c r="C212">
        <v>50486</v>
      </c>
      <c r="D212">
        <v>2.1397620000000002</v>
      </c>
    </row>
    <row r="213" spans="1:10">
      <c r="A213" t="s">
        <v>1310</v>
      </c>
      <c r="B213" t="s">
        <v>1309</v>
      </c>
      <c r="C213">
        <v>57007</v>
      </c>
      <c r="D213">
        <v>1.9814020000000001</v>
      </c>
    </row>
    <row r="214" spans="1:10">
      <c r="A214" t="s">
        <v>1308</v>
      </c>
      <c r="B214" t="s">
        <v>1307</v>
      </c>
      <c r="C214">
        <v>80176</v>
      </c>
      <c r="D214">
        <v>1.8660000000000001</v>
      </c>
    </row>
    <row r="215" spans="1:10">
      <c r="A215" t="s">
        <v>151</v>
      </c>
      <c r="B215">
        <v>46</v>
      </c>
      <c r="C215" t="s">
        <v>152</v>
      </c>
      <c r="D215" t="s">
        <v>147</v>
      </c>
      <c r="E215" t="s">
        <v>153</v>
      </c>
      <c r="F215">
        <v>141</v>
      </c>
      <c r="G215" t="s">
        <v>154</v>
      </c>
      <c r="H215">
        <v>28</v>
      </c>
      <c r="I215" t="s">
        <v>155</v>
      </c>
      <c r="J215" s="1">
        <v>7.6149999999999999E-6</v>
      </c>
    </row>
    <row r="216" spans="1:10">
      <c r="A216" t="s">
        <v>1306</v>
      </c>
      <c r="B216" t="s">
        <v>1305</v>
      </c>
      <c r="C216">
        <v>273</v>
      </c>
      <c r="D216">
        <v>2.578722</v>
      </c>
    </row>
    <row r="217" spans="1:10">
      <c r="A217" t="s">
        <v>1304</v>
      </c>
      <c r="B217" t="s">
        <v>1303</v>
      </c>
      <c r="C217">
        <v>627</v>
      </c>
      <c r="D217">
        <v>1.7861849999999999</v>
      </c>
    </row>
    <row r="218" spans="1:10">
      <c r="A218" t="s">
        <v>1302</v>
      </c>
      <c r="B218" t="s">
        <v>1301</v>
      </c>
      <c r="C218">
        <v>1278</v>
      </c>
      <c r="D218">
        <v>2.875597</v>
      </c>
    </row>
    <row r="219" spans="1:10">
      <c r="A219" t="s">
        <v>1122</v>
      </c>
      <c r="B219" t="s">
        <v>1121</v>
      </c>
      <c r="C219">
        <v>1281</v>
      </c>
      <c r="D219">
        <v>2.925681</v>
      </c>
    </row>
    <row r="220" spans="1:10">
      <c r="A220" t="s">
        <v>1276</v>
      </c>
      <c r="B220" t="s">
        <v>1275</v>
      </c>
      <c r="C220">
        <v>1290</v>
      </c>
      <c r="D220">
        <v>3.8138610000000002</v>
      </c>
    </row>
    <row r="221" spans="1:10">
      <c r="A221" t="s">
        <v>1182</v>
      </c>
      <c r="B221" t="s">
        <v>1181</v>
      </c>
      <c r="C221">
        <v>2152</v>
      </c>
      <c r="D221">
        <v>6.8131120000000003</v>
      </c>
    </row>
    <row r="222" spans="1:10">
      <c r="A222" t="s">
        <v>1300</v>
      </c>
      <c r="B222" t="s">
        <v>1299</v>
      </c>
      <c r="C222">
        <v>2202</v>
      </c>
      <c r="D222">
        <v>4.9697769999999997</v>
      </c>
    </row>
    <row r="223" spans="1:10">
      <c r="A223" t="s">
        <v>958</v>
      </c>
      <c r="B223" t="s">
        <v>957</v>
      </c>
      <c r="C223">
        <v>2650</v>
      </c>
      <c r="D223">
        <v>2.9079090000000001</v>
      </c>
    </row>
    <row r="224" spans="1:10">
      <c r="A224" t="s">
        <v>926</v>
      </c>
      <c r="B224" t="s">
        <v>925</v>
      </c>
      <c r="C224">
        <v>2697</v>
      </c>
      <c r="D224">
        <v>2.6380759999999999</v>
      </c>
    </row>
    <row r="225" spans="1:4">
      <c r="A225" t="s">
        <v>1298</v>
      </c>
      <c r="B225" t="s">
        <v>1297</v>
      </c>
      <c r="C225">
        <v>2869</v>
      </c>
      <c r="D225">
        <v>3.435406</v>
      </c>
    </row>
    <row r="226" spans="1:4">
      <c r="A226" t="s">
        <v>898</v>
      </c>
      <c r="B226" t="s">
        <v>897</v>
      </c>
      <c r="C226">
        <v>3488</v>
      </c>
      <c r="D226">
        <v>5.1327759999999998</v>
      </c>
    </row>
    <row r="227" spans="1:4">
      <c r="A227" t="s">
        <v>1296</v>
      </c>
      <c r="B227" t="s">
        <v>1295</v>
      </c>
      <c r="C227">
        <v>3491</v>
      </c>
      <c r="D227">
        <v>3.5051960000000002</v>
      </c>
    </row>
    <row r="228" spans="1:4">
      <c r="A228" t="s">
        <v>1294</v>
      </c>
      <c r="B228" t="s">
        <v>1293</v>
      </c>
      <c r="C228">
        <v>4052</v>
      </c>
      <c r="D228">
        <v>2.4185699999999999</v>
      </c>
    </row>
    <row r="229" spans="1:4">
      <c r="A229" t="s">
        <v>1292</v>
      </c>
      <c r="B229" t="s">
        <v>1291</v>
      </c>
      <c r="C229">
        <v>4131</v>
      </c>
      <c r="D229">
        <v>2.4135360000000001</v>
      </c>
    </row>
    <row r="230" spans="1:4">
      <c r="A230" t="s">
        <v>761</v>
      </c>
      <c r="B230" t="s">
        <v>760</v>
      </c>
      <c r="C230">
        <v>4363</v>
      </c>
      <c r="D230">
        <v>1.4371659999999999</v>
      </c>
    </row>
    <row r="231" spans="1:4">
      <c r="A231" t="s">
        <v>1290</v>
      </c>
      <c r="B231" t="s">
        <v>1289</v>
      </c>
      <c r="C231">
        <v>4781</v>
      </c>
      <c r="D231">
        <v>1.6795310000000001</v>
      </c>
    </row>
    <row r="232" spans="1:4">
      <c r="A232" t="s">
        <v>844</v>
      </c>
      <c r="B232" t="s">
        <v>843</v>
      </c>
      <c r="C232">
        <v>5054</v>
      </c>
      <c r="D232">
        <v>9.7810290000000002</v>
      </c>
    </row>
    <row r="233" spans="1:4">
      <c r="A233" t="s">
        <v>1022</v>
      </c>
      <c r="B233" t="s">
        <v>1021</v>
      </c>
      <c r="C233">
        <v>5577</v>
      </c>
      <c r="D233">
        <v>3.220926</v>
      </c>
    </row>
    <row r="234" spans="1:4">
      <c r="A234" t="s">
        <v>1288</v>
      </c>
      <c r="B234" t="s">
        <v>1287</v>
      </c>
      <c r="C234">
        <v>5999</v>
      </c>
      <c r="D234">
        <v>3.2049699999999999</v>
      </c>
    </row>
    <row r="235" spans="1:4">
      <c r="A235" t="s">
        <v>984</v>
      </c>
      <c r="B235" t="s">
        <v>983</v>
      </c>
      <c r="C235">
        <v>6383</v>
      </c>
      <c r="D235">
        <v>2.371124</v>
      </c>
    </row>
    <row r="236" spans="1:4">
      <c r="A236" t="s">
        <v>1286</v>
      </c>
      <c r="B236" t="s">
        <v>1285</v>
      </c>
      <c r="C236">
        <v>7035</v>
      </c>
      <c r="D236">
        <v>3.5426479999999998</v>
      </c>
    </row>
    <row r="237" spans="1:4">
      <c r="A237" t="s">
        <v>683</v>
      </c>
      <c r="B237" t="s">
        <v>682</v>
      </c>
      <c r="C237">
        <v>8476</v>
      </c>
      <c r="D237">
        <v>1.5968560000000001</v>
      </c>
    </row>
    <row r="238" spans="1:4">
      <c r="A238" t="s">
        <v>693</v>
      </c>
      <c r="B238" t="s">
        <v>692</v>
      </c>
      <c r="C238">
        <v>8503</v>
      </c>
      <c r="D238">
        <v>2.3202370000000001</v>
      </c>
    </row>
    <row r="239" spans="1:4">
      <c r="A239" t="s">
        <v>1284</v>
      </c>
      <c r="B239" t="s">
        <v>1283</v>
      </c>
      <c r="C239">
        <v>10401</v>
      </c>
      <c r="D239">
        <v>2.0004780000000002</v>
      </c>
    </row>
    <row r="240" spans="1:4">
      <c r="A240" t="s">
        <v>1282</v>
      </c>
      <c r="B240" t="s">
        <v>1281</v>
      </c>
      <c r="C240">
        <v>10516</v>
      </c>
      <c r="D240">
        <v>2.0308549999999999</v>
      </c>
    </row>
    <row r="241" spans="1:10">
      <c r="A241" t="s">
        <v>1280</v>
      </c>
      <c r="B241" t="s">
        <v>1279</v>
      </c>
      <c r="C241">
        <v>11030</v>
      </c>
      <c r="D241">
        <v>1.9350320000000001</v>
      </c>
    </row>
    <row r="242" spans="1:10">
      <c r="A242" t="s">
        <v>1278</v>
      </c>
      <c r="B242" t="s">
        <v>1277</v>
      </c>
      <c r="C242">
        <v>54468</v>
      </c>
      <c r="D242">
        <v>1.6223380000000001</v>
      </c>
    </row>
    <row r="243" spans="1:10">
      <c r="A243" t="s">
        <v>860</v>
      </c>
      <c r="B243" t="s">
        <v>859</v>
      </c>
      <c r="C243">
        <v>140609</v>
      </c>
      <c r="D243">
        <v>1.601675</v>
      </c>
    </row>
    <row r="244" spans="1:10">
      <c r="A244" t="s">
        <v>151</v>
      </c>
      <c r="B244">
        <v>3</v>
      </c>
      <c r="C244" t="s">
        <v>152</v>
      </c>
      <c r="D244" t="s">
        <v>104</v>
      </c>
      <c r="E244" t="s">
        <v>153</v>
      </c>
      <c r="F244">
        <v>36</v>
      </c>
      <c r="G244" t="s">
        <v>154</v>
      </c>
      <c r="H244">
        <v>12</v>
      </c>
      <c r="I244" t="s">
        <v>155</v>
      </c>
      <c r="J244" s="1">
        <v>1.5440000000000001E-5</v>
      </c>
    </row>
    <row r="245" spans="1:10">
      <c r="A245" t="s">
        <v>1122</v>
      </c>
      <c r="B245" t="s">
        <v>1121</v>
      </c>
      <c r="C245">
        <v>1281</v>
      </c>
      <c r="D245">
        <v>2.925681</v>
      </c>
    </row>
    <row r="246" spans="1:10">
      <c r="A246" t="s">
        <v>1276</v>
      </c>
      <c r="B246" t="s">
        <v>1275</v>
      </c>
      <c r="C246">
        <v>1290</v>
      </c>
      <c r="D246">
        <v>3.8138610000000002</v>
      </c>
    </row>
    <row r="247" spans="1:10">
      <c r="A247" t="s">
        <v>1002</v>
      </c>
      <c r="B247" t="s">
        <v>1001</v>
      </c>
      <c r="C247">
        <v>1462</v>
      </c>
      <c r="D247">
        <v>4.3881839999999999</v>
      </c>
    </row>
    <row r="248" spans="1:10">
      <c r="A248" t="s">
        <v>1274</v>
      </c>
      <c r="B248" t="s">
        <v>1273</v>
      </c>
      <c r="C248">
        <v>2260</v>
      </c>
      <c r="D248">
        <v>2.6358090000000001</v>
      </c>
    </row>
    <row r="249" spans="1:10">
      <c r="A249" t="s">
        <v>1272</v>
      </c>
      <c r="B249" t="s">
        <v>1271</v>
      </c>
      <c r="C249">
        <v>3764</v>
      </c>
      <c r="D249">
        <v>3.58745</v>
      </c>
    </row>
    <row r="250" spans="1:10">
      <c r="A250" t="s">
        <v>1270</v>
      </c>
      <c r="B250" t="s">
        <v>1269</v>
      </c>
      <c r="C250">
        <v>4043</v>
      </c>
      <c r="D250">
        <v>1.7668470000000001</v>
      </c>
    </row>
    <row r="251" spans="1:10">
      <c r="A251" t="s">
        <v>950</v>
      </c>
      <c r="B251" t="s">
        <v>949</v>
      </c>
      <c r="C251">
        <v>5196</v>
      </c>
      <c r="D251">
        <v>5.2295740000000004</v>
      </c>
    </row>
    <row r="252" spans="1:10">
      <c r="A252" t="s">
        <v>1252</v>
      </c>
      <c r="B252" t="s">
        <v>1251</v>
      </c>
      <c r="C252">
        <v>6372</v>
      </c>
      <c r="D252">
        <v>8.4437689999999996</v>
      </c>
    </row>
    <row r="253" spans="1:10">
      <c r="A253" t="s">
        <v>888</v>
      </c>
      <c r="B253" t="s">
        <v>887</v>
      </c>
      <c r="C253">
        <v>6781</v>
      </c>
      <c r="D253">
        <v>8.2404340000000005</v>
      </c>
    </row>
    <row r="254" spans="1:10">
      <c r="A254" t="s">
        <v>942</v>
      </c>
      <c r="B254" t="s">
        <v>941</v>
      </c>
      <c r="C254">
        <v>7076</v>
      </c>
      <c r="D254">
        <v>3.3685320000000001</v>
      </c>
    </row>
    <row r="255" spans="1:10">
      <c r="A255" t="s">
        <v>1268</v>
      </c>
      <c r="B255" t="s">
        <v>1267</v>
      </c>
      <c r="C255">
        <v>11167</v>
      </c>
      <c r="D255">
        <v>3.3389069999999998</v>
      </c>
    </row>
    <row r="256" spans="1:10">
      <c r="A256" t="s">
        <v>1138</v>
      </c>
      <c r="B256" t="s">
        <v>1137</v>
      </c>
      <c r="C256">
        <v>27242</v>
      </c>
      <c r="D256">
        <v>2.1625740000000002</v>
      </c>
    </row>
    <row r="257" spans="1:10">
      <c r="A257" t="s">
        <v>151</v>
      </c>
      <c r="B257">
        <v>24</v>
      </c>
      <c r="C257" t="s">
        <v>152</v>
      </c>
      <c r="D257" t="s">
        <v>125</v>
      </c>
      <c r="E257" t="s">
        <v>153</v>
      </c>
      <c r="F257">
        <v>189</v>
      </c>
      <c r="G257" t="s">
        <v>154</v>
      </c>
      <c r="H257">
        <v>32</v>
      </c>
      <c r="I257" t="s">
        <v>155</v>
      </c>
      <c r="J257" s="1">
        <v>5.287E-5</v>
      </c>
    </row>
    <row r="258" spans="1:10">
      <c r="A258" t="s">
        <v>1266</v>
      </c>
      <c r="B258" t="s">
        <v>1265</v>
      </c>
      <c r="C258">
        <v>623</v>
      </c>
      <c r="D258">
        <v>3.2011129999999999</v>
      </c>
    </row>
    <row r="259" spans="1:10">
      <c r="A259" t="s">
        <v>629</v>
      </c>
      <c r="B259" t="s">
        <v>628</v>
      </c>
      <c r="C259">
        <v>1906</v>
      </c>
      <c r="D259">
        <v>3.6194820000000001</v>
      </c>
    </row>
    <row r="260" spans="1:10">
      <c r="A260" t="s">
        <v>962</v>
      </c>
      <c r="B260" t="s">
        <v>961</v>
      </c>
      <c r="C260">
        <v>2069</v>
      </c>
      <c r="D260">
        <v>5.7875909999999999</v>
      </c>
    </row>
    <row r="261" spans="1:10">
      <c r="A261" t="s">
        <v>1182</v>
      </c>
      <c r="B261" t="s">
        <v>1181</v>
      </c>
      <c r="C261">
        <v>2152</v>
      </c>
      <c r="D261">
        <v>6.8131120000000003</v>
      </c>
    </row>
    <row r="262" spans="1:10">
      <c r="A262" t="s">
        <v>1264</v>
      </c>
      <c r="B262" t="s">
        <v>1263</v>
      </c>
      <c r="C262">
        <v>2550</v>
      </c>
      <c r="D262">
        <v>2.323121</v>
      </c>
    </row>
    <row r="263" spans="1:10">
      <c r="A263" t="s">
        <v>1262</v>
      </c>
      <c r="B263" t="s">
        <v>1261</v>
      </c>
      <c r="C263">
        <v>3249</v>
      </c>
      <c r="D263">
        <v>1.6013360000000001</v>
      </c>
    </row>
    <row r="264" spans="1:10">
      <c r="A264" t="s">
        <v>1092</v>
      </c>
      <c r="B264" t="s">
        <v>1091</v>
      </c>
      <c r="C264">
        <v>3552</v>
      </c>
      <c r="D264">
        <v>22.982368000000001</v>
      </c>
    </row>
    <row r="265" spans="1:10">
      <c r="A265" t="s">
        <v>956</v>
      </c>
      <c r="B265" t="s">
        <v>955</v>
      </c>
      <c r="C265">
        <v>3553</v>
      </c>
      <c r="D265">
        <v>4.5893969999999999</v>
      </c>
    </row>
    <row r="266" spans="1:10">
      <c r="A266" t="s">
        <v>846</v>
      </c>
      <c r="B266" t="s">
        <v>845</v>
      </c>
      <c r="C266">
        <v>3554</v>
      </c>
      <c r="D266">
        <v>7.2502930000000001</v>
      </c>
    </row>
    <row r="267" spans="1:10">
      <c r="A267" t="s">
        <v>705</v>
      </c>
      <c r="B267" t="s">
        <v>704</v>
      </c>
      <c r="C267">
        <v>3566</v>
      </c>
      <c r="D267">
        <v>2.003908</v>
      </c>
    </row>
    <row r="268" spans="1:10">
      <c r="A268" t="s">
        <v>719</v>
      </c>
      <c r="B268" t="s">
        <v>718</v>
      </c>
      <c r="C268">
        <v>3569</v>
      </c>
      <c r="D268">
        <v>13.804045</v>
      </c>
    </row>
    <row r="269" spans="1:10">
      <c r="A269" t="s">
        <v>1240</v>
      </c>
      <c r="B269" t="s">
        <v>1239</v>
      </c>
      <c r="C269">
        <v>3604</v>
      </c>
      <c r="D269">
        <v>4.8888439999999997</v>
      </c>
    </row>
    <row r="270" spans="1:10">
      <c r="A270" t="s">
        <v>1260</v>
      </c>
      <c r="B270" t="s">
        <v>1259</v>
      </c>
      <c r="C270">
        <v>3678</v>
      </c>
      <c r="D270">
        <v>2.198518</v>
      </c>
    </row>
    <row r="271" spans="1:10">
      <c r="A271" t="s">
        <v>1066</v>
      </c>
      <c r="B271" t="s">
        <v>1065</v>
      </c>
      <c r="C271">
        <v>4323</v>
      </c>
      <c r="D271">
        <v>1.8393459999999999</v>
      </c>
    </row>
    <row r="272" spans="1:10">
      <c r="A272" t="s">
        <v>1258</v>
      </c>
      <c r="B272" t="s">
        <v>1257</v>
      </c>
      <c r="C272">
        <v>4693</v>
      </c>
      <c r="D272">
        <v>2.6955</v>
      </c>
    </row>
    <row r="273" spans="1:4">
      <c r="A273" t="s">
        <v>1256</v>
      </c>
      <c r="B273" t="s">
        <v>1255</v>
      </c>
      <c r="C273">
        <v>5008</v>
      </c>
      <c r="D273">
        <v>3.977725</v>
      </c>
    </row>
    <row r="274" spans="1:4">
      <c r="A274" t="s">
        <v>1238</v>
      </c>
      <c r="B274" t="s">
        <v>1237</v>
      </c>
      <c r="C274">
        <v>5025</v>
      </c>
      <c r="D274">
        <v>1.844632</v>
      </c>
    </row>
    <row r="275" spans="1:4">
      <c r="A275" t="s">
        <v>844</v>
      </c>
      <c r="B275" t="s">
        <v>843</v>
      </c>
      <c r="C275">
        <v>5054</v>
      </c>
      <c r="D275">
        <v>9.7810290000000002</v>
      </c>
    </row>
    <row r="276" spans="1:4">
      <c r="A276" t="s">
        <v>1050</v>
      </c>
      <c r="B276" t="s">
        <v>1049</v>
      </c>
      <c r="C276">
        <v>5329</v>
      </c>
      <c r="D276">
        <v>2.6030549999999999</v>
      </c>
    </row>
    <row r="277" spans="1:4">
      <c r="A277" t="s">
        <v>1160</v>
      </c>
      <c r="B277" t="s">
        <v>1159</v>
      </c>
      <c r="C277">
        <v>6004</v>
      </c>
      <c r="D277">
        <v>2.5827800000000001</v>
      </c>
    </row>
    <row r="278" spans="1:4">
      <c r="A278" t="s">
        <v>1254</v>
      </c>
      <c r="B278" t="s">
        <v>1253</v>
      </c>
      <c r="C278">
        <v>6098</v>
      </c>
      <c r="D278">
        <v>4.9771109999999998</v>
      </c>
    </row>
    <row r="279" spans="1:4">
      <c r="A279" t="s">
        <v>1252</v>
      </c>
      <c r="B279" t="s">
        <v>1251</v>
      </c>
      <c r="C279">
        <v>6372</v>
      </c>
      <c r="D279">
        <v>8.4437689999999996</v>
      </c>
    </row>
    <row r="280" spans="1:4">
      <c r="A280" t="s">
        <v>942</v>
      </c>
      <c r="B280" t="s">
        <v>941</v>
      </c>
      <c r="C280">
        <v>7076</v>
      </c>
      <c r="D280">
        <v>3.3685320000000001</v>
      </c>
    </row>
    <row r="281" spans="1:4">
      <c r="A281" t="s">
        <v>713</v>
      </c>
      <c r="B281" t="s">
        <v>712</v>
      </c>
      <c r="C281">
        <v>7130</v>
      </c>
      <c r="D281">
        <v>2.3634369999999998</v>
      </c>
    </row>
    <row r="282" spans="1:4">
      <c r="A282" t="s">
        <v>623</v>
      </c>
      <c r="B282" t="s">
        <v>622</v>
      </c>
      <c r="C282">
        <v>7832</v>
      </c>
      <c r="D282">
        <v>1.5776319999999999</v>
      </c>
    </row>
    <row r="283" spans="1:4">
      <c r="A283" t="s">
        <v>938</v>
      </c>
      <c r="B283" t="s">
        <v>937</v>
      </c>
      <c r="C283">
        <v>8807</v>
      </c>
      <c r="D283">
        <v>10.404837000000001</v>
      </c>
    </row>
    <row r="284" spans="1:4">
      <c r="A284" t="s">
        <v>1142</v>
      </c>
      <c r="B284" t="s">
        <v>1141</v>
      </c>
      <c r="C284">
        <v>8809</v>
      </c>
      <c r="D284">
        <v>5.9693170000000002</v>
      </c>
    </row>
    <row r="285" spans="1:4">
      <c r="A285" t="s">
        <v>1140</v>
      </c>
      <c r="B285" t="s">
        <v>1139</v>
      </c>
      <c r="C285">
        <v>9180</v>
      </c>
      <c r="D285">
        <v>2.3857970000000002</v>
      </c>
    </row>
    <row r="286" spans="1:4">
      <c r="A286" t="s">
        <v>1250</v>
      </c>
      <c r="B286" t="s">
        <v>1249</v>
      </c>
      <c r="C286">
        <v>10203</v>
      </c>
      <c r="D286">
        <v>3.2219570000000002</v>
      </c>
    </row>
    <row r="287" spans="1:4">
      <c r="A287" t="s">
        <v>1248</v>
      </c>
      <c r="B287" t="s">
        <v>1247</v>
      </c>
      <c r="C287">
        <v>10630</v>
      </c>
      <c r="D287">
        <v>2.686741</v>
      </c>
    </row>
    <row r="288" spans="1:4">
      <c r="A288" t="s">
        <v>1246</v>
      </c>
      <c r="B288" t="s">
        <v>1245</v>
      </c>
      <c r="C288">
        <v>60675</v>
      </c>
      <c r="D288">
        <v>1.7783199999999999</v>
      </c>
    </row>
    <row r="289" spans="1:10">
      <c r="A289" t="s">
        <v>1244</v>
      </c>
      <c r="B289" t="s">
        <v>1243</v>
      </c>
      <c r="C289">
        <v>255488</v>
      </c>
      <c r="D289">
        <v>3.7798349999999998</v>
      </c>
    </row>
    <row r="290" spans="1:10">
      <c r="A290" t="s">
        <v>151</v>
      </c>
      <c r="B290">
        <v>22</v>
      </c>
      <c r="C290" t="s">
        <v>152</v>
      </c>
      <c r="D290" t="s">
        <v>123</v>
      </c>
      <c r="E290" t="s">
        <v>153</v>
      </c>
      <c r="F290">
        <v>193</v>
      </c>
      <c r="G290" t="s">
        <v>154</v>
      </c>
      <c r="H290">
        <v>30</v>
      </c>
      <c r="I290" t="s">
        <v>155</v>
      </c>
      <c r="J290">
        <v>4.1770000000000002E-4</v>
      </c>
    </row>
    <row r="291" spans="1:10">
      <c r="A291" t="s">
        <v>1136</v>
      </c>
      <c r="B291" t="s">
        <v>1135</v>
      </c>
      <c r="C291">
        <v>214</v>
      </c>
      <c r="D291">
        <v>1.6403110000000001</v>
      </c>
    </row>
    <row r="292" spans="1:10">
      <c r="A292" t="s">
        <v>747</v>
      </c>
      <c r="B292" t="s">
        <v>746</v>
      </c>
      <c r="C292">
        <v>760</v>
      </c>
      <c r="D292">
        <v>3.5281020000000001</v>
      </c>
    </row>
    <row r="293" spans="1:10">
      <c r="A293" t="s">
        <v>723</v>
      </c>
      <c r="B293" t="s">
        <v>722</v>
      </c>
      <c r="C293">
        <v>836</v>
      </c>
      <c r="D293">
        <v>2.8296239999999999</v>
      </c>
    </row>
    <row r="294" spans="1:10">
      <c r="A294" t="s">
        <v>930</v>
      </c>
      <c r="B294" t="s">
        <v>929</v>
      </c>
      <c r="C294">
        <v>960</v>
      </c>
      <c r="D294">
        <v>2.7120510000000002</v>
      </c>
    </row>
    <row r="295" spans="1:10">
      <c r="A295" t="s">
        <v>1242</v>
      </c>
      <c r="B295" t="s">
        <v>1241</v>
      </c>
      <c r="C295">
        <v>1893</v>
      </c>
      <c r="D295">
        <v>2.8607689999999999</v>
      </c>
    </row>
    <row r="296" spans="1:10">
      <c r="A296" t="s">
        <v>665</v>
      </c>
      <c r="B296" t="s">
        <v>664</v>
      </c>
      <c r="C296">
        <v>2879</v>
      </c>
      <c r="D296">
        <v>2.1725629999999998</v>
      </c>
    </row>
    <row r="297" spans="1:10">
      <c r="A297" t="s">
        <v>705</v>
      </c>
      <c r="B297" t="s">
        <v>704</v>
      </c>
      <c r="C297">
        <v>3566</v>
      </c>
      <c r="D297">
        <v>2.003908</v>
      </c>
    </row>
    <row r="298" spans="1:10">
      <c r="A298" t="s">
        <v>1240</v>
      </c>
      <c r="B298" t="s">
        <v>1239</v>
      </c>
      <c r="C298">
        <v>3604</v>
      </c>
      <c r="D298">
        <v>4.8888439999999997</v>
      </c>
    </row>
    <row r="299" spans="1:10">
      <c r="A299" t="s">
        <v>896</v>
      </c>
      <c r="B299" t="s">
        <v>895</v>
      </c>
      <c r="C299">
        <v>4783</v>
      </c>
      <c r="D299">
        <v>1.6600969999999999</v>
      </c>
    </row>
    <row r="300" spans="1:10">
      <c r="A300" t="s">
        <v>992</v>
      </c>
      <c r="B300" t="s">
        <v>991</v>
      </c>
      <c r="C300">
        <v>4907</v>
      </c>
      <c r="D300">
        <v>5.1073620000000002</v>
      </c>
    </row>
    <row r="301" spans="1:10">
      <c r="A301" t="s">
        <v>1238</v>
      </c>
      <c r="B301" t="s">
        <v>1237</v>
      </c>
      <c r="C301">
        <v>5025</v>
      </c>
      <c r="D301">
        <v>1.844632</v>
      </c>
    </row>
    <row r="302" spans="1:10">
      <c r="A302" t="s">
        <v>894</v>
      </c>
      <c r="B302" t="s">
        <v>893</v>
      </c>
      <c r="C302">
        <v>5033</v>
      </c>
      <c r="D302">
        <v>2.9872010000000002</v>
      </c>
    </row>
    <row r="303" spans="1:10">
      <c r="A303" t="s">
        <v>1064</v>
      </c>
      <c r="B303" t="s">
        <v>1063</v>
      </c>
      <c r="C303">
        <v>5045</v>
      </c>
      <c r="D303">
        <v>2.2137730000000002</v>
      </c>
    </row>
    <row r="304" spans="1:10">
      <c r="A304" t="s">
        <v>1160</v>
      </c>
      <c r="B304" t="s">
        <v>1159</v>
      </c>
      <c r="C304">
        <v>6004</v>
      </c>
      <c r="D304">
        <v>2.5827800000000001</v>
      </c>
    </row>
    <row r="305" spans="1:4">
      <c r="A305" t="s">
        <v>1236</v>
      </c>
      <c r="B305" t="s">
        <v>1235</v>
      </c>
      <c r="C305">
        <v>6271</v>
      </c>
      <c r="D305">
        <v>2.3316499999999998</v>
      </c>
    </row>
    <row r="306" spans="1:4">
      <c r="A306" t="s">
        <v>715</v>
      </c>
      <c r="B306" t="s">
        <v>714</v>
      </c>
      <c r="C306">
        <v>6403</v>
      </c>
      <c r="D306">
        <v>4.1515019999999998</v>
      </c>
    </row>
    <row r="307" spans="1:4">
      <c r="A307" t="s">
        <v>1144</v>
      </c>
      <c r="B307" t="s">
        <v>1143</v>
      </c>
      <c r="C307">
        <v>7850</v>
      </c>
      <c r="D307">
        <v>9.7975440000000003</v>
      </c>
    </row>
    <row r="308" spans="1:4">
      <c r="A308" t="s">
        <v>1234</v>
      </c>
      <c r="B308" t="s">
        <v>1233</v>
      </c>
      <c r="C308">
        <v>8600</v>
      </c>
      <c r="D308">
        <v>4.2362590000000004</v>
      </c>
    </row>
    <row r="309" spans="1:4">
      <c r="A309" t="s">
        <v>1142</v>
      </c>
      <c r="B309" t="s">
        <v>1141</v>
      </c>
      <c r="C309">
        <v>8809</v>
      </c>
      <c r="D309">
        <v>5.9693170000000002</v>
      </c>
    </row>
    <row r="310" spans="1:4">
      <c r="A310" t="s">
        <v>1232</v>
      </c>
      <c r="B310" t="s">
        <v>1231</v>
      </c>
      <c r="C310">
        <v>9173</v>
      </c>
      <c r="D310">
        <v>4.2317520000000002</v>
      </c>
    </row>
    <row r="311" spans="1:4">
      <c r="A311" t="s">
        <v>914</v>
      </c>
      <c r="B311" t="s">
        <v>913</v>
      </c>
      <c r="C311">
        <v>9249</v>
      </c>
      <c r="D311">
        <v>2.659332</v>
      </c>
    </row>
    <row r="312" spans="1:4">
      <c r="A312" t="s">
        <v>840</v>
      </c>
      <c r="B312" t="s">
        <v>839</v>
      </c>
      <c r="C312">
        <v>9446</v>
      </c>
      <c r="D312">
        <v>1.8272729999999999</v>
      </c>
    </row>
    <row r="313" spans="1:4">
      <c r="A313" t="s">
        <v>1230</v>
      </c>
      <c r="B313" t="s">
        <v>1229</v>
      </c>
      <c r="C313">
        <v>11217</v>
      </c>
      <c r="D313">
        <v>1.5371589999999999</v>
      </c>
    </row>
    <row r="314" spans="1:4">
      <c r="A314" t="s">
        <v>1138</v>
      </c>
      <c r="B314" t="s">
        <v>1137</v>
      </c>
      <c r="C314">
        <v>27242</v>
      </c>
      <c r="D314">
        <v>2.1625740000000002</v>
      </c>
    </row>
    <row r="315" spans="1:4">
      <c r="A315" t="s">
        <v>1228</v>
      </c>
      <c r="B315" t="s">
        <v>1227</v>
      </c>
      <c r="C315">
        <v>57045</v>
      </c>
      <c r="D315">
        <v>1.954998</v>
      </c>
    </row>
    <row r="316" spans="1:4">
      <c r="A316" t="s">
        <v>1226</v>
      </c>
      <c r="B316" t="s">
        <v>1225</v>
      </c>
      <c r="C316">
        <v>79971</v>
      </c>
      <c r="D316">
        <v>2.888309</v>
      </c>
    </row>
    <row r="317" spans="1:4">
      <c r="A317" t="s">
        <v>1224</v>
      </c>
      <c r="B317" t="s">
        <v>1223</v>
      </c>
      <c r="C317">
        <v>152007</v>
      </c>
      <c r="D317">
        <v>3.13496</v>
      </c>
    </row>
    <row r="318" spans="1:4">
      <c r="A318" t="s">
        <v>1222</v>
      </c>
      <c r="B318" t="s">
        <v>1221</v>
      </c>
      <c r="C318">
        <v>200734</v>
      </c>
      <c r="D318">
        <v>2.0960329999999998</v>
      </c>
    </row>
    <row r="319" spans="1:4">
      <c r="A319" t="s">
        <v>1220</v>
      </c>
      <c r="B319" t="s">
        <v>1219</v>
      </c>
      <c r="C319">
        <v>221143</v>
      </c>
      <c r="D319">
        <v>1.4148810000000001</v>
      </c>
    </row>
    <row r="320" spans="1:4">
      <c r="A320" t="s">
        <v>1218</v>
      </c>
      <c r="B320" t="s">
        <v>1217</v>
      </c>
      <c r="C320">
        <v>254013</v>
      </c>
      <c r="D320">
        <v>2.1190600000000002</v>
      </c>
    </row>
    <row r="321" spans="1:10">
      <c r="A321" t="s">
        <v>151</v>
      </c>
      <c r="B321">
        <v>4</v>
      </c>
      <c r="C321" t="s">
        <v>152</v>
      </c>
      <c r="D321" t="s">
        <v>105</v>
      </c>
      <c r="E321" t="s">
        <v>153</v>
      </c>
      <c r="F321">
        <v>191</v>
      </c>
      <c r="G321" t="s">
        <v>154</v>
      </c>
      <c r="H321">
        <v>29</v>
      </c>
      <c r="I321" t="s">
        <v>155</v>
      </c>
      <c r="J321">
        <v>7.6210000000000004E-4</v>
      </c>
    </row>
    <row r="322" spans="1:10">
      <c r="A322" t="s">
        <v>1216</v>
      </c>
      <c r="B322" t="s">
        <v>1215</v>
      </c>
      <c r="C322">
        <v>649</v>
      </c>
      <c r="D322">
        <v>2.3717640000000002</v>
      </c>
    </row>
    <row r="323" spans="1:10">
      <c r="A323" t="s">
        <v>1214</v>
      </c>
      <c r="B323" t="s">
        <v>1213</v>
      </c>
      <c r="C323">
        <v>947</v>
      </c>
      <c r="D323">
        <v>1.6861200000000001</v>
      </c>
    </row>
    <row r="324" spans="1:10">
      <c r="A324" t="s">
        <v>1212</v>
      </c>
      <c r="B324" t="s">
        <v>1211</v>
      </c>
      <c r="C324">
        <v>1009</v>
      </c>
      <c r="D324">
        <v>3.9172030000000002</v>
      </c>
    </row>
    <row r="325" spans="1:10">
      <c r="A325" t="s">
        <v>1210</v>
      </c>
      <c r="B325" t="s">
        <v>1209</v>
      </c>
      <c r="C325">
        <v>1265</v>
      </c>
      <c r="D325">
        <v>2.147634</v>
      </c>
    </row>
    <row r="326" spans="1:10">
      <c r="A326" t="s">
        <v>1002</v>
      </c>
      <c r="B326" t="s">
        <v>1001</v>
      </c>
      <c r="C326">
        <v>1462</v>
      </c>
      <c r="D326">
        <v>4.3881839999999999</v>
      </c>
    </row>
    <row r="327" spans="1:10">
      <c r="A327" t="s">
        <v>1208</v>
      </c>
      <c r="B327" t="s">
        <v>1207</v>
      </c>
      <c r="C327">
        <v>2200</v>
      </c>
      <c r="D327">
        <v>3.1417190000000002</v>
      </c>
    </row>
    <row r="328" spans="1:10">
      <c r="A328" t="s">
        <v>826</v>
      </c>
      <c r="B328" t="s">
        <v>825</v>
      </c>
      <c r="C328">
        <v>2770</v>
      </c>
      <c r="D328">
        <v>2.3940839999999999</v>
      </c>
    </row>
    <row r="329" spans="1:10">
      <c r="A329" t="s">
        <v>1206</v>
      </c>
      <c r="B329" t="s">
        <v>1205</v>
      </c>
      <c r="C329">
        <v>3675</v>
      </c>
      <c r="D329">
        <v>2.0031659999999998</v>
      </c>
    </row>
    <row r="330" spans="1:10">
      <c r="A330" t="s">
        <v>1112</v>
      </c>
      <c r="B330" t="s">
        <v>1111</v>
      </c>
      <c r="C330">
        <v>3688</v>
      </c>
      <c r="D330">
        <v>1.590619</v>
      </c>
    </row>
    <row r="331" spans="1:10">
      <c r="A331" t="s">
        <v>1204</v>
      </c>
      <c r="B331" t="s">
        <v>1203</v>
      </c>
      <c r="C331">
        <v>3909</v>
      </c>
      <c r="D331">
        <v>2.2234120000000002</v>
      </c>
    </row>
    <row r="332" spans="1:10">
      <c r="A332" t="s">
        <v>1026</v>
      </c>
      <c r="B332" t="s">
        <v>1025</v>
      </c>
      <c r="C332">
        <v>3918</v>
      </c>
      <c r="D332">
        <v>3.618582</v>
      </c>
    </row>
    <row r="333" spans="1:10">
      <c r="A333" t="s">
        <v>1090</v>
      </c>
      <c r="B333" t="s">
        <v>1089</v>
      </c>
      <c r="C333">
        <v>4313</v>
      </c>
      <c r="D333">
        <v>3.5984120000000002</v>
      </c>
    </row>
    <row r="334" spans="1:10">
      <c r="A334" t="s">
        <v>952</v>
      </c>
      <c r="B334" t="s">
        <v>951</v>
      </c>
      <c r="C334">
        <v>4318</v>
      </c>
      <c r="D334">
        <v>2.8770600000000002</v>
      </c>
    </row>
    <row r="335" spans="1:10">
      <c r="A335" t="s">
        <v>1202</v>
      </c>
      <c r="B335" t="s">
        <v>1201</v>
      </c>
      <c r="C335">
        <v>4982</v>
      </c>
      <c r="D335">
        <v>4.3003099999999996</v>
      </c>
    </row>
    <row r="336" spans="1:10">
      <c r="A336" t="s">
        <v>1200</v>
      </c>
      <c r="B336" t="s">
        <v>1199</v>
      </c>
      <c r="C336">
        <v>5175</v>
      </c>
      <c r="D336">
        <v>1.7685139999999999</v>
      </c>
    </row>
    <row r="337" spans="1:10">
      <c r="A337" t="s">
        <v>695</v>
      </c>
      <c r="B337" t="s">
        <v>694</v>
      </c>
      <c r="C337">
        <v>5335</v>
      </c>
      <c r="D337">
        <v>1.4743250000000001</v>
      </c>
    </row>
    <row r="338" spans="1:10">
      <c r="A338" t="s">
        <v>687</v>
      </c>
      <c r="B338" t="s">
        <v>686</v>
      </c>
      <c r="C338">
        <v>5921</v>
      </c>
      <c r="D338">
        <v>1.587693</v>
      </c>
    </row>
    <row r="339" spans="1:10">
      <c r="A339" t="s">
        <v>1198</v>
      </c>
      <c r="B339" t="s">
        <v>1197</v>
      </c>
      <c r="C339">
        <v>6251</v>
      </c>
      <c r="D339">
        <v>1.895335</v>
      </c>
    </row>
    <row r="340" spans="1:10">
      <c r="A340" t="s">
        <v>757</v>
      </c>
      <c r="B340" t="s">
        <v>756</v>
      </c>
      <c r="C340">
        <v>6464</v>
      </c>
      <c r="D340">
        <v>1.408882</v>
      </c>
    </row>
    <row r="341" spans="1:10">
      <c r="A341" t="s">
        <v>944</v>
      </c>
      <c r="B341" t="s">
        <v>943</v>
      </c>
      <c r="C341">
        <v>7070</v>
      </c>
      <c r="D341">
        <v>3.268853</v>
      </c>
    </row>
    <row r="342" spans="1:10">
      <c r="A342" t="s">
        <v>1196</v>
      </c>
      <c r="B342" t="s">
        <v>1195</v>
      </c>
      <c r="C342">
        <v>7106</v>
      </c>
      <c r="D342">
        <v>1.9087639999999999</v>
      </c>
    </row>
    <row r="343" spans="1:10">
      <c r="A343" t="s">
        <v>693</v>
      </c>
      <c r="B343" t="s">
        <v>692</v>
      </c>
      <c r="C343">
        <v>8503</v>
      </c>
      <c r="D343">
        <v>2.3202370000000001</v>
      </c>
    </row>
    <row r="344" spans="1:10">
      <c r="A344" t="s">
        <v>1168</v>
      </c>
      <c r="B344" t="s">
        <v>1167</v>
      </c>
      <c r="C344">
        <v>8754</v>
      </c>
      <c r="D344">
        <v>2.6198450000000002</v>
      </c>
    </row>
    <row r="345" spans="1:10">
      <c r="A345" t="s">
        <v>1194</v>
      </c>
      <c r="B345" t="s">
        <v>1193</v>
      </c>
      <c r="C345">
        <v>9019</v>
      </c>
      <c r="D345">
        <v>1.7212940000000001</v>
      </c>
    </row>
    <row r="346" spans="1:10">
      <c r="A346" t="s">
        <v>1100</v>
      </c>
      <c r="B346" t="s">
        <v>1099</v>
      </c>
      <c r="C346">
        <v>10174</v>
      </c>
      <c r="D346">
        <v>1.568449</v>
      </c>
    </row>
    <row r="347" spans="1:10">
      <c r="A347" t="s">
        <v>1192</v>
      </c>
      <c r="B347" t="s">
        <v>1191</v>
      </c>
      <c r="C347">
        <v>51208</v>
      </c>
      <c r="D347">
        <v>1.9968140000000001</v>
      </c>
    </row>
    <row r="348" spans="1:10">
      <c r="A348" t="s">
        <v>631</v>
      </c>
      <c r="B348" t="s">
        <v>630</v>
      </c>
      <c r="C348">
        <v>83700</v>
      </c>
      <c r="D348">
        <v>1.8589800000000001</v>
      </c>
    </row>
    <row r="349" spans="1:10">
      <c r="A349" t="s">
        <v>1190</v>
      </c>
      <c r="B349" t="s">
        <v>1189</v>
      </c>
      <c r="C349">
        <v>91624</v>
      </c>
      <c r="D349">
        <v>1.9409000000000001</v>
      </c>
    </row>
    <row r="350" spans="1:10">
      <c r="A350" t="s">
        <v>1188</v>
      </c>
      <c r="B350" t="s">
        <v>1187</v>
      </c>
      <c r="C350">
        <v>143903</v>
      </c>
      <c r="D350">
        <v>1.8293889999999999</v>
      </c>
    </row>
    <row r="351" spans="1:10">
      <c r="A351" t="s">
        <v>151</v>
      </c>
      <c r="B351">
        <v>10</v>
      </c>
      <c r="C351" t="s">
        <v>152</v>
      </c>
      <c r="D351" t="s">
        <v>111</v>
      </c>
      <c r="E351" t="s">
        <v>153</v>
      </c>
      <c r="F351">
        <v>173</v>
      </c>
      <c r="G351" t="s">
        <v>154</v>
      </c>
      <c r="H351">
        <v>26</v>
      </c>
      <c r="I351" t="s">
        <v>155</v>
      </c>
      <c r="J351">
        <v>1.616E-3</v>
      </c>
    </row>
    <row r="352" spans="1:10">
      <c r="A352" t="s">
        <v>1134</v>
      </c>
      <c r="B352" t="s">
        <v>1133</v>
      </c>
      <c r="C352">
        <v>308</v>
      </c>
      <c r="D352">
        <v>1.940218</v>
      </c>
    </row>
    <row r="353" spans="1:4">
      <c r="A353" t="s">
        <v>747</v>
      </c>
      <c r="B353" t="s">
        <v>746</v>
      </c>
      <c r="C353">
        <v>760</v>
      </c>
      <c r="D353">
        <v>3.5281020000000001</v>
      </c>
    </row>
    <row r="354" spans="1:4">
      <c r="A354" t="s">
        <v>723</v>
      </c>
      <c r="B354" t="s">
        <v>722</v>
      </c>
      <c r="C354">
        <v>836</v>
      </c>
      <c r="D354">
        <v>2.8296239999999999</v>
      </c>
    </row>
    <row r="355" spans="1:4">
      <c r="A355" t="s">
        <v>1128</v>
      </c>
      <c r="B355" t="s">
        <v>1127</v>
      </c>
      <c r="C355">
        <v>1012</v>
      </c>
      <c r="D355">
        <v>3.1058240000000001</v>
      </c>
    </row>
    <row r="356" spans="1:4">
      <c r="A356" t="s">
        <v>1120</v>
      </c>
      <c r="B356" t="s">
        <v>1119</v>
      </c>
      <c r="C356">
        <v>1284</v>
      </c>
      <c r="D356">
        <v>2.0962230000000002</v>
      </c>
    </row>
    <row r="357" spans="1:4">
      <c r="A357" t="s">
        <v>1186</v>
      </c>
      <c r="B357" t="s">
        <v>1185</v>
      </c>
      <c r="C357">
        <v>1356</v>
      </c>
      <c r="D357">
        <v>3.4730880000000002</v>
      </c>
    </row>
    <row r="358" spans="1:4">
      <c r="A358" t="s">
        <v>1166</v>
      </c>
      <c r="B358" t="s">
        <v>1165</v>
      </c>
      <c r="C358">
        <v>1509</v>
      </c>
      <c r="D358">
        <v>1.441443</v>
      </c>
    </row>
    <row r="359" spans="1:4">
      <c r="A359" t="s">
        <v>1184</v>
      </c>
      <c r="B359" t="s">
        <v>1183</v>
      </c>
      <c r="C359">
        <v>1512</v>
      </c>
      <c r="D359">
        <v>2.0650819999999999</v>
      </c>
    </row>
    <row r="360" spans="1:4">
      <c r="A360" t="s">
        <v>1072</v>
      </c>
      <c r="B360" t="s">
        <v>1071</v>
      </c>
      <c r="C360">
        <v>1515</v>
      </c>
      <c r="D360">
        <v>3.4339919999999999</v>
      </c>
    </row>
    <row r="361" spans="1:4">
      <c r="A361" t="s">
        <v>1182</v>
      </c>
      <c r="B361" t="s">
        <v>1181</v>
      </c>
      <c r="C361">
        <v>2152</v>
      </c>
      <c r="D361">
        <v>6.8131120000000003</v>
      </c>
    </row>
    <row r="362" spans="1:4">
      <c r="A362" t="s">
        <v>1180</v>
      </c>
      <c r="B362" t="s">
        <v>1179</v>
      </c>
      <c r="C362">
        <v>2153</v>
      </c>
      <c r="D362">
        <v>11.873252000000001</v>
      </c>
    </row>
    <row r="363" spans="1:4">
      <c r="A363" t="s">
        <v>721</v>
      </c>
      <c r="B363" t="s">
        <v>720</v>
      </c>
      <c r="C363">
        <v>3075</v>
      </c>
      <c r="D363">
        <v>6.3488569999999998</v>
      </c>
    </row>
    <row r="364" spans="1:4">
      <c r="A364" t="s">
        <v>719</v>
      </c>
      <c r="B364" t="s">
        <v>718</v>
      </c>
      <c r="C364">
        <v>3569</v>
      </c>
      <c r="D364">
        <v>13.804045</v>
      </c>
    </row>
    <row r="365" spans="1:4">
      <c r="A365" t="s">
        <v>1024</v>
      </c>
      <c r="B365" t="s">
        <v>1023</v>
      </c>
      <c r="C365">
        <v>4057</v>
      </c>
      <c r="D365">
        <v>12.010624999999999</v>
      </c>
    </row>
    <row r="366" spans="1:4">
      <c r="A366" t="s">
        <v>1178</v>
      </c>
      <c r="B366" t="s">
        <v>1177</v>
      </c>
      <c r="C366">
        <v>4317</v>
      </c>
      <c r="D366">
        <v>30.812597</v>
      </c>
    </row>
    <row r="367" spans="1:4">
      <c r="A367" t="s">
        <v>1176</v>
      </c>
      <c r="B367" t="s">
        <v>1175</v>
      </c>
      <c r="C367">
        <v>4322</v>
      </c>
      <c r="D367">
        <v>5.2456649999999998</v>
      </c>
    </row>
    <row r="368" spans="1:4">
      <c r="A368" t="s">
        <v>1066</v>
      </c>
      <c r="B368" t="s">
        <v>1065</v>
      </c>
      <c r="C368">
        <v>4323</v>
      </c>
      <c r="D368">
        <v>1.8393459999999999</v>
      </c>
    </row>
    <row r="369" spans="1:10">
      <c r="A369" t="s">
        <v>844</v>
      </c>
      <c r="B369" t="s">
        <v>843</v>
      </c>
      <c r="C369">
        <v>5054</v>
      </c>
      <c r="D369">
        <v>9.7810290000000002</v>
      </c>
    </row>
    <row r="370" spans="1:10">
      <c r="A370" t="s">
        <v>1050</v>
      </c>
      <c r="B370" t="s">
        <v>1049</v>
      </c>
      <c r="C370">
        <v>5329</v>
      </c>
      <c r="D370">
        <v>2.6030549999999999</v>
      </c>
    </row>
    <row r="371" spans="1:10">
      <c r="A371" t="s">
        <v>1174</v>
      </c>
      <c r="B371" t="s">
        <v>1173</v>
      </c>
      <c r="C371">
        <v>5547</v>
      </c>
      <c r="D371">
        <v>1.851294</v>
      </c>
    </row>
    <row r="372" spans="1:10">
      <c r="A372" t="s">
        <v>1020</v>
      </c>
      <c r="B372" t="s">
        <v>1019</v>
      </c>
      <c r="C372">
        <v>6280</v>
      </c>
      <c r="D372">
        <v>11.562396</v>
      </c>
    </row>
    <row r="373" spans="1:10">
      <c r="A373" t="s">
        <v>1172</v>
      </c>
      <c r="B373" t="s">
        <v>1171</v>
      </c>
      <c r="C373">
        <v>6284</v>
      </c>
      <c r="D373">
        <v>2.0780780000000001</v>
      </c>
    </row>
    <row r="374" spans="1:10">
      <c r="A374" t="s">
        <v>942</v>
      </c>
      <c r="B374" t="s">
        <v>941</v>
      </c>
      <c r="C374">
        <v>7076</v>
      </c>
      <c r="D374">
        <v>3.3685320000000001</v>
      </c>
    </row>
    <row r="375" spans="1:10">
      <c r="A375" t="s">
        <v>1170</v>
      </c>
      <c r="B375" t="s">
        <v>1169</v>
      </c>
      <c r="C375">
        <v>7941</v>
      </c>
      <c r="D375">
        <v>2.3115190000000001</v>
      </c>
    </row>
    <row r="376" spans="1:10">
      <c r="A376" t="s">
        <v>1168</v>
      </c>
      <c r="B376" t="s">
        <v>1167</v>
      </c>
      <c r="C376">
        <v>8754</v>
      </c>
      <c r="D376">
        <v>2.6198450000000002</v>
      </c>
    </row>
    <row r="377" spans="1:10">
      <c r="A377" t="s">
        <v>681</v>
      </c>
      <c r="B377" t="s">
        <v>680</v>
      </c>
      <c r="C377">
        <v>9732</v>
      </c>
      <c r="D377">
        <v>2.758327</v>
      </c>
    </row>
    <row r="378" spans="1:10">
      <c r="A378" t="s">
        <v>151</v>
      </c>
      <c r="B378">
        <v>36</v>
      </c>
      <c r="C378" t="s">
        <v>152</v>
      </c>
      <c r="D378" t="s">
        <v>137</v>
      </c>
      <c r="E378" t="s">
        <v>153</v>
      </c>
      <c r="F378">
        <v>192</v>
      </c>
      <c r="G378" t="s">
        <v>154</v>
      </c>
      <c r="H378">
        <v>28</v>
      </c>
      <c r="I378" t="s">
        <v>155</v>
      </c>
      <c r="J378">
        <v>1.737E-3</v>
      </c>
    </row>
    <row r="379" spans="1:10">
      <c r="A379" t="s">
        <v>667</v>
      </c>
      <c r="B379" t="s">
        <v>666</v>
      </c>
      <c r="C379">
        <v>581</v>
      </c>
      <c r="D379">
        <v>1.6924650000000001</v>
      </c>
    </row>
    <row r="380" spans="1:10">
      <c r="A380" t="s">
        <v>902</v>
      </c>
      <c r="B380" t="s">
        <v>901</v>
      </c>
      <c r="C380">
        <v>900</v>
      </c>
      <c r="D380">
        <v>2.6451989999999999</v>
      </c>
    </row>
    <row r="381" spans="1:10">
      <c r="A381" t="s">
        <v>1128</v>
      </c>
      <c r="B381" t="s">
        <v>1127</v>
      </c>
      <c r="C381">
        <v>1012</v>
      </c>
      <c r="D381">
        <v>3.1058240000000001</v>
      </c>
    </row>
    <row r="382" spans="1:10">
      <c r="A382" t="s">
        <v>647</v>
      </c>
      <c r="B382" t="s">
        <v>646</v>
      </c>
      <c r="C382">
        <v>1029</v>
      </c>
      <c r="D382">
        <v>2.0360680000000002</v>
      </c>
    </row>
    <row r="383" spans="1:10">
      <c r="A383" t="s">
        <v>1166</v>
      </c>
      <c r="B383" t="s">
        <v>1165</v>
      </c>
      <c r="C383">
        <v>1509</v>
      </c>
      <c r="D383">
        <v>1.441443</v>
      </c>
    </row>
    <row r="384" spans="1:10">
      <c r="A384" t="s">
        <v>960</v>
      </c>
      <c r="B384" t="s">
        <v>959</v>
      </c>
      <c r="C384">
        <v>2149</v>
      </c>
      <c r="D384">
        <v>3.7758189999999998</v>
      </c>
    </row>
    <row r="385" spans="1:4">
      <c r="A385" t="s">
        <v>1092</v>
      </c>
      <c r="B385" t="s">
        <v>1091</v>
      </c>
      <c r="C385">
        <v>3552</v>
      </c>
      <c r="D385">
        <v>22.982368000000001</v>
      </c>
    </row>
    <row r="386" spans="1:4">
      <c r="A386" t="s">
        <v>1164</v>
      </c>
      <c r="B386" t="s">
        <v>1163</v>
      </c>
      <c r="C386">
        <v>4071</v>
      </c>
      <c r="D386">
        <v>2.275582</v>
      </c>
    </row>
    <row r="387" spans="1:4">
      <c r="A387" t="s">
        <v>824</v>
      </c>
      <c r="B387" t="s">
        <v>823</v>
      </c>
      <c r="C387">
        <v>4851</v>
      </c>
      <c r="D387">
        <v>1.4716100000000001</v>
      </c>
    </row>
    <row r="388" spans="1:4">
      <c r="A388" t="s">
        <v>1162</v>
      </c>
      <c r="B388" t="s">
        <v>1161</v>
      </c>
      <c r="C388">
        <v>5268</v>
      </c>
      <c r="D388">
        <v>1.7176020000000001</v>
      </c>
    </row>
    <row r="389" spans="1:4">
      <c r="A389" t="s">
        <v>842</v>
      </c>
      <c r="B389" t="s">
        <v>841</v>
      </c>
      <c r="C389">
        <v>5372</v>
      </c>
      <c r="D389">
        <v>3.777946</v>
      </c>
    </row>
    <row r="390" spans="1:4">
      <c r="A390" t="s">
        <v>1160</v>
      </c>
      <c r="B390" t="s">
        <v>1159</v>
      </c>
      <c r="C390">
        <v>6004</v>
      </c>
      <c r="D390">
        <v>2.5827800000000001</v>
      </c>
    </row>
    <row r="391" spans="1:4">
      <c r="A391" t="s">
        <v>613</v>
      </c>
      <c r="B391" t="s">
        <v>612</v>
      </c>
      <c r="C391">
        <v>6141</v>
      </c>
      <c r="D391">
        <v>1.4149149999999999</v>
      </c>
    </row>
    <row r="392" spans="1:4">
      <c r="A392" t="s">
        <v>1014</v>
      </c>
      <c r="B392" t="s">
        <v>1013</v>
      </c>
      <c r="C392">
        <v>6303</v>
      </c>
      <c r="D392">
        <v>1.72404</v>
      </c>
    </row>
    <row r="393" spans="1:4">
      <c r="A393" t="s">
        <v>812</v>
      </c>
      <c r="B393" t="s">
        <v>811</v>
      </c>
      <c r="C393">
        <v>7508</v>
      </c>
      <c r="D393">
        <v>1.331928</v>
      </c>
    </row>
    <row r="394" spans="1:4">
      <c r="A394" t="s">
        <v>623</v>
      </c>
      <c r="B394" t="s">
        <v>622</v>
      </c>
      <c r="C394">
        <v>7832</v>
      </c>
      <c r="D394">
        <v>1.5776319999999999</v>
      </c>
    </row>
    <row r="395" spans="1:4">
      <c r="A395" t="s">
        <v>643</v>
      </c>
      <c r="B395" t="s">
        <v>642</v>
      </c>
      <c r="C395">
        <v>8493</v>
      </c>
      <c r="D395">
        <v>1.7751380000000001</v>
      </c>
    </row>
    <row r="396" spans="1:4">
      <c r="A396" t="s">
        <v>711</v>
      </c>
      <c r="B396" t="s">
        <v>710</v>
      </c>
      <c r="C396">
        <v>8673</v>
      </c>
      <c r="D396">
        <v>1.657567</v>
      </c>
    </row>
    <row r="397" spans="1:4">
      <c r="A397" t="s">
        <v>1158</v>
      </c>
      <c r="B397" t="s">
        <v>1157</v>
      </c>
      <c r="C397">
        <v>8722</v>
      </c>
      <c r="D397">
        <v>1.815353</v>
      </c>
    </row>
    <row r="398" spans="1:4">
      <c r="A398" t="s">
        <v>1012</v>
      </c>
      <c r="B398" t="s">
        <v>1011</v>
      </c>
      <c r="C398">
        <v>8848</v>
      </c>
      <c r="D398">
        <v>1.7547779999999999</v>
      </c>
    </row>
    <row r="399" spans="1:4">
      <c r="A399" t="s">
        <v>912</v>
      </c>
      <c r="B399" t="s">
        <v>911</v>
      </c>
      <c r="C399">
        <v>10560</v>
      </c>
      <c r="D399">
        <v>2.526427</v>
      </c>
    </row>
    <row r="400" spans="1:4">
      <c r="A400" t="s">
        <v>1156</v>
      </c>
      <c r="B400" t="s">
        <v>1155</v>
      </c>
      <c r="C400">
        <v>11059</v>
      </c>
      <c r="D400">
        <v>1.698258</v>
      </c>
    </row>
    <row r="401" spans="1:10">
      <c r="A401" t="s">
        <v>661</v>
      </c>
      <c r="B401" t="s">
        <v>660</v>
      </c>
      <c r="C401">
        <v>23479</v>
      </c>
      <c r="D401">
        <v>1.913462</v>
      </c>
    </row>
    <row r="402" spans="1:10">
      <c r="A402" t="s">
        <v>1154</v>
      </c>
      <c r="B402" t="s">
        <v>1153</v>
      </c>
      <c r="C402">
        <v>23612</v>
      </c>
      <c r="D402">
        <v>2.226658</v>
      </c>
    </row>
    <row r="403" spans="1:10">
      <c r="A403" t="s">
        <v>832</v>
      </c>
      <c r="B403" t="s">
        <v>831</v>
      </c>
      <c r="C403">
        <v>51181</v>
      </c>
      <c r="D403">
        <v>2.3911549999999999</v>
      </c>
    </row>
    <row r="404" spans="1:10">
      <c r="A404" t="s">
        <v>1152</v>
      </c>
      <c r="B404" t="s">
        <v>1151</v>
      </c>
      <c r="C404">
        <v>51447</v>
      </c>
      <c r="D404">
        <v>1.7280199999999999</v>
      </c>
    </row>
    <row r="405" spans="1:10">
      <c r="A405" t="s">
        <v>749</v>
      </c>
      <c r="B405" t="s">
        <v>748</v>
      </c>
      <c r="C405">
        <v>64061</v>
      </c>
      <c r="D405">
        <v>2.1155870000000001</v>
      </c>
    </row>
    <row r="406" spans="1:10">
      <c r="A406" t="s">
        <v>1150</v>
      </c>
      <c r="B406" t="s">
        <v>1149</v>
      </c>
      <c r="C406">
        <v>64393</v>
      </c>
      <c r="D406">
        <v>2.2474340000000002</v>
      </c>
    </row>
    <row r="407" spans="1:10">
      <c r="A407" t="s">
        <v>151</v>
      </c>
      <c r="B407">
        <v>23</v>
      </c>
      <c r="C407" t="s">
        <v>152</v>
      </c>
      <c r="D407" t="s">
        <v>124</v>
      </c>
      <c r="E407" t="s">
        <v>153</v>
      </c>
      <c r="F407">
        <v>81</v>
      </c>
      <c r="G407" t="s">
        <v>154</v>
      </c>
      <c r="H407">
        <v>15</v>
      </c>
      <c r="I407" t="s">
        <v>155</v>
      </c>
      <c r="J407">
        <v>1.9959999999999999E-3</v>
      </c>
    </row>
    <row r="408" spans="1:10">
      <c r="A408" t="s">
        <v>900</v>
      </c>
      <c r="B408" t="s">
        <v>899</v>
      </c>
      <c r="C408">
        <v>928</v>
      </c>
      <c r="D408">
        <v>1.5378940000000001</v>
      </c>
    </row>
    <row r="409" spans="1:10">
      <c r="A409" t="s">
        <v>930</v>
      </c>
      <c r="B409" t="s">
        <v>929</v>
      </c>
      <c r="C409">
        <v>960</v>
      </c>
      <c r="D409">
        <v>2.7120510000000002</v>
      </c>
    </row>
    <row r="410" spans="1:10">
      <c r="A410" t="s">
        <v>964</v>
      </c>
      <c r="B410" t="s">
        <v>963</v>
      </c>
      <c r="C410">
        <v>1230</v>
      </c>
      <c r="D410">
        <v>2.883731</v>
      </c>
    </row>
    <row r="411" spans="1:10">
      <c r="A411" t="s">
        <v>1148</v>
      </c>
      <c r="B411" t="s">
        <v>1147</v>
      </c>
      <c r="C411">
        <v>2921</v>
      </c>
      <c r="D411">
        <v>5.5762960000000001</v>
      </c>
    </row>
    <row r="412" spans="1:10">
      <c r="A412" t="s">
        <v>956</v>
      </c>
      <c r="B412" t="s">
        <v>955</v>
      </c>
      <c r="C412">
        <v>3553</v>
      </c>
      <c r="D412">
        <v>4.5893969999999999</v>
      </c>
    </row>
    <row r="413" spans="1:10">
      <c r="A413" t="s">
        <v>846</v>
      </c>
      <c r="B413" t="s">
        <v>845</v>
      </c>
      <c r="C413">
        <v>3554</v>
      </c>
      <c r="D413">
        <v>7.2502930000000001</v>
      </c>
    </row>
    <row r="414" spans="1:10">
      <c r="A414" t="s">
        <v>705</v>
      </c>
      <c r="B414" t="s">
        <v>704</v>
      </c>
      <c r="C414">
        <v>3566</v>
      </c>
      <c r="D414">
        <v>2.003908</v>
      </c>
    </row>
    <row r="415" spans="1:10">
      <c r="A415" t="s">
        <v>719</v>
      </c>
      <c r="B415" t="s">
        <v>718</v>
      </c>
      <c r="C415">
        <v>3569</v>
      </c>
      <c r="D415">
        <v>13.804045</v>
      </c>
    </row>
    <row r="416" spans="1:10">
      <c r="A416" t="s">
        <v>1146</v>
      </c>
      <c r="B416" t="s">
        <v>1145</v>
      </c>
      <c r="C416">
        <v>3953</v>
      </c>
      <c r="D416">
        <v>3.5483570000000002</v>
      </c>
    </row>
    <row r="417" spans="1:10">
      <c r="A417" t="s">
        <v>950</v>
      </c>
      <c r="B417" t="s">
        <v>949</v>
      </c>
      <c r="C417">
        <v>5196</v>
      </c>
      <c r="D417">
        <v>5.2295740000000004</v>
      </c>
    </row>
    <row r="418" spans="1:10">
      <c r="A418" t="s">
        <v>1144</v>
      </c>
      <c r="B418" t="s">
        <v>1143</v>
      </c>
      <c r="C418">
        <v>7850</v>
      </c>
      <c r="D418">
        <v>9.7975440000000003</v>
      </c>
    </row>
    <row r="419" spans="1:10">
      <c r="A419" t="s">
        <v>1142</v>
      </c>
      <c r="B419" t="s">
        <v>1141</v>
      </c>
      <c r="C419">
        <v>8809</v>
      </c>
      <c r="D419">
        <v>5.9693170000000002</v>
      </c>
    </row>
    <row r="420" spans="1:10">
      <c r="A420" t="s">
        <v>1140</v>
      </c>
      <c r="B420" t="s">
        <v>1139</v>
      </c>
      <c r="C420">
        <v>9180</v>
      </c>
      <c r="D420">
        <v>2.3857970000000002</v>
      </c>
    </row>
    <row r="421" spans="1:10">
      <c r="A421" t="s">
        <v>1138</v>
      </c>
      <c r="B421" t="s">
        <v>1137</v>
      </c>
      <c r="C421">
        <v>27242</v>
      </c>
      <c r="D421">
        <v>2.1625740000000002</v>
      </c>
    </row>
    <row r="422" spans="1:10">
      <c r="A422" t="s">
        <v>1086</v>
      </c>
      <c r="B422" t="s">
        <v>1085</v>
      </c>
      <c r="C422">
        <v>51330</v>
      </c>
      <c r="D422">
        <v>3.5859679999999998</v>
      </c>
    </row>
    <row r="423" spans="1:10">
      <c r="A423" t="s">
        <v>151</v>
      </c>
      <c r="B423">
        <v>8</v>
      </c>
      <c r="C423" t="s">
        <v>152</v>
      </c>
      <c r="D423" t="s">
        <v>109</v>
      </c>
      <c r="E423" t="s">
        <v>153</v>
      </c>
      <c r="F423">
        <v>72</v>
      </c>
      <c r="G423" t="s">
        <v>154</v>
      </c>
      <c r="H423">
        <v>11</v>
      </c>
      <c r="I423" t="s">
        <v>155</v>
      </c>
      <c r="J423">
        <v>2.9850000000000002E-2</v>
      </c>
    </row>
    <row r="424" spans="1:10">
      <c r="A424" t="s">
        <v>1136</v>
      </c>
      <c r="B424" t="s">
        <v>1135</v>
      </c>
      <c r="C424">
        <v>214</v>
      </c>
      <c r="D424">
        <v>1.6403110000000001</v>
      </c>
    </row>
    <row r="425" spans="1:10">
      <c r="A425" t="s">
        <v>1134</v>
      </c>
      <c r="B425" t="s">
        <v>1133</v>
      </c>
      <c r="C425">
        <v>308</v>
      </c>
      <c r="D425">
        <v>1.940218</v>
      </c>
    </row>
    <row r="426" spans="1:10">
      <c r="A426" t="s">
        <v>900</v>
      </c>
      <c r="B426" t="s">
        <v>899</v>
      </c>
      <c r="C426">
        <v>928</v>
      </c>
      <c r="D426">
        <v>1.5378940000000001</v>
      </c>
    </row>
    <row r="427" spans="1:10">
      <c r="A427" t="s">
        <v>1074</v>
      </c>
      <c r="B427" t="s">
        <v>1073</v>
      </c>
      <c r="C427">
        <v>1119</v>
      </c>
      <c r="D427">
        <v>2.1171500000000001</v>
      </c>
    </row>
    <row r="428" spans="1:10">
      <c r="A428" t="s">
        <v>828</v>
      </c>
      <c r="B428" t="s">
        <v>827</v>
      </c>
      <c r="C428">
        <v>1499</v>
      </c>
      <c r="D428">
        <v>1.34087</v>
      </c>
    </row>
    <row r="429" spans="1:10">
      <c r="A429" t="s">
        <v>826</v>
      </c>
      <c r="B429" t="s">
        <v>825</v>
      </c>
      <c r="C429">
        <v>2770</v>
      </c>
      <c r="D429">
        <v>2.3940839999999999</v>
      </c>
    </row>
    <row r="430" spans="1:10">
      <c r="A430" t="s">
        <v>896</v>
      </c>
      <c r="B430" t="s">
        <v>895</v>
      </c>
      <c r="C430">
        <v>4783</v>
      </c>
      <c r="D430">
        <v>1.6600969999999999</v>
      </c>
    </row>
    <row r="431" spans="1:10">
      <c r="A431" t="s">
        <v>1050</v>
      </c>
      <c r="B431" t="s">
        <v>1049</v>
      </c>
      <c r="C431">
        <v>5329</v>
      </c>
      <c r="D431">
        <v>2.6030549999999999</v>
      </c>
    </row>
    <row r="432" spans="1:10">
      <c r="A432" t="s">
        <v>1086</v>
      </c>
      <c r="B432" t="s">
        <v>1085</v>
      </c>
      <c r="C432">
        <v>51330</v>
      </c>
      <c r="D432">
        <v>3.5859679999999998</v>
      </c>
    </row>
    <row r="433" spans="1:10">
      <c r="A433" t="s">
        <v>1132</v>
      </c>
      <c r="B433" t="s">
        <v>1131</v>
      </c>
      <c r="C433">
        <v>54206</v>
      </c>
      <c r="D433">
        <v>1.997468</v>
      </c>
    </row>
    <row r="434" spans="1:10">
      <c r="A434" t="s">
        <v>1130</v>
      </c>
      <c r="B434" t="s">
        <v>1129</v>
      </c>
      <c r="C434">
        <v>493869</v>
      </c>
      <c r="D434">
        <v>4.2895989999999999</v>
      </c>
    </row>
    <row r="435" spans="1:10">
      <c r="A435" t="s">
        <v>151</v>
      </c>
      <c r="B435">
        <v>33</v>
      </c>
      <c r="C435" t="s">
        <v>152</v>
      </c>
      <c r="D435" t="s">
        <v>134</v>
      </c>
      <c r="E435" t="s">
        <v>153</v>
      </c>
      <c r="F435">
        <v>192</v>
      </c>
      <c r="G435" t="s">
        <v>154</v>
      </c>
      <c r="H435">
        <v>23</v>
      </c>
      <c r="I435" t="s">
        <v>155</v>
      </c>
      <c r="J435">
        <v>3.841E-2</v>
      </c>
    </row>
    <row r="436" spans="1:10">
      <c r="A436" t="s">
        <v>932</v>
      </c>
      <c r="B436" t="s">
        <v>931</v>
      </c>
      <c r="C436">
        <v>573</v>
      </c>
      <c r="D436">
        <v>2.0257109999999998</v>
      </c>
    </row>
    <row r="437" spans="1:10">
      <c r="A437" t="s">
        <v>1128</v>
      </c>
      <c r="B437" t="s">
        <v>1127</v>
      </c>
      <c r="C437">
        <v>1012</v>
      </c>
      <c r="D437">
        <v>3.1058240000000001</v>
      </c>
    </row>
    <row r="438" spans="1:10">
      <c r="A438" t="s">
        <v>1126</v>
      </c>
      <c r="B438" t="s">
        <v>1125</v>
      </c>
      <c r="C438">
        <v>1140</v>
      </c>
      <c r="D438">
        <v>4.6482469999999996</v>
      </c>
    </row>
    <row r="439" spans="1:10">
      <c r="A439" t="s">
        <v>1124</v>
      </c>
      <c r="B439" t="s">
        <v>1123</v>
      </c>
      <c r="C439">
        <v>1266</v>
      </c>
      <c r="D439">
        <v>2.9793959999999999</v>
      </c>
    </row>
    <row r="440" spans="1:10">
      <c r="A440" t="s">
        <v>1122</v>
      </c>
      <c r="B440" t="s">
        <v>1121</v>
      </c>
      <c r="C440">
        <v>1281</v>
      </c>
      <c r="D440">
        <v>2.925681</v>
      </c>
    </row>
    <row r="441" spans="1:10">
      <c r="A441" t="s">
        <v>1120</v>
      </c>
      <c r="B441" t="s">
        <v>1119</v>
      </c>
      <c r="C441">
        <v>1284</v>
      </c>
      <c r="D441">
        <v>2.0962230000000002</v>
      </c>
    </row>
    <row r="442" spans="1:10">
      <c r="A442" t="s">
        <v>1118</v>
      </c>
      <c r="B442" t="s">
        <v>1117</v>
      </c>
      <c r="C442">
        <v>2247</v>
      </c>
      <c r="D442">
        <v>1.4557599999999999</v>
      </c>
    </row>
    <row r="443" spans="1:10">
      <c r="A443" t="s">
        <v>1116</v>
      </c>
      <c r="B443" t="s">
        <v>1115</v>
      </c>
      <c r="C443">
        <v>2273</v>
      </c>
      <c r="D443">
        <v>2.0097139999999998</v>
      </c>
    </row>
    <row r="444" spans="1:10">
      <c r="A444" t="s">
        <v>848</v>
      </c>
      <c r="B444" t="s">
        <v>847</v>
      </c>
      <c r="C444">
        <v>3479</v>
      </c>
      <c r="D444">
        <v>5.4431079999999996</v>
      </c>
    </row>
    <row r="445" spans="1:10">
      <c r="A445" t="s">
        <v>994</v>
      </c>
      <c r="B445" t="s">
        <v>993</v>
      </c>
      <c r="C445">
        <v>3486</v>
      </c>
      <c r="D445">
        <v>3.6206610000000001</v>
      </c>
    </row>
    <row r="446" spans="1:10">
      <c r="A446" t="s">
        <v>1114</v>
      </c>
      <c r="B446" t="s">
        <v>1113</v>
      </c>
      <c r="C446">
        <v>3490</v>
      </c>
      <c r="D446">
        <v>1.9088909999999999</v>
      </c>
    </row>
    <row r="447" spans="1:10">
      <c r="A447" t="s">
        <v>1112</v>
      </c>
      <c r="B447" t="s">
        <v>1111</v>
      </c>
      <c r="C447">
        <v>3688</v>
      </c>
      <c r="D447">
        <v>1.590619</v>
      </c>
    </row>
    <row r="448" spans="1:10">
      <c r="A448" t="s">
        <v>1110</v>
      </c>
      <c r="B448" t="s">
        <v>1109</v>
      </c>
      <c r="C448">
        <v>3908</v>
      </c>
      <c r="D448">
        <v>3.4955889999999998</v>
      </c>
    </row>
    <row r="449" spans="1:10">
      <c r="A449" t="s">
        <v>922</v>
      </c>
      <c r="B449" t="s">
        <v>921</v>
      </c>
      <c r="C449">
        <v>3983</v>
      </c>
      <c r="D449">
        <v>1.56812</v>
      </c>
    </row>
    <row r="450" spans="1:10">
      <c r="A450" t="s">
        <v>1108</v>
      </c>
      <c r="B450" t="s">
        <v>1107</v>
      </c>
      <c r="C450">
        <v>4303</v>
      </c>
      <c r="D450">
        <v>1.650234</v>
      </c>
    </row>
    <row r="451" spans="1:10">
      <c r="A451" t="s">
        <v>824</v>
      </c>
      <c r="B451" t="s">
        <v>823</v>
      </c>
      <c r="C451">
        <v>4851</v>
      </c>
      <c r="D451">
        <v>1.4716100000000001</v>
      </c>
    </row>
    <row r="452" spans="1:10">
      <c r="A452" t="s">
        <v>1106</v>
      </c>
      <c r="B452" t="s">
        <v>1105</v>
      </c>
      <c r="C452">
        <v>5507</v>
      </c>
      <c r="D452">
        <v>5.832694</v>
      </c>
    </row>
    <row r="453" spans="1:10">
      <c r="A453" t="s">
        <v>1104</v>
      </c>
      <c r="B453" t="s">
        <v>1103</v>
      </c>
      <c r="C453">
        <v>6678</v>
      </c>
      <c r="D453">
        <v>2.5563750000000001</v>
      </c>
    </row>
    <row r="454" spans="1:10">
      <c r="A454" t="s">
        <v>1102</v>
      </c>
      <c r="B454" t="s">
        <v>1101</v>
      </c>
      <c r="C454">
        <v>9260</v>
      </c>
      <c r="D454">
        <v>1.8279909999999999</v>
      </c>
    </row>
    <row r="455" spans="1:10">
      <c r="A455" t="s">
        <v>1100</v>
      </c>
      <c r="B455" t="s">
        <v>1099</v>
      </c>
      <c r="C455">
        <v>10174</v>
      </c>
      <c r="D455">
        <v>1.568449</v>
      </c>
    </row>
    <row r="456" spans="1:10">
      <c r="A456" t="s">
        <v>1098</v>
      </c>
      <c r="B456" t="s">
        <v>1097</v>
      </c>
      <c r="C456">
        <v>10468</v>
      </c>
      <c r="D456">
        <v>3.128968</v>
      </c>
    </row>
    <row r="457" spans="1:10">
      <c r="A457" t="s">
        <v>1096</v>
      </c>
      <c r="B457" t="s">
        <v>1095</v>
      </c>
      <c r="C457">
        <v>22808</v>
      </c>
      <c r="D457">
        <v>1.761895</v>
      </c>
    </row>
    <row r="458" spans="1:10">
      <c r="A458" t="s">
        <v>1076</v>
      </c>
      <c r="B458" t="s">
        <v>1075</v>
      </c>
      <c r="C458">
        <v>25937</v>
      </c>
      <c r="D458">
        <v>3.839674</v>
      </c>
    </row>
    <row r="459" spans="1:10">
      <c r="A459" t="s">
        <v>151</v>
      </c>
      <c r="B459">
        <v>6</v>
      </c>
      <c r="C459" t="s">
        <v>152</v>
      </c>
      <c r="D459" t="s">
        <v>107</v>
      </c>
      <c r="E459" t="s">
        <v>153</v>
      </c>
      <c r="F459">
        <v>155</v>
      </c>
      <c r="G459" t="s">
        <v>154</v>
      </c>
      <c r="H459">
        <v>19</v>
      </c>
      <c r="I459" t="s">
        <v>155</v>
      </c>
      <c r="J459">
        <v>4.6129999999999997E-2</v>
      </c>
    </row>
    <row r="460" spans="1:10">
      <c r="A460" t="s">
        <v>667</v>
      </c>
      <c r="B460" t="s">
        <v>666</v>
      </c>
      <c r="C460">
        <v>581</v>
      </c>
      <c r="D460">
        <v>1.6924650000000001</v>
      </c>
    </row>
    <row r="461" spans="1:10">
      <c r="A461" t="s">
        <v>657</v>
      </c>
      <c r="B461" t="s">
        <v>656</v>
      </c>
      <c r="C461">
        <v>595</v>
      </c>
      <c r="D461">
        <v>2.1444190000000001</v>
      </c>
    </row>
    <row r="462" spans="1:10">
      <c r="A462" t="s">
        <v>723</v>
      </c>
      <c r="B462" t="s">
        <v>722</v>
      </c>
      <c r="C462">
        <v>836</v>
      </c>
      <c r="D462">
        <v>2.8296239999999999</v>
      </c>
    </row>
    <row r="463" spans="1:10">
      <c r="A463" t="s">
        <v>930</v>
      </c>
      <c r="B463" t="s">
        <v>929</v>
      </c>
      <c r="C463">
        <v>960</v>
      </c>
      <c r="D463">
        <v>2.7120510000000002</v>
      </c>
    </row>
    <row r="464" spans="1:10">
      <c r="A464" t="s">
        <v>828</v>
      </c>
      <c r="B464" t="s">
        <v>827</v>
      </c>
      <c r="C464">
        <v>1499</v>
      </c>
      <c r="D464">
        <v>1.34087</v>
      </c>
    </row>
    <row r="465" spans="1:10">
      <c r="A465" t="s">
        <v>1000</v>
      </c>
      <c r="B465" t="s">
        <v>999</v>
      </c>
      <c r="C465">
        <v>1634</v>
      </c>
      <c r="D465">
        <v>2.4539070000000001</v>
      </c>
    </row>
    <row r="466" spans="1:10">
      <c r="A466" t="s">
        <v>962</v>
      </c>
      <c r="B466" t="s">
        <v>961</v>
      </c>
      <c r="C466">
        <v>2069</v>
      </c>
      <c r="D466">
        <v>5.7875909999999999</v>
      </c>
    </row>
    <row r="467" spans="1:10">
      <c r="A467" t="s">
        <v>960</v>
      </c>
      <c r="B467" t="s">
        <v>959</v>
      </c>
      <c r="C467">
        <v>2149</v>
      </c>
      <c r="D467">
        <v>3.7758189999999998</v>
      </c>
    </row>
    <row r="468" spans="1:10">
      <c r="A468" t="s">
        <v>665</v>
      </c>
      <c r="B468" t="s">
        <v>664</v>
      </c>
      <c r="C468">
        <v>2879</v>
      </c>
      <c r="D468">
        <v>2.1725629999999998</v>
      </c>
    </row>
    <row r="469" spans="1:10">
      <c r="A469" t="s">
        <v>1094</v>
      </c>
      <c r="B469" t="s">
        <v>1093</v>
      </c>
      <c r="C469">
        <v>3082</v>
      </c>
      <c r="D469">
        <v>4.7162949999999997</v>
      </c>
    </row>
    <row r="470" spans="1:10">
      <c r="A470" t="s">
        <v>1092</v>
      </c>
      <c r="B470" t="s">
        <v>1091</v>
      </c>
      <c r="C470">
        <v>3552</v>
      </c>
      <c r="D470">
        <v>22.982368000000001</v>
      </c>
    </row>
    <row r="471" spans="1:10">
      <c r="A471" t="s">
        <v>956</v>
      </c>
      <c r="B471" t="s">
        <v>955</v>
      </c>
      <c r="C471">
        <v>3553</v>
      </c>
      <c r="D471">
        <v>4.5893969999999999</v>
      </c>
    </row>
    <row r="472" spans="1:10">
      <c r="A472" t="s">
        <v>719</v>
      </c>
      <c r="B472" t="s">
        <v>718</v>
      </c>
      <c r="C472">
        <v>3569</v>
      </c>
      <c r="D472">
        <v>13.804045</v>
      </c>
    </row>
    <row r="473" spans="1:10">
      <c r="A473" t="s">
        <v>1090</v>
      </c>
      <c r="B473" t="s">
        <v>1089</v>
      </c>
      <c r="C473">
        <v>4313</v>
      </c>
      <c r="D473">
        <v>3.5984120000000002</v>
      </c>
    </row>
    <row r="474" spans="1:10">
      <c r="A474" t="s">
        <v>1014</v>
      </c>
      <c r="B474" t="s">
        <v>1013</v>
      </c>
      <c r="C474">
        <v>6303</v>
      </c>
      <c r="D474">
        <v>1.72404</v>
      </c>
    </row>
    <row r="475" spans="1:10">
      <c r="A475" t="s">
        <v>942</v>
      </c>
      <c r="B475" t="s">
        <v>941</v>
      </c>
      <c r="C475">
        <v>7076</v>
      </c>
      <c r="D475">
        <v>3.3685320000000001</v>
      </c>
    </row>
    <row r="476" spans="1:10">
      <c r="A476" t="s">
        <v>623</v>
      </c>
      <c r="B476" t="s">
        <v>622</v>
      </c>
      <c r="C476">
        <v>7832</v>
      </c>
      <c r="D476">
        <v>1.5776319999999999</v>
      </c>
    </row>
    <row r="477" spans="1:10">
      <c r="A477" t="s">
        <v>1088</v>
      </c>
      <c r="B477" t="s">
        <v>1087</v>
      </c>
      <c r="C477">
        <v>8682</v>
      </c>
      <c r="D477">
        <v>2.286375</v>
      </c>
    </row>
    <row r="478" spans="1:10">
      <c r="A478" t="s">
        <v>1086</v>
      </c>
      <c r="B478" t="s">
        <v>1085</v>
      </c>
      <c r="C478">
        <v>51330</v>
      </c>
      <c r="D478">
        <v>3.5859679999999998</v>
      </c>
    </row>
    <row r="479" spans="1:10">
      <c r="A479" t="s">
        <v>151</v>
      </c>
      <c r="B479">
        <v>43</v>
      </c>
      <c r="C479" t="s">
        <v>152</v>
      </c>
      <c r="D479" t="s">
        <v>144</v>
      </c>
      <c r="E479" t="s">
        <v>153</v>
      </c>
      <c r="F479">
        <v>52</v>
      </c>
      <c r="G479" t="s">
        <v>154</v>
      </c>
      <c r="H479">
        <v>8</v>
      </c>
      <c r="I479" t="s">
        <v>155</v>
      </c>
      <c r="J479">
        <v>5.6899999999999999E-2</v>
      </c>
    </row>
    <row r="480" spans="1:10">
      <c r="A480" t="s">
        <v>1084</v>
      </c>
      <c r="B480" t="s">
        <v>1083</v>
      </c>
      <c r="C480">
        <v>90</v>
      </c>
      <c r="D480">
        <v>1.898258</v>
      </c>
    </row>
    <row r="481" spans="1:10">
      <c r="A481" t="s">
        <v>828</v>
      </c>
      <c r="B481" t="s">
        <v>827</v>
      </c>
      <c r="C481">
        <v>1499</v>
      </c>
      <c r="D481">
        <v>1.34087</v>
      </c>
    </row>
    <row r="482" spans="1:10">
      <c r="A482" t="s">
        <v>1082</v>
      </c>
      <c r="B482" t="s">
        <v>1081</v>
      </c>
      <c r="C482">
        <v>2280</v>
      </c>
      <c r="D482">
        <v>1.6306849999999999</v>
      </c>
    </row>
    <row r="483" spans="1:10">
      <c r="A483" t="s">
        <v>1080</v>
      </c>
      <c r="B483" t="s">
        <v>1079</v>
      </c>
      <c r="C483">
        <v>2339</v>
      </c>
      <c r="D483">
        <v>1.6888639999999999</v>
      </c>
    </row>
    <row r="484" spans="1:10">
      <c r="A484" t="s">
        <v>1064</v>
      </c>
      <c r="B484" t="s">
        <v>1063</v>
      </c>
      <c r="C484">
        <v>5045</v>
      </c>
      <c r="D484">
        <v>2.2137730000000002</v>
      </c>
    </row>
    <row r="485" spans="1:10">
      <c r="A485" t="s">
        <v>844</v>
      </c>
      <c r="B485" t="s">
        <v>843</v>
      </c>
      <c r="C485">
        <v>5054</v>
      </c>
      <c r="D485">
        <v>9.7810290000000002</v>
      </c>
    </row>
    <row r="486" spans="1:10">
      <c r="A486" t="s">
        <v>1078</v>
      </c>
      <c r="B486" t="s">
        <v>1077</v>
      </c>
      <c r="C486">
        <v>7057</v>
      </c>
      <c r="D486">
        <v>6.7417350000000003</v>
      </c>
    </row>
    <row r="487" spans="1:10">
      <c r="A487" t="s">
        <v>1076</v>
      </c>
      <c r="B487" t="s">
        <v>1075</v>
      </c>
      <c r="C487">
        <v>25937</v>
      </c>
      <c r="D487">
        <v>3.839674</v>
      </c>
    </row>
    <row r="488" spans="1:10">
      <c r="A488" t="s">
        <v>151</v>
      </c>
      <c r="B488">
        <v>47</v>
      </c>
      <c r="C488" t="s">
        <v>152</v>
      </c>
      <c r="D488" t="s">
        <v>148</v>
      </c>
      <c r="E488" t="s">
        <v>153</v>
      </c>
      <c r="F488">
        <v>143</v>
      </c>
      <c r="G488" t="s">
        <v>154</v>
      </c>
      <c r="H488">
        <v>17</v>
      </c>
      <c r="I488" t="s">
        <v>155</v>
      </c>
      <c r="J488">
        <v>7.1650000000000005E-2</v>
      </c>
    </row>
    <row r="489" spans="1:10">
      <c r="A489" t="s">
        <v>671</v>
      </c>
      <c r="B489" t="s">
        <v>670</v>
      </c>
      <c r="C489">
        <v>291</v>
      </c>
      <c r="D489">
        <v>2.3966919999999998</v>
      </c>
    </row>
    <row r="490" spans="1:10">
      <c r="A490" t="s">
        <v>880</v>
      </c>
      <c r="B490" t="s">
        <v>879</v>
      </c>
      <c r="C490">
        <v>360</v>
      </c>
      <c r="D490">
        <v>4.3593580000000003</v>
      </c>
    </row>
    <row r="491" spans="1:10">
      <c r="A491" t="s">
        <v>747</v>
      </c>
      <c r="B491" t="s">
        <v>746</v>
      </c>
      <c r="C491">
        <v>760</v>
      </c>
      <c r="D491">
        <v>3.5281020000000001</v>
      </c>
    </row>
    <row r="492" spans="1:10">
      <c r="A492" t="s">
        <v>723</v>
      </c>
      <c r="B492" t="s">
        <v>722</v>
      </c>
      <c r="C492">
        <v>836</v>
      </c>
      <c r="D492">
        <v>2.8296239999999999</v>
      </c>
    </row>
    <row r="493" spans="1:10">
      <c r="A493" t="s">
        <v>1074</v>
      </c>
      <c r="B493" t="s">
        <v>1073</v>
      </c>
      <c r="C493">
        <v>1119</v>
      </c>
      <c r="D493">
        <v>2.1171500000000001</v>
      </c>
    </row>
    <row r="494" spans="1:10">
      <c r="A494" t="s">
        <v>1072</v>
      </c>
      <c r="B494" t="s">
        <v>1071</v>
      </c>
      <c r="C494">
        <v>1515</v>
      </c>
      <c r="D494">
        <v>3.4339919999999999</v>
      </c>
    </row>
    <row r="495" spans="1:10">
      <c r="A495" t="s">
        <v>1070</v>
      </c>
      <c r="B495" t="s">
        <v>1069</v>
      </c>
      <c r="C495">
        <v>1875</v>
      </c>
      <c r="D495">
        <v>2.1506780000000001</v>
      </c>
    </row>
    <row r="496" spans="1:10">
      <c r="A496" t="s">
        <v>1068</v>
      </c>
      <c r="B496" t="s">
        <v>1067</v>
      </c>
      <c r="C496">
        <v>2920</v>
      </c>
      <c r="D496">
        <v>3.210073</v>
      </c>
    </row>
    <row r="497" spans="1:10">
      <c r="A497" t="s">
        <v>719</v>
      </c>
      <c r="B497" t="s">
        <v>718</v>
      </c>
      <c r="C497">
        <v>3569</v>
      </c>
      <c r="D497">
        <v>13.804045</v>
      </c>
    </row>
    <row r="498" spans="1:10">
      <c r="A498" t="s">
        <v>1066</v>
      </c>
      <c r="B498" t="s">
        <v>1065</v>
      </c>
      <c r="C498">
        <v>4323</v>
      </c>
      <c r="D498">
        <v>1.8393459999999999</v>
      </c>
    </row>
    <row r="499" spans="1:10">
      <c r="A499" t="s">
        <v>1064</v>
      </c>
      <c r="B499" t="s">
        <v>1063</v>
      </c>
      <c r="C499">
        <v>5045</v>
      </c>
      <c r="D499">
        <v>2.2137730000000002</v>
      </c>
    </row>
    <row r="500" spans="1:10">
      <c r="A500" t="s">
        <v>1062</v>
      </c>
      <c r="B500" t="s">
        <v>1061</v>
      </c>
      <c r="C500">
        <v>5471</v>
      </c>
      <c r="D500">
        <v>2.3889279999999999</v>
      </c>
    </row>
    <row r="501" spans="1:10">
      <c r="A501" t="s">
        <v>1060</v>
      </c>
      <c r="B501" t="s">
        <v>1059</v>
      </c>
      <c r="C501">
        <v>5504</v>
      </c>
      <c r="D501">
        <v>1.778608</v>
      </c>
    </row>
    <row r="502" spans="1:10">
      <c r="A502" t="s">
        <v>1058</v>
      </c>
      <c r="B502" t="s">
        <v>1057</v>
      </c>
      <c r="C502">
        <v>6782</v>
      </c>
      <c r="D502">
        <v>1.5176970000000001</v>
      </c>
    </row>
    <row r="503" spans="1:10">
      <c r="A503" t="s">
        <v>735</v>
      </c>
      <c r="B503" t="s">
        <v>734</v>
      </c>
      <c r="C503">
        <v>7389</v>
      </c>
      <c r="D503">
        <v>1.5449029999999999</v>
      </c>
    </row>
    <row r="504" spans="1:10">
      <c r="A504" t="s">
        <v>623</v>
      </c>
      <c r="B504" t="s">
        <v>622</v>
      </c>
      <c r="C504">
        <v>7832</v>
      </c>
      <c r="D504">
        <v>1.5776319999999999</v>
      </c>
    </row>
    <row r="505" spans="1:10">
      <c r="A505" t="s">
        <v>1056</v>
      </c>
      <c r="B505" t="s">
        <v>1055</v>
      </c>
      <c r="C505">
        <v>8836</v>
      </c>
      <c r="D505">
        <v>10.455724999999999</v>
      </c>
    </row>
    <row r="506" spans="1:10">
      <c r="A506" t="s">
        <v>151</v>
      </c>
      <c r="B506">
        <v>34</v>
      </c>
      <c r="C506" t="s">
        <v>152</v>
      </c>
      <c r="D506" t="s">
        <v>135</v>
      </c>
      <c r="E506" t="s">
        <v>153</v>
      </c>
      <c r="F506">
        <v>30</v>
      </c>
      <c r="G506" t="s">
        <v>154</v>
      </c>
      <c r="H506">
        <v>5</v>
      </c>
      <c r="I506" t="s">
        <v>155</v>
      </c>
      <c r="J506">
        <v>9.1420000000000001E-2</v>
      </c>
    </row>
    <row r="507" spans="1:10">
      <c r="A507" t="s">
        <v>657</v>
      </c>
      <c r="B507" t="s">
        <v>656</v>
      </c>
      <c r="C507">
        <v>595</v>
      </c>
      <c r="D507">
        <v>2.1444190000000001</v>
      </c>
    </row>
    <row r="508" spans="1:10">
      <c r="A508" t="s">
        <v>924</v>
      </c>
      <c r="B508" t="s">
        <v>923</v>
      </c>
      <c r="C508">
        <v>3280</v>
      </c>
      <c r="D508">
        <v>1.462229</v>
      </c>
    </row>
    <row r="509" spans="1:10">
      <c r="A509" t="s">
        <v>824</v>
      </c>
      <c r="B509" t="s">
        <v>823</v>
      </c>
      <c r="C509">
        <v>4851</v>
      </c>
      <c r="D509">
        <v>1.4716100000000001</v>
      </c>
    </row>
    <row r="510" spans="1:10">
      <c r="A510" t="s">
        <v>822</v>
      </c>
      <c r="B510" t="s">
        <v>821</v>
      </c>
      <c r="C510">
        <v>8321</v>
      </c>
      <c r="D510">
        <v>2.4058820000000001</v>
      </c>
    </row>
    <row r="511" spans="1:10">
      <c r="A511" t="s">
        <v>649</v>
      </c>
      <c r="B511" t="s">
        <v>648</v>
      </c>
      <c r="C511">
        <v>8819</v>
      </c>
      <c r="D511">
        <v>1.892984</v>
      </c>
    </row>
    <row r="512" spans="1:10">
      <c r="A512" t="s">
        <v>151</v>
      </c>
      <c r="B512">
        <v>5</v>
      </c>
      <c r="C512" t="s">
        <v>152</v>
      </c>
      <c r="D512" t="s">
        <v>106</v>
      </c>
      <c r="E512" t="s">
        <v>153</v>
      </c>
      <c r="F512">
        <v>40</v>
      </c>
      <c r="G512" t="s">
        <v>154</v>
      </c>
      <c r="H512">
        <v>6</v>
      </c>
      <c r="I512" t="s">
        <v>155</v>
      </c>
      <c r="J512">
        <v>0.1017</v>
      </c>
    </row>
    <row r="513" spans="1:10">
      <c r="A513" t="s">
        <v>655</v>
      </c>
      <c r="B513" t="s">
        <v>654</v>
      </c>
      <c r="C513">
        <v>1946</v>
      </c>
      <c r="D513">
        <v>4.7350519999999996</v>
      </c>
    </row>
    <row r="514" spans="1:10">
      <c r="A514" t="s">
        <v>1054</v>
      </c>
      <c r="B514" t="s">
        <v>1053</v>
      </c>
      <c r="C514">
        <v>2319</v>
      </c>
      <c r="D514">
        <v>1.9356120000000001</v>
      </c>
    </row>
    <row r="515" spans="1:10">
      <c r="A515" t="s">
        <v>1052</v>
      </c>
      <c r="B515" t="s">
        <v>1051</v>
      </c>
      <c r="C515">
        <v>4118</v>
      </c>
      <c r="D515">
        <v>5.1482929999999998</v>
      </c>
    </row>
    <row r="516" spans="1:10">
      <c r="A516" t="s">
        <v>1050</v>
      </c>
      <c r="B516" t="s">
        <v>1049</v>
      </c>
      <c r="C516">
        <v>5329</v>
      </c>
      <c r="D516">
        <v>2.6030549999999999</v>
      </c>
    </row>
    <row r="517" spans="1:10">
      <c r="A517" t="s">
        <v>944</v>
      </c>
      <c r="B517" t="s">
        <v>943</v>
      </c>
      <c r="C517">
        <v>7070</v>
      </c>
      <c r="D517">
        <v>3.268853</v>
      </c>
    </row>
    <row r="518" spans="1:10">
      <c r="A518" t="s">
        <v>1048</v>
      </c>
      <c r="B518" t="s">
        <v>1047</v>
      </c>
      <c r="C518">
        <v>80274</v>
      </c>
      <c r="D518">
        <v>1.975133</v>
      </c>
    </row>
    <row r="519" spans="1:10">
      <c r="A519" t="s">
        <v>151</v>
      </c>
      <c r="B519">
        <v>40</v>
      </c>
      <c r="C519" t="s">
        <v>152</v>
      </c>
      <c r="D519" t="s">
        <v>141</v>
      </c>
      <c r="E519" t="s">
        <v>153</v>
      </c>
      <c r="F519">
        <v>91</v>
      </c>
      <c r="G519" t="s">
        <v>154</v>
      </c>
      <c r="H519">
        <v>11</v>
      </c>
      <c r="I519" t="s">
        <v>155</v>
      </c>
      <c r="J519">
        <v>0.1182</v>
      </c>
    </row>
    <row r="520" spans="1:10">
      <c r="A520" t="s">
        <v>1046</v>
      </c>
      <c r="B520" t="s">
        <v>1045</v>
      </c>
      <c r="C520">
        <v>858</v>
      </c>
      <c r="D520">
        <v>6.009207</v>
      </c>
    </row>
    <row r="521" spans="1:10">
      <c r="A521" t="s">
        <v>1044</v>
      </c>
      <c r="B521" t="s">
        <v>1043</v>
      </c>
      <c r="C521">
        <v>967</v>
      </c>
      <c r="D521">
        <v>1.450617</v>
      </c>
    </row>
    <row r="522" spans="1:10">
      <c r="A522" t="s">
        <v>1042</v>
      </c>
      <c r="B522" t="s">
        <v>1041</v>
      </c>
      <c r="C522">
        <v>2581</v>
      </c>
      <c r="D522">
        <v>3.073601</v>
      </c>
    </row>
    <row r="523" spans="1:10">
      <c r="A523" t="s">
        <v>990</v>
      </c>
      <c r="B523" t="s">
        <v>989</v>
      </c>
      <c r="C523">
        <v>5066</v>
      </c>
      <c r="D523">
        <v>2.9367529999999999</v>
      </c>
    </row>
    <row r="524" spans="1:10">
      <c r="A524" t="s">
        <v>1040</v>
      </c>
      <c r="B524" t="s">
        <v>1039</v>
      </c>
      <c r="C524">
        <v>5862</v>
      </c>
      <c r="D524">
        <v>1.3789640000000001</v>
      </c>
    </row>
    <row r="525" spans="1:10">
      <c r="A525" t="s">
        <v>1038</v>
      </c>
      <c r="B525" t="s">
        <v>1037</v>
      </c>
      <c r="C525">
        <v>5868</v>
      </c>
      <c r="D525">
        <v>1.449603</v>
      </c>
    </row>
    <row r="526" spans="1:10">
      <c r="A526" t="s">
        <v>1036</v>
      </c>
      <c r="B526" t="s">
        <v>1035</v>
      </c>
      <c r="C526">
        <v>9522</v>
      </c>
      <c r="D526">
        <v>1.676639</v>
      </c>
    </row>
    <row r="527" spans="1:10">
      <c r="A527" t="s">
        <v>972</v>
      </c>
      <c r="B527" t="s">
        <v>971</v>
      </c>
      <c r="C527">
        <v>9525</v>
      </c>
      <c r="D527">
        <v>1.3069120000000001</v>
      </c>
    </row>
    <row r="528" spans="1:10">
      <c r="A528" t="s">
        <v>1034</v>
      </c>
      <c r="B528" t="s">
        <v>1033</v>
      </c>
      <c r="C528">
        <v>27236</v>
      </c>
      <c r="D528">
        <v>1.6282749999999999</v>
      </c>
    </row>
    <row r="529" spans="1:10">
      <c r="A529" t="s">
        <v>1032</v>
      </c>
      <c r="B529" t="s">
        <v>1031</v>
      </c>
      <c r="C529">
        <v>81542</v>
      </c>
      <c r="D529">
        <v>1.613127</v>
      </c>
    </row>
    <row r="530" spans="1:10">
      <c r="A530" t="s">
        <v>1030</v>
      </c>
      <c r="B530" t="s">
        <v>1029</v>
      </c>
      <c r="C530">
        <v>259230</v>
      </c>
      <c r="D530">
        <v>1.4633050000000001</v>
      </c>
    </row>
    <row r="531" spans="1:10">
      <c r="A531" t="s">
        <v>151</v>
      </c>
      <c r="B531">
        <v>15</v>
      </c>
      <c r="C531" t="s">
        <v>152</v>
      </c>
      <c r="D531" t="s">
        <v>116</v>
      </c>
      <c r="E531" t="s">
        <v>153</v>
      </c>
      <c r="F531">
        <v>189</v>
      </c>
      <c r="G531" t="s">
        <v>154</v>
      </c>
      <c r="H531">
        <v>20</v>
      </c>
      <c r="I531" t="s">
        <v>155</v>
      </c>
      <c r="J531">
        <v>0.13370000000000001</v>
      </c>
    </row>
    <row r="532" spans="1:10">
      <c r="A532" t="s">
        <v>934</v>
      </c>
      <c r="B532" t="s">
        <v>933</v>
      </c>
      <c r="C532">
        <v>374</v>
      </c>
      <c r="D532">
        <v>6.3995319999999998</v>
      </c>
    </row>
    <row r="533" spans="1:10">
      <c r="A533" t="s">
        <v>932</v>
      </c>
      <c r="B533" t="s">
        <v>931</v>
      </c>
      <c r="C533">
        <v>573</v>
      </c>
      <c r="D533">
        <v>2.0257109999999998</v>
      </c>
    </row>
    <row r="534" spans="1:10">
      <c r="A534" t="s">
        <v>657</v>
      </c>
      <c r="B534" t="s">
        <v>656</v>
      </c>
      <c r="C534">
        <v>595</v>
      </c>
      <c r="D534">
        <v>2.1444190000000001</v>
      </c>
    </row>
    <row r="535" spans="1:10">
      <c r="A535" t="s">
        <v>747</v>
      </c>
      <c r="B535" t="s">
        <v>746</v>
      </c>
      <c r="C535">
        <v>760</v>
      </c>
      <c r="D535">
        <v>3.5281020000000001</v>
      </c>
    </row>
    <row r="536" spans="1:10">
      <c r="A536" t="s">
        <v>900</v>
      </c>
      <c r="B536" t="s">
        <v>899</v>
      </c>
      <c r="C536">
        <v>928</v>
      </c>
      <c r="D536">
        <v>1.5378940000000001</v>
      </c>
    </row>
    <row r="537" spans="1:10">
      <c r="A537" t="s">
        <v>930</v>
      </c>
      <c r="B537" t="s">
        <v>929</v>
      </c>
      <c r="C537">
        <v>960</v>
      </c>
      <c r="D537">
        <v>2.7120510000000002</v>
      </c>
    </row>
    <row r="538" spans="1:10">
      <c r="A538" t="s">
        <v>1028</v>
      </c>
      <c r="B538" t="s">
        <v>1027</v>
      </c>
      <c r="C538">
        <v>1363</v>
      </c>
      <c r="D538">
        <v>3.915152</v>
      </c>
    </row>
    <row r="539" spans="1:10">
      <c r="A539" t="s">
        <v>928</v>
      </c>
      <c r="B539" t="s">
        <v>927</v>
      </c>
      <c r="C539">
        <v>2296</v>
      </c>
      <c r="D539">
        <v>2.2344349999999999</v>
      </c>
    </row>
    <row r="540" spans="1:10">
      <c r="A540" t="s">
        <v>1026</v>
      </c>
      <c r="B540" t="s">
        <v>1025</v>
      </c>
      <c r="C540">
        <v>3918</v>
      </c>
      <c r="D540">
        <v>3.618582</v>
      </c>
    </row>
    <row r="541" spans="1:10">
      <c r="A541" t="s">
        <v>1024</v>
      </c>
      <c r="B541" t="s">
        <v>1023</v>
      </c>
      <c r="C541">
        <v>4057</v>
      </c>
      <c r="D541">
        <v>12.010624999999999</v>
      </c>
    </row>
    <row r="542" spans="1:10">
      <c r="A542" t="s">
        <v>1022</v>
      </c>
      <c r="B542" t="s">
        <v>1021</v>
      </c>
      <c r="C542">
        <v>5577</v>
      </c>
      <c r="D542">
        <v>3.220926</v>
      </c>
    </row>
    <row r="543" spans="1:10">
      <c r="A543" t="s">
        <v>1020</v>
      </c>
      <c r="B543" t="s">
        <v>1019</v>
      </c>
      <c r="C543">
        <v>6280</v>
      </c>
      <c r="D543">
        <v>11.562396</v>
      </c>
    </row>
    <row r="544" spans="1:10">
      <c r="A544" t="s">
        <v>625</v>
      </c>
      <c r="B544" t="s">
        <v>624</v>
      </c>
      <c r="C544">
        <v>6446</v>
      </c>
      <c r="D544">
        <v>4.2318959999999999</v>
      </c>
    </row>
    <row r="545" spans="1:10">
      <c r="A545" t="s">
        <v>920</v>
      </c>
      <c r="B545" t="s">
        <v>919</v>
      </c>
      <c r="C545">
        <v>6990</v>
      </c>
      <c r="D545">
        <v>1.492299</v>
      </c>
    </row>
    <row r="546" spans="1:10">
      <c r="A546" t="s">
        <v>918</v>
      </c>
      <c r="B546" t="s">
        <v>917</v>
      </c>
      <c r="C546">
        <v>7031</v>
      </c>
      <c r="D546">
        <v>14.544864</v>
      </c>
    </row>
    <row r="547" spans="1:10">
      <c r="A547" t="s">
        <v>916</v>
      </c>
      <c r="B547" t="s">
        <v>915</v>
      </c>
      <c r="C547">
        <v>8204</v>
      </c>
      <c r="D547">
        <v>1.5086109999999999</v>
      </c>
    </row>
    <row r="548" spans="1:10">
      <c r="A548" t="s">
        <v>838</v>
      </c>
      <c r="B548" t="s">
        <v>837</v>
      </c>
      <c r="C548">
        <v>9536</v>
      </c>
      <c r="D548">
        <v>2.1449310000000001</v>
      </c>
    </row>
    <row r="549" spans="1:10">
      <c r="A549" t="s">
        <v>641</v>
      </c>
      <c r="B549" t="s">
        <v>640</v>
      </c>
      <c r="C549">
        <v>10535</v>
      </c>
      <c r="D549">
        <v>1.4263749999999999</v>
      </c>
    </row>
    <row r="550" spans="1:10">
      <c r="A550" t="s">
        <v>908</v>
      </c>
      <c r="B550" t="s">
        <v>907</v>
      </c>
      <c r="C550">
        <v>26509</v>
      </c>
      <c r="D550">
        <v>2.8667560000000001</v>
      </c>
    </row>
    <row r="551" spans="1:10">
      <c r="A551" t="s">
        <v>832</v>
      </c>
      <c r="B551" t="s">
        <v>831</v>
      </c>
      <c r="C551">
        <v>51181</v>
      </c>
      <c r="D551">
        <v>2.3911549999999999</v>
      </c>
    </row>
    <row r="552" spans="1:10">
      <c r="A552" t="s">
        <v>151</v>
      </c>
      <c r="B552">
        <v>2</v>
      </c>
      <c r="C552" t="s">
        <v>152</v>
      </c>
      <c r="D552" t="s">
        <v>103</v>
      </c>
      <c r="E552" t="s">
        <v>153</v>
      </c>
      <c r="F552">
        <v>94</v>
      </c>
      <c r="G552" t="s">
        <v>154</v>
      </c>
      <c r="H552">
        <v>11</v>
      </c>
      <c r="I552" t="s">
        <v>155</v>
      </c>
      <c r="J552">
        <v>0.13930000000000001</v>
      </c>
    </row>
    <row r="553" spans="1:10">
      <c r="A553" t="s">
        <v>1018</v>
      </c>
      <c r="B553" t="s">
        <v>1017</v>
      </c>
      <c r="C553">
        <v>220</v>
      </c>
      <c r="D553">
        <v>12.958005</v>
      </c>
    </row>
    <row r="554" spans="1:10">
      <c r="A554" t="s">
        <v>1016</v>
      </c>
      <c r="B554" t="s">
        <v>1015</v>
      </c>
      <c r="C554">
        <v>563</v>
      </c>
      <c r="D554">
        <v>2.3027479999999998</v>
      </c>
    </row>
    <row r="555" spans="1:10">
      <c r="A555" t="s">
        <v>657</v>
      </c>
      <c r="B555" t="s">
        <v>656</v>
      </c>
      <c r="C555">
        <v>595</v>
      </c>
      <c r="D555">
        <v>2.1444190000000001</v>
      </c>
    </row>
    <row r="556" spans="1:10">
      <c r="A556" t="s">
        <v>978</v>
      </c>
      <c r="B556" t="s">
        <v>977</v>
      </c>
      <c r="C556">
        <v>1021</v>
      </c>
      <c r="D556">
        <v>2.7277960000000001</v>
      </c>
    </row>
    <row r="557" spans="1:10">
      <c r="A557" t="s">
        <v>1014</v>
      </c>
      <c r="B557" t="s">
        <v>1013</v>
      </c>
      <c r="C557">
        <v>6303</v>
      </c>
      <c r="D557">
        <v>1.72404</v>
      </c>
    </row>
    <row r="558" spans="1:10">
      <c r="A558" t="s">
        <v>625</v>
      </c>
      <c r="B558" t="s">
        <v>624</v>
      </c>
      <c r="C558">
        <v>6446</v>
      </c>
      <c r="D558">
        <v>4.2318959999999999</v>
      </c>
    </row>
    <row r="559" spans="1:10">
      <c r="A559" t="s">
        <v>1012</v>
      </c>
      <c r="B559" t="s">
        <v>1011</v>
      </c>
      <c r="C559">
        <v>8848</v>
      </c>
      <c r="D559">
        <v>1.7547779999999999</v>
      </c>
    </row>
    <row r="560" spans="1:10">
      <c r="A560" t="s">
        <v>1010</v>
      </c>
      <c r="B560" t="s">
        <v>1009</v>
      </c>
      <c r="C560">
        <v>9510</v>
      </c>
      <c r="D560">
        <v>4.9471369999999997</v>
      </c>
    </row>
    <row r="561" spans="1:10">
      <c r="A561" t="s">
        <v>1008</v>
      </c>
      <c r="B561" t="s">
        <v>1007</v>
      </c>
      <c r="C561">
        <v>10257</v>
      </c>
      <c r="D561">
        <v>2.6336849999999998</v>
      </c>
    </row>
    <row r="562" spans="1:10">
      <c r="A562" t="s">
        <v>1006</v>
      </c>
      <c r="B562" t="s">
        <v>1005</v>
      </c>
      <c r="C562">
        <v>23171</v>
      </c>
      <c r="D562">
        <v>2.5187620000000002</v>
      </c>
    </row>
    <row r="563" spans="1:10">
      <c r="A563" t="s">
        <v>1004</v>
      </c>
      <c r="B563" t="s">
        <v>1003</v>
      </c>
      <c r="C563">
        <v>23585</v>
      </c>
      <c r="D563">
        <v>1.587966</v>
      </c>
    </row>
    <row r="564" spans="1:10">
      <c r="A564" t="s">
        <v>151</v>
      </c>
      <c r="B564">
        <v>18</v>
      </c>
      <c r="C564" t="s">
        <v>152</v>
      </c>
      <c r="D564" t="s">
        <v>119</v>
      </c>
      <c r="E564" t="s">
        <v>153</v>
      </c>
      <c r="F564">
        <v>193</v>
      </c>
      <c r="G564" t="s">
        <v>154</v>
      </c>
      <c r="H564">
        <v>20</v>
      </c>
      <c r="I564" t="s">
        <v>155</v>
      </c>
      <c r="J564">
        <v>0.1542</v>
      </c>
    </row>
    <row r="565" spans="1:10">
      <c r="A565" t="s">
        <v>930</v>
      </c>
      <c r="B565" t="s">
        <v>929</v>
      </c>
      <c r="C565">
        <v>960</v>
      </c>
      <c r="D565">
        <v>2.7120510000000002</v>
      </c>
    </row>
    <row r="566" spans="1:10">
      <c r="A566" t="s">
        <v>1002</v>
      </c>
      <c r="B566" t="s">
        <v>1001</v>
      </c>
      <c r="C566">
        <v>1462</v>
      </c>
      <c r="D566">
        <v>4.3881839999999999</v>
      </c>
    </row>
    <row r="567" spans="1:10">
      <c r="A567" t="s">
        <v>1000</v>
      </c>
      <c r="B567" t="s">
        <v>999</v>
      </c>
      <c r="C567">
        <v>1634</v>
      </c>
      <c r="D567">
        <v>2.4539070000000001</v>
      </c>
    </row>
    <row r="568" spans="1:10">
      <c r="A568" t="s">
        <v>998</v>
      </c>
      <c r="B568" t="s">
        <v>997</v>
      </c>
      <c r="C568">
        <v>1944</v>
      </c>
      <c r="D568">
        <v>1.642917</v>
      </c>
    </row>
    <row r="569" spans="1:10">
      <c r="A569" t="s">
        <v>996</v>
      </c>
      <c r="B569" t="s">
        <v>995</v>
      </c>
      <c r="C569">
        <v>2132</v>
      </c>
      <c r="D569">
        <v>1.4609920000000001</v>
      </c>
    </row>
    <row r="570" spans="1:10">
      <c r="A570" t="s">
        <v>763</v>
      </c>
      <c r="B570" t="s">
        <v>762</v>
      </c>
      <c r="C570">
        <v>2729</v>
      </c>
      <c r="D570">
        <v>2.8288669999999998</v>
      </c>
    </row>
    <row r="571" spans="1:10">
      <c r="A571" t="s">
        <v>994</v>
      </c>
      <c r="B571" t="s">
        <v>993</v>
      </c>
      <c r="C571">
        <v>3486</v>
      </c>
      <c r="D571">
        <v>3.6206610000000001</v>
      </c>
    </row>
    <row r="572" spans="1:10">
      <c r="A572" t="s">
        <v>992</v>
      </c>
      <c r="B572" t="s">
        <v>991</v>
      </c>
      <c r="C572">
        <v>4907</v>
      </c>
      <c r="D572">
        <v>5.1073620000000002</v>
      </c>
    </row>
    <row r="573" spans="1:10">
      <c r="A573" t="s">
        <v>894</v>
      </c>
      <c r="B573" t="s">
        <v>893</v>
      </c>
      <c r="C573">
        <v>5033</v>
      </c>
      <c r="D573">
        <v>2.9872010000000002</v>
      </c>
    </row>
    <row r="574" spans="1:10">
      <c r="A574" t="s">
        <v>990</v>
      </c>
      <c r="B574" t="s">
        <v>989</v>
      </c>
      <c r="C574">
        <v>5066</v>
      </c>
      <c r="D574">
        <v>2.9367529999999999</v>
      </c>
    </row>
    <row r="575" spans="1:10">
      <c r="A575" t="s">
        <v>892</v>
      </c>
      <c r="B575" t="s">
        <v>891</v>
      </c>
      <c r="C575">
        <v>5352</v>
      </c>
      <c r="D575">
        <v>4.5107489999999997</v>
      </c>
    </row>
    <row r="576" spans="1:10">
      <c r="A576" t="s">
        <v>988</v>
      </c>
      <c r="B576" t="s">
        <v>987</v>
      </c>
      <c r="C576">
        <v>5768</v>
      </c>
      <c r="D576">
        <v>3.1991700000000001</v>
      </c>
    </row>
    <row r="577" spans="1:10">
      <c r="A577" t="s">
        <v>986</v>
      </c>
      <c r="B577" t="s">
        <v>985</v>
      </c>
      <c r="C577">
        <v>5836</v>
      </c>
      <c r="D577">
        <v>2.396407</v>
      </c>
    </row>
    <row r="578" spans="1:10">
      <c r="A578" t="s">
        <v>984</v>
      </c>
      <c r="B578" t="s">
        <v>983</v>
      </c>
      <c r="C578">
        <v>6383</v>
      </c>
      <c r="D578">
        <v>2.371124</v>
      </c>
    </row>
    <row r="579" spans="1:10">
      <c r="A579" t="s">
        <v>888</v>
      </c>
      <c r="B579" t="s">
        <v>887</v>
      </c>
      <c r="C579">
        <v>6781</v>
      </c>
      <c r="D579">
        <v>8.2404340000000005</v>
      </c>
    </row>
    <row r="580" spans="1:10">
      <c r="A580" t="s">
        <v>649</v>
      </c>
      <c r="B580" t="s">
        <v>648</v>
      </c>
      <c r="C580">
        <v>8819</v>
      </c>
      <c r="D580">
        <v>1.892984</v>
      </c>
    </row>
    <row r="581" spans="1:10">
      <c r="A581" t="s">
        <v>874</v>
      </c>
      <c r="B581" t="s">
        <v>873</v>
      </c>
      <c r="C581">
        <v>8974</v>
      </c>
      <c r="D581">
        <v>2.7952979999999998</v>
      </c>
    </row>
    <row r="582" spans="1:10">
      <c r="A582" t="s">
        <v>982</v>
      </c>
      <c r="B582" t="s">
        <v>981</v>
      </c>
      <c r="C582">
        <v>9653</v>
      </c>
      <c r="D582">
        <v>2.1600540000000001</v>
      </c>
    </row>
    <row r="583" spans="1:10">
      <c r="A583" t="s">
        <v>980</v>
      </c>
      <c r="B583" t="s">
        <v>979</v>
      </c>
      <c r="C583">
        <v>23036</v>
      </c>
      <c r="D583">
        <v>1.4269229999999999</v>
      </c>
    </row>
    <row r="584" spans="1:10">
      <c r="A584" t="s">
        <v>788</v>
      </c>
      <c r="B584" t="s">
        <v>787</v>
      </c>
      <c r="C584">
        <v>51129</v>
      </c>
      <c r="D584">
        <v>2.3670110000000002</v>
      </c>
    </row>
    <row r="585" spans="1:10">
      <c r="A585" t="s">
        <v>151</v>
      </c>
      <c r="B585">
        <v>19</v>
      </c>
      <c r="C585" t="s">
        <v>152</v>
      </c>
      <c r="D585" t="s">
        <v>120</v>
      </c>
      <c r="E585" t="s">
        <v>153</v>
      </c>
      <c r="F585">
        <v>36</v>
      </c>
      <c r="G585" t="s">
        <v>154</v>
      </c>
      <c r="H585">
        <v>5</v>
      </c>
      <c r="I585" t="s">
        <v>155</v>
      </c>
      <c r="J585">
        <v>0.1638</v>
      </c>
    </row>
    <row r="586" spans="1:10">
      <c r="A586" t="s">
        <v>978</v>
      </c>
      <c r="B586" t="s">
        <v>977</v>
      </c>
      <c r="C586">
        <v>1021</v>
      </c>
      <c r="D586">
        <v>2.7277960000000001</v>
      </c>
    </row>
    <row r="587" spans="1:10">
      <c r="A587" t="s">
        <v>687</v>
      </c>
      <c r="B587" t="s">
        <v>686</v>
      </c>
      <c r="C587">
        <v>5921</v>
      </c>
      <c r="D587">
        <v>1.587693</v>
      </c>
    </row>
    <row r="588" spans="1:10">
      <c r="A588" t="s">
        <v>944</v>
      </c>
      <c r="B588" t="s">
        <v>943</v>
      </c>
      <c r="C588">
        <v>7070</v>
      </c>
      <c r="D588">
        <v>3.268853</v>
      </c>
    </row>
    <row r="589" spans="1:10">
      <c r="A589" t="s">
        <v>651</v>
      </c>
      <c r="B589" t="s">
        <v>650</v>
      </c>
      <c r="C589">
        <v>7090</v>
      </c>
      <c r="D589">
        <v>2.2508319999999999</v>
      </c>
    </row>
    <row r="590" spans="1:10">
      <c r="A590" t="s">
        <v>976</v>
      </c>
      <c r="B590" t="s">
        <v>975</v>
      </c>
      <c r="C590">
        <v>8861</v>
      </c>
      <c r="D590">
        <v>1.5141180000000001</v>
      </c>
    </row>
    <row r="591" spans="1:10">
      <c r="A591" t="s">
        <v>151</v>
      </c>
      <c r="B591">
        <v>38</v>
      </c>
      <c r="C591" t="s">
        <v>152</v>
      </c>
      <c r="D591" t="s">
        <v>139</v>
      </c>
      <c r="E591" t="s">
        <v>153</v>
      </c>
      <c r="F591">
        <v>101</v>
      </c>
      <c r="G591" t="s">
        <v>154</v>
      </c>
      <c r="H591">
        <v>11</v>
      </c>
      <c r="I591" t="s">
        <v>155</v>
      </c>
      <c r="J591">
        <v>0.19539999999999999</v>
      </c>
    </row>
    <row r="592" spans="1:10">
      <c r="A592" t="s">
        <v>671</v>
      </c>
      <c r="B592" t="s">
        <v>670</v>
      </c>
      <c r="C592">
        <v>291</v>
      </c>
      <c r="D592">
        <v>2.3966919999999998</v>
      </c>
    </row>
    <row r="593" spans="1:10">
      <c r="A593" t="s">
        <v>777</v>
      </c>
      <c r="B593" t="s">
        <v>776</v>
      </c>
      <c r="C593">
        <v>2053</v>
      </c>
      <c r="D593">
        <v>3.9998870000000002</v>
      </c>
    </row>
    <row r="594" spans="1:10">
      <c r="A594" t="s">
        <v>743</v>
      </c>
      <c r="B594" t="s">
        <v>742</v>
      </c>
      <c r="C594">
        <v>2182</v>
      </c>
      <c r="D594">
        <v>2.5200650000000002</v>
      </c>
    </row>
    <row r="595" spans="1:10">
      <c r="A595" t="s">
        <v>914</v>
      </c>
      <c r="B595" t="s">
        <v>913</v>
      </c>
      <c r="C595">
        <v>9249</v>
      </c>
      <c r="D595">
        <v>2.659332</v>
      </c>
    </row>
    <row r="596" spans="1:10">
      <c r="A596" t="s">
        <v>974</v>
      </c>
      <c r="B596" t="s">
        <v>973</v>
      </c>
      <c r="C596">
        <v>9270</v>
      </c>
      <c r="D596">
        <v>1.6613420000000001</v>
      </c>
    </row>
    <row r="597" spans="1:10">
      <c r="A597" t="s">
        <v>972</v>
      </c>
      <c r="B597" t="s">
        <v>971</v>
      </c>
      <c r="C597">
        <v>9525</v>
      </c>
      <c r="D597">
        <v>1.3069120000000001</v>
      </c>
    </row>
    <row r="598" spans="1:10">
      <c r="A598" t="s">
        <v>733</v>
      </c>
      <c r="B598" t="s">
        <v>732</v>
      </c>
      <c r="C598">
        <v>10455</v>
      </c>
      <c r="D598">
        <v>1.4215089999999999</v>
      </c>
    </row>
    <row r="599" spans="1:10">
      <c r="A599" t="s">
        <v>970</v>
      </c>
      <c r="B599" t="s">
        <v>969</v>
      </c>
      <c r="C599">
        <v>10478</v>
      </c>
      <c r="D599">
        <v>1.4662790000000001</v>
      </c>
    </row>
    <row r="600" spans="1:10">
      <c r="A600" t="s">
        <v>968</v>
      </c>
      <c r="B600" t="s">
        <v>967</v>
      </c>
      <c r="C600">
        <v>10512</v>
      </c>
      <c r="D600">
        <v>2.601181</v>
      </c>
    </row>
    <row r="601" spans="1:10">
      <c r="A601" t="s">
        <v>966</v>
      </c>
      <c r="B601" t="s">
        <v>965</v>
      </c>
      <c r="C601">
        <v>23705</v>
      </c>
      <c r="D601">
        <v>2.9806680000000001</v>
      </c>
    </row>
    <row r="602" spans="1:10">
      <c r="A602" t="s">
        <v>769</v>
      </c>
      <c r="B602" t="s">
        <v>768</v>
      </c>
      <c r="C602">
        <v>25824</v>
      </c>
      <c r="D602">
        <v>1.644444</v>
      </c>
    </row>
    <row r="603" spans="1:10">
      <c r="A603" t="s">
        <v>151</v>
      </c>
      <c r="B603">
        <v>1</v>
      </c>
      <c r="C603" t="s">
        <v>152</v>
      </c>
      <c r="D603" t="s">
        <v>102</v>
      </c>
      <c r="E603" t="s">
        <v>153</v>
      </c>
      <c r="F603">
        <v>181</v>
      </c>
      <c r="G603" t="s">
        <v>154</v>
      </c>
      <c r="H603">
        <v>18</v>
      </c>
      <c r="I603" t="s">
        <v>155</v>
      </c>
      <c r="J603">
        <v>0.2162</v>
      </c>
    </row>
    <row r="604" spans="1:10">
      <c r="A604" t="s">
        <v>647</v>
      </c>
      <c r="B604" t="s">
        <v>646</v>
      </c>
      <c r="C604">
        <v>1029</v>
      </c>
      <c r="D604">
        <v>2.0360680000000002</v>
      </c>
    </row>
    <row r="605" spans="1:10">
      <c r="A605" t="s">
        <v>964</v>
      </c>
      <c r="B605" t="s">
        <v>963</v>
      </c>
      <c r="C605">
        <v>1230</v>
      </c>
      <c r="D605">
        <v>2.883731</v>
      </c>
    </row>
    <row r="606" spans="1:10">
      <c r="A606" t="s">
        <v>962</v>
      </c>
      <c r="B606" t="s">
        <v>961</v>
      </c>
      <c r="C606">
        <v>2069</v>
      </c>
      <c r="D606">
        <v>5.7875909999999999</v>
      </c>
    </row>
    <row r="607" spans="1:10">
      <c r="A607" t="s">
        <v>960</v>
      </c>
      <c r="B607" t="s">
        <v>959</v>
      </c>
      <c r="C607">
        <v>2149</v>
      </c>
      <c r="D607">
        <v>3.7758189999999998</v>
      </c>
    </row>
    <row r="608" spans="1:10">
      <c r="A608" t="s">
        <v>958</v>
      </c>
      <c r="B608" t="s">
        <v>957</v>
      </c>
      <c r="C608">
        <v>2650</v>
      </c>
      <c r="D608">
        <v>2.9079090000000001</v>
      </c>
    </row>
    <row r="609" spans="1:10">
      <c r="A609" t="s">
        <v>956</v>
      </c>
      <c r="B609" t="s">
        <v>955</v>
      </c>
      <c r="C609">
        <v>3553</v>
      </c>
      <c r="D609">
        <v>4.5893969999999999</v>
      </c>
    </row>
    <row r="610" spans="1:10">
      <c r="A610" t="s">
        <v>705</v>
      </c>
      <c r="B610" t="s">
        <v>704</v>
      </c>
      <c r="C610">
        <v>3566</v>
      </c>
      <c r="D610">
        <v>2.003908</v>
      </c>
    </row>
    <row r="611" spans="1:10">
      <c r="A611" t="s">
        <v>719</v>
      </c>
      <c r="B611" t="s">
        <v>718</v>
      </c>
      <c r="C611">
        <v>3569</v>
      </c>
      <c r="D611">
        <v>13.804045</v>
      </c>
    </row>
    <row r="612" spans="1:10">
      <c r="A612" t="s">
        <v>954</v>
      </c>
      <c r="B612" t="s">
        <v>953</v>
      </c>
      <c r="C612">
        <v>3589</v>
      </c>
      <c r="D612">
        <v>10.663491</v>
      </c>
    </row>
    <row r="613" spans="1:10">
      <c r="A613" t="s">
        <v>952</v>
      </c>
      <c r="B613" t="s">
        <v>951</v>
      </c>
      <c r="C613">
        <v>4318</v>
      </c>
      <c r="D613">
        <v>2.8770600000000002</v>
      </c>
    </row>
    <row r="614" spans="1:10">
      <c r="A614" t="s">
        <v>950</v>
      </c>
      <c r="B614" t="s">
        <v>949</v>
      </c>
      <c r="C614">
        <v>5196</v>
      </c>
      <c r="D614">
        <v>5.2295740000000004</v>
      </c>
    </row>
    <row r="615" spans="1:10">
      <c r="A615" t="s">
        <v>948</v>
      </c>
      <c r="B615" t="s">
        <v>947</v>
      </c>
      <c r="C615">
        <v>6356</v>
      </c>
      <c r="D615">
        <v>3.4164940000000001</v>
      </c>
    </row>
    <row r="616" spans="1:10">
      <c r="A616" t="s">
        <v>946</v>
      </c>
      <c r="B616" t="s">
        <v>945</v>
      </c>
      <c r="C616">
        <v>6357</v>
      </c>
      <c r="D616">
        <v>3.7297069999999999</v>
      </c>
    </row>
    <row r="617" spans="1:10">
      <c r="A617" t="s">
        <v>944</v>
      </c>
      <c r="B617" t="s">
        <v>943</v>
      </c>
      <c r="C617">
        <v>7070</v>
      </c>
      <c r="D617">
        <v>3.268853</v>
      </c>
    </row>
    <row r="618" spans="1:10">
      <c r="A618" t="s">
        <v>942</v>
      </c>
      <c r="B618" t="s">
        <v>941</v>
      </c>
      <c r="C618">
        <v>7076</v>
      </c>
      <c r="D618">
        <v>3.3685320000000001</v>
      </c>
    </row>
    <row r="619" spans="1:10">
      <c r="A619" t="s">
        <v>940</v>
      </c>
      <c r="B619" t="s">
        <v>939</v>
      </c>
      <c r="C619">
        <v>8560</v>
      </c>
      <c r="D619">
        <v>2.4792429999999999</v>
      </c>
    </row>
    <row r="620" spans="1:10">
      <c r="A620" t="s">
        <v>938</v>
      </c>
      <c r="B620" t="s">
        <v>937</v>
      </c>
      <c r="C620">
        <v>8807</v>
      </c>
      <c r="D620">
        <v>10.404837000000001</v>
      </c>
    </row>
    <row r="621" spans="1:10">
      <c r="A621" t="s">
        <v>936</v>
      </c>
      <c r="B621" t="s">
        <v>935</v>
      </c>
      <c r="C621">
        <v>9655</v>
      </c>
      <c r="D621">
        <v>2.9875289999999999</v>
      </c>
    </row>
    <row r="622" spans="1:10">
      <c r="A622" t="s">
        <v>151</v>
      </c>
      <c r="B622">
        <v>14</v>
      </c>
      <c r="C622" t="s">
        <v>152</v>
      </c>
      <c r="D622" t="s">
        <v>115</v>
      </c>
      <c r="E622" t="s">
        <v>153</v>
      </c>
      <c r="F622">
        <v>190</v>
      </c>
      <c r="G622" t="s">
        <v>154</v>
      </c>
      <c r="H622">
        <v>18</v>
      </c>
      <c r="I622" t="s">
        <v>155</v>
      </c>
      <c r="J622">
        <v>0.28060000000000002</v>
      </c>
    </row>
    <row r="623" spans="1:10">
      <c r="A623" t="s">
        <v>880</v>
      </c>
      <c r="B623" t="s">
        <v>879</v>
      </c>
      <c r="C623">
        <v>360</v>
      </c>
      <c r="D623">
        <v>4.3593580000000003</v>
      </c>
    </row>
    <row r="624" spans="1:10">
      <c r="A624" t="s">
        <v>934</v>
      </c>
      <c r="B624" t="s">
        <v>933</v>
      </c>
      <c r="C624">
        <v>374</v>
      </c>
      <c r="D624">
        <v>6.3995319999999998</v>
      </c>
    </row>
    <row r="625" spans="1:4">
      <c r="A625" t="s">
        <v>932</v>
      </c>
      <c r="B625" t="s">
        <v>931</v>
      </c>
      <c r="C625">
        <v>573</v>
      </c>
      <c r="D625">
        <v>2.0257109999999998</v>
      </c>
    </row>
    <row r="626" spans="1:4">
      <c r="A626" t="s">
        <v>657</v>
      </c>
      <c r="B626" t="s">
        <v>656</v>
      </c>
      <c r="C626">
        <v>595</v>
      </c>
      <c r="D626">
        <v>2.1444190000000001</v>
      </c>
    </row>
    <row r="627" spans="1:4">
      <c r="A627" t="s">
        <v>930</v>
      </c>
      <c r="B627" t="s">
        <v>929</v>
      </c>
      <c r="C627">
        <v>960</v>
      </c>
      <c r="D627">
        <v>2.7120510000000002</v>
      </c>
    </row>
    <row r="628" spans="1:4">
      <c r="A628" t="s">
        <v>928</v>
      </c>
      <c r="B628" t="s">
        <v>927</v>
      </c>
      <c r="C628">
        <v>2296</v>
      </c>
      <c r="D628">
        <v>2.2344349999999999</v>
      </c>
    </row>
    <row r="629" spans="1:4">
      <c r="A629" t="s">
        <v>926</v>
      </c>
      <c r="B629" t="s">
        <v>925</v>
      </c>
      <c r="C629">
        <v>2697</v>
      </c>
      <c r="D629">
        <v>2.6380759999999999</v>
      </c>
    </row>
    <row r="630" spans="1:4">
      <c r="A630" t="s">
        <v>924</v>
      </c>
      <c r="B630" t="s">
        <v>923</v>
      </c>
      <c r="C630">
        <v>3280</v>
      </c>
      <c r="D630">
        <v>1.462229</v>
      </c>
    </row>
    <row r="631" spans="1:4">
      <c r="A631" t="s">
        <v>922</v>
      </c>
      <c r="B631" t="s">
        <v>921</v>
      </c>
      <c r="C631">
        <v>3983</v>
      </c>
      <c r="D631">
        <v>1.56812</v>
      </c>
    </row>
    <row r="632" spans="1:4">
      <c r="A632" t="s">
        <v>920</v>
      </c>
      <c r="B632" t="s">
        <v>919</v>
      </c>
      <c r="C632">
        <v>6990</v>
      </c>
      <c r="D632">
        <v>1.492299</v>
      </c>
    </row>
    <row r="633" spans="1:4">
      <c r="A633" t="s">
        <v>918</v>
      </c>
      <c r="B633" t="s">
        <v>917</v>
      </c>
      <c r="C633">
        <v>7031</v>
      </c>
      <c r="D633">
        <v>14.544864</v>
      </c>
    </row>
    <row r="634" spans="1:4">
      <c r="A634" t="s">
        <v>916</v>
      </c>
      <c r="B634" t="s">
        <v>915</v>
      </c>
      <c r="C634">
        <v>8204</v>
      </c>
      <c r="D634">
        <v>1.5086109999999999</v>
      </c>
    </row>
    <row r="635" spans="1:4">
      <c r="A635" t="s">
        <v>914</v>
      </c>
      <c r="B635" t="s">
        <v>913</v>
      </c>
      <c r="C635">
        <v>9249</v>
      </c>
      <c r="D635">
        <v>2.659332</v>
      </c>
    </row>
    <row r="636" spans="1:4">
      <c r="A636" t="s">
        <v>838</v>
      </c>
      <c r="B636" t="s">
        <v>837</v>
      </c>
      <c r="C636">
        <v>9536</v>
      </c>
      <c r="D636">
        <v>2.1449310000000001</v>
      </c>
    </row>
    <row r="637" spans="1:4">
      <c r="A637" t="s">
        <v>912</v>
      </c>
      <c r="B637" t="s">
        <v>911</v>
      </c>
      <c r="C637">
        <v>10560</v>
      </c>
      <c r="D637">
        <v>2.526427</v>
      </c>
    </row>
    <row r="638" spans="1:4">
      <c r="A638" t="s">
        <v>910</v>
      </c>
      <c r="B638" t="s">
        <v>909</v>
      </c>
      <c r="C638">
        <v>25976</v>
      </c>
      <c r="D638">
        <v>1.5881369999999999</v>
      </c>
    </row>
    <row r="639" spans="1:4">
      <c r="A639" t="s">
        <v>908</v>
      </c>
      <c r="B639" t="s">
        <v>907</v>
      </c>
      <c r="C639">
        <v>26509</v>
      </c>
      <c r="D639">
        <v>2.8667560000000001</v>
      </c>
    </row>
    <row r="640" spans="1:4">
      <c r="A640" t="s">
        <v>906</v>
      </c>
      <c r="B640" t="s">
        <v>905</v>
      </c>
      <c r="C640">
        <v>54463</v>
      </c>
      <c r="D640">
        <v>2.3759920000000001</v>
      </c>
    </row>
    <row r="641" spans="1:10">
      <c r="A641" t="s">
        <v>151</v>
      </c>
      <c r="B641">
        <v>30</v>
      </c>
      <c r="C641" t="s">
        <v>152</v>
      </c>
      <c r="D641" t="s">
        <v>131</v>
      </c>
      <c r="E641" t="s">
        <v>153</v>
      </c>
      <c r="F641">
        <v>193</v>
      </c>
      <c r="G641" t="s">
        <v>154</v>
      </c>
      <c r="H641">
        <v>18</v>
      </c>
      <c r="I641" t="s">
        <v>155</v>
      </c>
      <c r="J641">
        <v>0.3034</v>
      </c>
    </row>
    <row r="642" spans="1:10">
      <c r="A642" t="s">
        <v>904</v>
      </c>
      <c r="B642" t="s">
        <v>903</v>
      </c>
      <c r="C642">
        <v>871</v>
      </c>
      <c r="D642">
        <v>2.2586680000000001</v>
      </c>
    </row>
    <row r="643" spans="1:10">
      <c r="A643" t="s">
        <v>902</v>
      </c>
      <c r="B643" t="s">
        <v>901</v>
      </c>
      <c r="C643">
        <v>900</v>
      </c>
      <c r="D643">
        <v>2.6451989999999999</v>
      </c>
    </row>
    <row r="644" spans="1:10">
      <c r="A644" t="s">
        <v>900</v>
      </c>
      <c r="B644" t="s">
        <v>899</v>
      </c>
      <c r="C644">
        <v>928</v>
      </c>
      <c r="D644">
        <v>1.5378940000000001</v>
      </c>
    </row>
    <row r="645" spans="1:10">
      <c r="A645" t="s">
        <v>796</v>
      </c>
      <c r="B645" t="s">
        <v>795</v>
      </c>
      <c r="C645">
        <v>2632</v>
      </c>
      <c r="D645">
        <v>2.941068</v>
      </c>
    </row>
    <row r="646" spans="1:10">
      <c r="A646" t="s">
        <v>763</v>
      </c>
      <c r="B646" t="s">
        <v>762</v>
      </c>
      <c r="C646">
        <v>2729</v>
      </c>
      <c r="D646">
        <v>2.8288669999999998</v>
      </c>
    </row>
    <row r="647" spans="1:10">
      <c r="A647" t="s">
        <v>898</v>
      </c>
      <c r="B647" t="s">
        <v>897</v>
      </c>
      <c r="C647">
        <v>3488</v>
      </c>
      <c r="D647">
        <v>5.1327759999999998</v>
      </c>
    </row>
    <row r="648" spans="1:10">
      <c r="A648" t="s">
        <v>896</v>
      </c>
      <c r="B648" t="s">
        <v>895</v>
      </c>
      <c r="C648">
        <v>4783</v>
      </c>
      <c r="D648">
        <v>1.6600969999999999</v>
      </c>
    </row>
    <row r="649" spans="1:10">
      <c r="A649" t="s">
        <v>894</v>
      </c>
      <c r="B649" t="s">
        <v>893</v>
      </c>
      <c r="C649">
        <v>5033</v>
      </c>
      <c r="D649">
        <v>2.9872010000000002</v>
      </c>
    </row>
    <row r="650" spans="1:10">
      <c r="A650" t="s">
        <v>892</v>
      </c>
      <c r="B650" t="s">
        <v>891</v>
      </c>
      <c r="C650">
        <v>5352</v>
      </c>
      <c r="D650">
        <v>4.5107489999999997</v>
      </c>
    </row>
    <row r="651" spans="1:10">
      <c r="A651" t="s">
        <v>890</v>
      </c>
      <c r="B651" t="s">
        <v>889</v>
      </c>
      <c r="C651">
        <v>6715</v>
      </c>
      <c r="D651">
        <v>1.8335950000000001</v>
      </c>
    </row>
    <row r="652" spans="1:10">
      <c r="A652" t="s">
        <v>888</v>
      </c>
      <c r="B652" t="s">
        <v>887</v>
      </c>
      <c r="C652">
        <v>6781</v>
      </c>
      <c r="D652">
        <v>8.2404340000000005</v>
      </c>
    </row>
    <row r="653" spans="1:10">
      <c r="A653" t="s">
        <v>876</v>
      </c>
      <c r="B653" t="s">
        <v>875</v>
      </c>
      <c r="C653">
        <v>6917</v>
      </c>
      <c r="D653">
        <v>1.360225</v>
      </c>
    </row>
    <row r="654" spans="1:10">
      <c r="A654" t="s">
        <v>623</v>
      </c>
      <c r="B654" t="s">
        <v>622</v>
      </c>
      <c r="C654">
        <v>7832</v>
      </c>
      <c r="D654">
        <v>1.5776319999999999</v>
      </c>
    </row>
    <row r="655" spans="1:10">
      <c r="A655" t="s">
        <v>693</v>
      </c>
      <c r="B655" t="s">
        <v>692</v>
      </c>
      <c r="C655">
        <v>8503</v>
      </c>
      <c r="D655">
        <v>2.3202370000000001</v>
      </c>
    </row>
    <row r="656" spans="1:10">
      <c r="A656" t="s">
        <v>886</v>
      </c>
      <c r="B656" t="s">
        <v>885</v>
      </c>
      <c r="C656">
        <v>9521</v>
      </c>
      <c r="D656">
        <v>1.5440160000000001</v>
      </c>
    </row>
    <row r="657" spans="1:10">
      <c r="A657" t="s">
        <v>884</v>
      </c>
      <c r="B657" t="s">
        <v>883</v>
      </c>
      <c r="C657">
        <v>10622</v>
      </c>
      <c r="D657">
        <v>1.6298729999999999</v>
      </c>
    </row>
    <row r="658" spans="1:10">
      <c r="A658" t="s">
        <v>725</v>
      </c>
      <c r="B658" t="s">
        <v>724</v>
      </c>
      <c r="C658">
        <v>23478</v>
      </c>
      <c r="D658">
        <v>1.3161910000000001</v>
      </c>
    </row>
    <row r="659" spans="1:10">
      <c r="A659" t="s">
        <v>659</v>
      </c>
      <c r="B659" t="s">
        <v>658</v>
      </c>
      <c r="C659">
        <v>51382</v>
      </c>
      <c r="D659">
        <v>1.4142399999999999</v>
      </c>
    </row>
    <row r="660" spans="1:10">
      <c r="A660" t="s">
        <v>151</v>
      </c>
      <c r="B660">
        <v>20</v>
      </c>
      <c r="C660" t="s">
        <v>152</v>
      </c>
      <c r="D660" t="s">
        <v>121</v>
      </c>
      <c r="E660" t="s">
        <v>153</v>
      </c>
      <c r="F660">
        <v>182</v>
      </c>
      <c r="G660" t="s">
        <v>154</v>
      </c>
      <c r="H660">
        <v>17</v>
      </c>
      <c r="I660" t="s">
        <v>155</v>
      </c>
      <c r="J660">
        <v>0.30819999999999997</v>
      </c>
    </row>
    <row r="661" spans="1:10">
      <c r="A661" t="s">
        <v>882</v>
      </c>
      <c r="B661" t="s">
        <v>881</v>
      </c>
      <c r="C661">
        <v>119</v>
      </c>
      <c r="D661">
        <v>1.5906940000000001</v>
      </c>
    </row>
    <row r="662" spans="1:10">
      <c r="A662" t="s">
        <v>880</v>
      </c>
      <c r="B662" t="s">
        <v>879</v>
      </c>
      <c r="C662">
        <v>360</v>
      </c>
      <c r="D662">
        <v>4.3593580000000003</v>
      </c>
    </row>
    <row r="663" spans="1:10">
      <c r="A663" t="s">
        <v>747</v>
      </c>
      <c r="B663" t="s">
        <v>746</v>
      </c>
      <c r="C663">
        <v>760</v>
      </c>
      <c r="D663">
        <v>3.5281020000000001</v>
      </c>
    </row>
    <row r="664" spans="1:10">
      <c r="A664" t="s">
        <v>878</v>
      </c>
      <c r="B664" t="s">
        <v>877</v>
      </c>
      <c r="C664">
        <v>1510</v>
      </c>
      <c r="D664">
        <v>7.8737760000000003</v>
      </c>
    </row>
    <row r="665" spans="1:10">
      <c r="A665" t="s">
        <v>763</v>
      </c>
      <c r="B665" t="s">
        <v>762</v>
      </c>
      <c r="C665">
        <v>2729</v>
      </c>
      <c r="D665">
        <v>2.8288669999999998</v>
      </c>
    </row>
    <row r="666" spans="1:10">
      <c r="A666" t="s">
        <v>820</v>
      </c>
      <c r="B666" t="s">
        <v>819</v>
      </c>
      <c r="C666">
        <v>4059</v>
      </c>
      <c r="D666">
        <v>3.8805130000000001</v>
      </c>
    </row>
    <row r="667" spans="1:10">
      <c r="A667" t="s">
        <v>876</v>
      </c>
      <c r="B667" t="s">
        <v>875</v>
      </c>
      <c r="C667">
        <v>6917</v>
      </c>
      <c r="D667">
        <v>1.360225</v>
      </c>
    </row>
    <row r="668" spans="1:10">
      <c r="A668" t="s">
        <v>735</v>
      </c>
      <c r="B668" t="s">
        <v>734</v>
      </c>
      <c r="C668">
        <v>7389</v>
      </c>
      <c r="D668">
        <v>1.5449029999999999</v>
      </c>
    </row>
    <row r="669" spans="1:10">
      <c r="A669" t="s">
        <v>623</v>
      </c>
      <c r="B669" t="s">
        <v>622</v>
      </c>
      <c r="C669">
        <v>7832</v>
      </c>
      <c r="D669">
        <v>1.5776319999999999</v>
      </c>
    </row>
    <row r="670" spans="1:10">
      <c r="A670" t="s">
        <v>874</v>
      </c>
      <c r="B670" t="s">
        <v>873</v>
      </c>
      <c r="C670">
        <v>8974</v>
      </c>
      <c r="D670">
        <v>2.7952979999999998</v>
      </c>
    </row>
    <row r="671" spans="1:10">
      <c r="A671" t="s">
        <v>872</v>
      </c>
      <c r="B671" t="s">
        <v>871</v>
      </c>
      <c r="C671">
        <v>9541</v>
      </c>
      <c r="D671">
        <v>1.5558129999999999</v>
      </c>
    </row>
    <row r="672" spans="1:10">
      <c r="A672" t="s">
        <v>870</v>
      </c>
      <c r="B672" t="s">
        <v>869</v>
      </c>
      <c r="C672">
        <v>51218</v>
      </c>
      <c r="D672">
        <v>2.7137540000000002</v>
      </c>
    </row>
    <row r="673" spans="1:10">
      <c r="A673" t="s">
        <v>868</v>
      </c>
      <c r="B673" t="s">
        <v>867</v>
      </c>
      <c r="C673">
        <v>51573</v>
      </c>
      <c r="D673">
        <v>1.897116</v>
      </c>
    </row>
    <row r="674" spans="1:10">
      <c r="A674" t="s">
        <v>866</v>
      </c>
      <c r="B674" t="s">
        <v>865</v>
      </c>
      <c r="C674">
        <v>54977</v>
      </c>
      <c r="D674">
        <v>1.6829540000000001</v>
      </c>
    </row>
    <row r="675" spans="1:10">
      <c r="A675" t="s">
        <v>864</v>
      </c>
      <c r="B675" t="s">
        <v>863</v>
      </c>
      <c r="C675">
        <v>56180</v>
      </c>
      <c r="D675">
        <v>1.423327</v>
      </c>
    </row>
    <row r="676" spans="1:10">
      <c r="A676" t="s">
        <v>862</v>
      </c>
      <c r="B676" t="s">
        <v>861</v>
      </c>
      <c r="C676">
        <v>66008</v>
      </c>
      <c r="D676">
        <v>1.8654440000000001</v>
      </c>
    </row>
    <row r="677" spans="1:10">
      <c r="A677" t="s">
        <v>860</v>
      </c>
      <c r="B677" t="s">
        <v>859</v>
      </c>
      <c r="C677">
        <v>140609</v>
      </c>
      <c r="D677">
        <v>1.601675</v>
      </c>
    </row>
    <row r="678" spans="1:10">
      <c r="A678" t="s">
        <v>151</v>
      </c>
      <c r="B678">
        <v>49</v>
      </c>
      <c r="C678" t="s">
        <v>152</v>
      </c>
      <c r="D678" t="s">
        <v>150</v>
      </c>
      <c r="E678" t="s">
        <v>153</v>
      </c>
      <c r="F678">
        <v>194</v>
      </c>
      <c r="G678" t="s">
        <v>154</v>
      </c>
      <c r="H678">
        <v>18</v>
      </c>
      <c r="I678" t="s">
        <v>155</v>
      </c>
      <c r="J678">
        <v>0.31119999999999998</v>
      </c>
    </row>
    <row r="679" spans="1:10">
      <c r="A679" t="s">
        <v>858</v>
      </c>
      <c r="B679" t="s">
        <v>857</v>
      </c>
      <c r="C679">
        <v>128</v>
      </c>
      <c r="D679">
        <v>2.0390190000000001</v>
      </c>
    </row>
    <row r="680" spans="1:10">
      <c r="A680" t="s">
        <v>856</v>
      </c>
      <c r="B680" t="s">
        <v>855</v>
      </c>
      <c r="C680">
        <v>316</v>
      </c>
      <c r="D680">
        <v>1.698817</v>
      </c>
    </row>
    <row r="681" spans="1:10">
      <c r="A681" t="s">
        <v>854</v>
      </c>
      <c r="B681" t="s">
        <v>853</v>
      </c>
      <c r="C681">
        <v>383</v>
      </c>
      <c r="D681">
        <v>4.3773920000000004</v>
      </c>
    </row>
    <row r="682" spans="1:10">
      <c r="A682" t="s">
        <v>747</v>
      </c>
      <c r="B682" t="s">
        <v>746</v>
      </c>
      <c r="C682">
        <v>760</v>
      </c>
      <c r="D682">
        <v>3.5281020000000001</v>
      </c>
    </row>
    <row r="683" spans="1:10">
      <c r="A683" t="s">
        <v>852</v>
      </c>
      <c r="B683" t="s">
        <v>851</v>
      </c>
      <c r="C683">
        <v>1066</v>
      </c>
      <c r="D683">
        <v>5.7087050000000001</v>
      </c>
    </row>
    <row r="684" spans="1:10">
      <c r="A684" t="s">
        <v>763</v>
      </c>
      <c r="B684" t="s">
        <v>762</v>
      </c>
      <c r="C684">
        <v>2729</v>
      </c>
      <c r="D684">
        <v>2.8288669999999998</v>
      </c>
    </row>
    <row r="685" spans="1:10">
      <c r="A685" t="s">
        <v>850</v>
      </c>
      <c r="B685" t="s">
        <v>849</v>
      </c>
      <c r="C685">
        <v>3290</v>
      </c>
      <c r="D685">
        <v>3.6270340000000001</v>
      </c>
    </row>
    <row r="686" spans="1:10">
      <c r="A686" t="s">
        <v>848</v>
      </c>
      <c r="B686" t="s">
        <v>847</v>
      </c>
      <c r="C686">
        <v>3479</v>
      </c>
      <c r="D686">
        <v>5.4431079999999996</v>
      </c>
    </row>
    <row r="687" spans="1:10">
      <c r="A687" t="s">
        <v>846</v>
      </c>
      <c r="B687" t="s">
        <v>845</v>
      </c>
      <c r="C687">
        <v>3554</v>
      </c>
      <c r="D687">
        <v>7.2502930000000001</v>
      </c>
    </row>
    <row r="688" spans="1:10">
      <c r="A688" t="s">
        <v>844</v>
      </c>
      <c r="B688" t="s">
        <v>843</v>
      </c>
      <c r="C688">
        <v>5054</v>
      </c>
      <c r="D688">
        <v>9.7810290000000002</v>
      </c>
    </row>
    <row r="689" spans="1:10">
      <c r="A689" t="s">
        <v>842</v>
      </c>
      <c r="B689" t="s">
        <v>841</v>
      </c>
      <c r="C689">
        <v>5372</v>
      </c>
      <c r="D689">
        <v>3.777946</v>
      </c>
    </row>
    <row r="690" spans="1:10">
      <c r="A690" t="s">
        <v>739</v>
      </c>
      <c r="B690" t="s">
        <v>738</v>
      </c>
      <c r="C690">
        <v>5805</v>
      </c>
      <c r="D690">
        <v>1.6940409999999999</v>
      </c>
    </row>
    <row r="691" spans="1:10">
      <c r="A691" t="s">
        <v>840</v>
      </c>
      <c r="B691" t="s">
        <v>839</v>
      </c>
      <c r="C691">
        <v>9446</v>
      </c>
      <c r="D691">
        <v>1.8272729999999999</v>
      </c>
    </row>
    <row r="692" spans="1:10">
      <c r="A692" t="s">
        <v>838</v>
      </c>
      <c r="B692" t="s">
        <v>837</v>
      </c>
      <c r="C692">
        <v>9536</v>
      </c>
      <c r="D692">
        <v>2.1449310000000001</v>
      </c>
    </row>
    <row r="693" spans="1:10">
      <c r="A693" t="s">
        <v>836</v>
      </c>
      <c r="B693" t="s">
        <v>835</v>
      </c>
      <c r="C693">
        <v>10857</v>
      </c>
      <c r="D693">
        <v>1.5620849999999999</v>
      </c>
    </row>
    <row r="694" spans="1:10">
      <c r="A694" t="s">
        <v>834</v>
      </c>
      <c r="B694" t="s">
        <v>833</v>
      </c>
      <c r="C694">
        <v>26998</v>
      </c>
      <c r="D694">
        <v>6.1856799999999996</v>
      </c>
    </row>
    <row r="695" spans="1:10">
      <c r="A695" t="s">
        <v>832</v>
      </c>
      <c r="B695" t="s">
        <v>831</v>
      </c>
      <c r="C695">
        <v>51181</v>
      </c>
      <c r="D695">
        <v>2.3911549999999999</v>
      </c>
    </row>
    <row r="696" spans="1:10">
      <c r="A696" t="s">
        <v>830</v>
      </c>
      <c r="B696" t="s">
        <v>829</v>
      </c>
      <c r="C696">
        <v>115817</v>
      </c>
      <c r="D696">
        <v>2.8252419999999998</v>
      </c>
    </row>
    <row r="697" spans="1:10">
      <c r="A697" t="s">
        <v>151</v>
      </c>
      <c r="B697">
        <v>48</v>
      </c>
      <c r="C697" t="s">
        <v>152</v>
      </c>
      <c r="D697" t="s">
        <v>149</v>
      </c>
      <c r="E697" t="s">
        <v>153</v>
      </c>
      <c r="F697">
        <v>41</v>
      </c>
      <c r="G697" t="s">
        <v>154</v>
      </c>
      <c r="H697">
        <v>4</v>
      </c>
      <c r="I697" t="s">
        <v>155</v>
      </c>
      <c r="J697">
        <v>0.42880000000000001</v>
      </c>
    </row>
    <row r="698" spans="1:10">
      <c r="A698" t="s">
        <v>828</v>
      </c>
      <c r="B698" t="s">
        <v>827</v>
      </c>
      <c r="C698">
        <v>1499</v>
      </c>
      <c r="D698">
        <v>1.34087</v>
      </c>
    </row>
    <row r="699" spans="1:10">
      <c r="A699" t="s">
        <v>826</v>
      </c>
      <c r="B699" t="s">
        <v>825</v>
      </c>
      <c r="C699">
        <v>2770</v>
      </c>
      <c r="D699">
        <v>2.3940839999999999</v>
      </c>
    </row>
    <row r="700" spans="1:10">
      <c r="A700" t="s">
        <v>824</v>
      </c>
      <c r="B700" t="s">
        <v>823</v>
      </c>
      <c r="C700">
        <v>4851</v>
      </c>
      <c r="D700">
        <v>1.4716100000000001</v>
      </c>
    </row>
    <row r="701" spans="1:10">
      <c r="A701" t="s">
        <v>822</v>
      </c>
      <c r="B701" t="s">
        <v>821</v>
      </c>
      <c r="C701">
        <v>8321</v>
      </c>
      <c r="D701">
        <v>2.4058820000000001</v>
      </c>
    </row>
    <row r="702" spans="1:10">
      <c r="A702" t="s">
        <v>151</v>
      </c>
      <c r="B702">
        <v>11</v>
      </c>
      <c r="C702" t="s">
        <v>152</v>
      </c>
      <c r="D702" t="s">
        <v>112</v>
      </c>
      <c r="E702" t="s">
        <v>153</v>
      </c>
      <c r="F702">
        <v>138</v>
      </c>
      <c r="G702" t="s">
        <v>154</v>
      </c>
      <c r="H702">
        <v>11</v>
      </c>
      <c r="I702" t="s">
        <v>155</v>
      </c>
      <c r="J702">
        <v>0.57030000000000003</v>
      </c>
    </row>
    <row r="703" spans="1:10">
      <c r="A703" t="s">
        <v>665</v>
      </c>
      <c r="B703" t="s">
        <v>664</v>
      </c>
      <c r="C703">
        <v>2879</v>
      </c>
      <c r="D703">
        <v>2.1725629999999998</v>
      </c>
    </row>
    <row r="704" spans="1:10">
      <c r="A704" t="s">
        <v>820</v>
      </c>
      <c r="B704" t="s">
        <v>819</v>
      </c>
      <c r="C704">
        <v>4059</v>
      </c>
      <c r="D704">
        <v>3.8805130000000001</v>
      </c>
    </row>
    <row r="705" spans="1:10">
      <c r="A705" t="s">
        <v>818</v>
      </c>
      <c r="B705" t="s">
        <v>817</v>
      </c>
      <c r="C705">
        <v>5433</v>
      </c>
      <c r="D705">
        <v>1.911276</v>
      </c>
    </row>
    <row r="706" spans="1:10">
      <c r="A706" t="s">
        <v>816</v>
      </c>
      <c r="B706" t="s">
        <v>815</v>
      </c>
      <c r="C706">
        <v>5436</v>
      </c>
      <c r="D706">
        <v>1.676331</v>
      </c>
    </row>
    <row r="707" spans="1:10">
      <c r="A707" t="s">
        <v>814</v>
      </c>
      <c r="B707" t="s">
        <v>813</v>
      </c>
      <c r="C707">
        <v>6884</v>
      </c>
      <c r="D707">
        <v>1.72143</v>
      </c>
    </row>
    <row r="708" spans="1:10">
      <c r="A708" t="s">
        <v>812</v>
      </c>
      <c r="B708" t="s">
        <v>811</v>
      </c>
      <c r="C708">
        <v>7508</v>
      </c>
      <c r="D708">
        <v>1.331928</v>
      </c>
    </row>
    <row r="709" spans="1:10">
      <c r="A709" t="s">
        <v>810</v>
      </c>
      <c r="B709" t="s">
        <v>809</v>
      </c>
      <c r="C709">
        <v>8731</v>
      </c>
      <c r="D709">
        <v>1.608533</v>
      </c>
    </row>
    <row r="710" spans="1:10">
      <c r="A710" t="s">
        <v>808</v>
      </c>
      <c r="B710" t="s">
        <v>807</v>
      </c>
      <c r="C710">
        <v>9533</v>
      </c>
      <c r="D710">
        <v>1.6894070000000001</v>
      </c>
    </row>
    <row r="711" spans="1:10">
      <c r="A711" t="s">
        <v>806</v>
      </c>
      <c r="B711" t="s">
        <v>805</v>
      </c>
      <c r="C711">
        <v>11130</v>
      </c>
      <c r="D711">
        <v>2.0192700000000001</v>
      </c>
    </row>
    <row r="712" spans="1:10">
      <c r="A712" t="s">
        <v>804</v>
      </c>
      <c r="B712" t="s">
        <v>803</v>
      </c>
      <c r="C712">
        <v>50484</v>
      </c>
      <c r="D712">
        <v>1.389451</v>
      </c>
    </row>
    <row r="713" spans="1:10">
      <c r="A713" t="s">
        <v>802</v>
      </c>
      <c r="B713" t="s">
        <v>801</v>
      </c>
      <c r="C713">
        <v>51251</v>
      </c>
      <c r="D713">
        <v>2.071358</v>
      </c>
    </row>
    <row r="714" spans="1:10">
      <c r="A714" t="s">
        <v>151</v>
      </c>
      <c r="B714">
        <v>0</v>
      </c>
      <c r="C714" t="s">
        <v>152</v>
      </c>
      <c r="D714" t="s">
        <v>101</v>
      </c>
      <c r="E714" t="s">
        <v>153</v>
      </c>
      <c r="F714">
        <v>191</v>
      </c>
      <c r="G714" t="s">
        <v>154</v>
      </c>
      <c r="H714">
        <v>15</v>
      </c>
      <c r="I714" t="s">
        <v>155</v>
      </c>
      <c r="J714">
        <v>0.59189999999999998</v>
      </c>
    </row>
    <row r="715" spans="1:10">
      <c r="A715" t="s">
        <v>800</v>
      </c>
      <c r="B715" t="s">
        <v>799</v>
      </c>
      <c r="C715">
        <v>483</v>
      </c>
      <c r="D715">
        <v>1.9958070000000001</v>
      </c>
    </row>
    <row r="716" spans="1:10">
      <c r="A716" t="s">
        <v>645</v>
      </c>
      <c r="B716" t="s">
        <v>644</v>
      </c>
      <c r="C716">
        <v>1031</v>
      </c>
      <c r="D716">
        <v>2.0186229999999998</v>
      </c>
    </row>
    <row r="717" spans="1:10">
      <c r="A717" t="s">
        <v>745</v>
      </c>
      <c r="B717" t="s">
        <v>744</v>
      </c>
      <c r="C717">
        <v>1149</v>
      </c>
      <c r="D717">
        <v>7.1906290000000004</v>
      </c>
    </row>
    <row r="718" spans="1:10">
      <c r="A718" t="s">
        <v>798</v>
      </c>
      <c r="B718" t="s">
        <v>797</v>
      </c>
      <c r="C718">
        <v>1282</v>
      </c>
      <c r="D718">
        <v>3.3773029999999999</v>
      </c>
    </row>
    <row r="719" spans="1:10">
      <c r="A719" t="s">
        <v>777</v>
      </c>
      <c r="B719" t="s">
        <v>776</v>
      </c>
      <c r="C719">
        <v>2053</v>
      </c>
      <c r="D719">
        <v>3.9998870000000002</v>
      </c>
    </row>
    <row r="720" spans="1:10">
      <c r="A720" t="s">
        <v>796</v>
      </c>
      <c r="B720" t="s">
        <v>795</v>
      </c>
      <c r="C720">
        <v>2632</v>
      </c>
      <c r="D720">
        <v>2.941068</v>
      </c>
    </row>
    <row r="721" spans="1:10">
      <c r="A721" t="s">
        <v>665</v>
      </c>
      <c r="B721" t="s">
        <v>664</v>
      </c>
      <c r="C721">
        <v>2879</v>
      </c>
      <c r="D721">
        <v>2.1725629999999998</v>
      </c>
    </row>
    <row r="722" spans="1:10">
      <c r="A722" t="s">
        <v>794</v>
      </c>
      <c r="B722" t="s">
        <v>793</v>
      </c>
      <c r="C722">
        <v>5168</v>
      </c>
      <c r="D722">
        <v>6.6626409999999998</v>
      </c>
    </row>
    <row r="723" spans="1:10">
      <c r="A723" t="s">
        <v>792</v>
      </c>
      <c r="B723" t="s">
        <v>791</v>
      </c>
      <c r="C723">
        <v>8404</v>
      </c>
      <c r="D723">
        <v>1.663138</v>
      </c>
    </row>
    <row r="724" spans="1:10">
      <c r="A724" t="s">
        <v>790</v>
      </c>
      <c r="B724" t="s">
        <v>789</v>
      </c>
      <c r="C724">
        <v>8436</v>
      </c>
      <c r="D724">
        <v>2.0113349999999999</v>
      </c>
    </row>
    <row r="725" spans="1:10">
      <c r="A725" t="s">
        <v>788</v>
      </c>
      <c r="B725" t="s">
        <v>787</v>
      </c>
      <c r="C725">
        <v>51129</v>
      </c>
      <c r="D725">
        <v>2.3670110000000002</v>
      </c>
    </row>
    <row r="726" spans="1:10">
      <c r="A726" s="2">
        <v>42431</v>
      </c>
      <c r="B726" t="s">
        <v>786</v>
      </c>
      <c r="C726">
        <v>54996</v>
      </c>
      <c r="D726">
        <v>1.638957</v>
      </c>
    </row>
    <row r="727" spans="1:10">
      <c r="A727" t="s">
        <v>785</v>
      </c>
      <c r="B727" t="s">
        <v>784</v>
      </c>
      <c r="C727">
        <v>56246</v>
      </c>
      <c r="D727">
        <v>6.1180120000000002</v>
      </c>
    </row>
    <row r="728" spans="1:10">
      <c r="A728" t="s">
        <v>783</v>
      </c>
      <c r="B728" t="s">
        <v>782</v>
      </c>
      <c r="C728">
        <v>83871</v>
      </c>
      <c r="D728">
        <v>2.080422</v>
      </c>
    </row>
    <row r="729" spans="1:10">
      <c r="A729" t="s">
        <v>781</v>
      </c>
      <c r="B729" t="s">
        <v>780</v>
      </c>
      <c r="C729">
        <v>284119</v>
      </c>
      <c r="D729">
        <v>2.2852429999999999</v>
      </c>
    </row>
    <row r="730" spans="1:10">
      <c r="A730" t="s">
        <v>151</v>
      </c>
      <c r="B730">
        <v>7</v>
      </c>
      <c r="C730" t="s">
        <v>152</v>
      </c>
      <c r="D730" t="s">
        <v>108</v>
      </c>
      <c r="E730" t="s">
        <v>153</v>
      </c>
      <c r="F730">
        <v>109</v>
      </c>
      <c r="G730" t="s">
        <v>154</v>
      </c>
      <c r="H730">
        <v>8</v>
      </c>
      <c r="I730" t="s">
        <v>155</v>
      </c>
      <c r="J730">
        <v>0.66800000000000004</v>
      </c>
    </row>
    <row r="731" spans="1:10">
      <c r="A731" t="s">
        <v>779</v>
      </c>
      <c r="B731" t="s">
        <v>778</v>
      </c>
      <c r="C731">
        <v>1734</v>
      </c>
      <c r="D731">
        <v>23.611642</v>
      </c>
    </row>
    <row r="732" spans="1:10">
      <c r="A732" t="s">
        <v>777</v>
      </c>
      <c r="B732" t="s">
        <v>776</v>
      </c>
      <c r="C732">
        <v>2053</v>
      </c>
      <c r="D732">
        <v>3.9998870000000002</v>
      </c>
    </row>
    <row r="733" spans="1:10">
      <c r="A733" t="s">
        <v>775</v>
      </c>
      <c r="B733" t="s">
        <v>774</v>
      </c>
      <c r="C733">
        <v>5947</v>
      </c>
      <c r="D733">
        <v>5.6627650000000003</v>
      </c>
    </row>
    <row r="734" spans="1:10">
      <c r="A734" t="s">
        <v>773</v>
      </c>
      <c r="B734" t="s">
        <v>772</v>
      </c>
      <c r="C734">
        <v>9420</v>
      </c>
      <c r="D734">
        <v>2.3253180000000002</v>
      </c>
    </row>
    <row r="735" spans="1:10">
      <c r="A735" t="s">
        <v>771</v>
      </c>
      <c r="B735" t="s">
        <v>770</v>
      </c>
      <c r="C735">
        <v>23461</v>
      </c>
      <c r="D735">
        <v>2.9553769999999999</v>
      </c>
    </row>
    <row r="736" spans="1:10">
      <c r="A736" t="s">
        <v>769</v>
      </c>
      <c r="B736" t="s">
        <v>768</v>
      </c>
      <c r="C736">
        <v>25824</v>
      </c>
      <c r="D736">
        <v>1.644444</v>
      </c>
    </row>
    <row r="737" spans="1:10">
      <c r="A737" t="s">
        <v>767</v>
      </c>
      <c r="B737" t="s">
        <v>766</v>
      </c>
      <c r="C737">
        <v>55670</v>
      </c>
      <c r="D737">
        <v>1.4236150000000001</v>
      </c>
    </row>
    <row r="738" spans="1:10">
      <c r="A738" t="s">
        <v>765</v>
      </c>
      <c r="B738" t="s">
        <v>764</v>
      </c>
      <c r="C738">
        <v>196743</v>
      </c>
      <c r="D738">
        <v>5.3083150000000003</v>
      </c>
    </row>
    <row r="739" spans="1:10">
      <c r="A739" t="s">
        <v>151</v>
      </c>
      <c r="B739">
        <v>41</v>
      </c>
      <c r="C739" t="s">
        <v>152</v>
      </c>
      <c r="D739" t="s">
        <v>142</v>
      </c>
      <c r="E739" t="s">
        <v>153</v>
      </c>
      <c r="F739">
        <v>46</v>
      </c>
      <c r="G739" t="s">
        <v>154</v>
      </c>
      <c r="H739">
        <v>3</v>
      </c>
      <c r="I739" t="s">
        <v>155</v>
      </c>
      <c r="J739">
        <v>0.73270000000000002</v>
      </c>
    </row>
    <row r="740" spans="1:10">
      <c r="A740" t="s">
        <v>763</v>
      </c>
      <c r="B740" t="s">
        <v>762</v>
      </c>
      <c r="C740">
        <v>2729</v>
      </c>
      <c r="D740">
        <v>2.8288669999999998</v>
      </c>
    </row>
    <row r="741" spans="1:10">
      <c r="A741" t="s">
        <v>665</v>
      </c>
      <c r="B741" t="s">
        <v>664</v>
      </c>
      <c r="C741">
        <v>2879</v>
      </c>
      <c r="D741">
        <v>2.1725629999999998</v>
      </c>
    </row>
    <row r="742" spans="1:10">
      <c r="A742" t="s">
        <v>761</v>
      </c>
      <c r="B742" t="s">
        <v>760</v>
      </c>
      <c r="C742">
        <v>4363</v>
      </c>
      <c r="D742">
        <v>1.4371659999999999</v>
      </c>
    </row>
    <row r="743" spans="1:10">
      <c r="A743" t="s">
        <v>151</v>
      </c>
      <c r="B743">
        <v>45</v>
      </c>
      <c r="C743" t="s">
        <v>152</v>
      </c>
      <c r="D743" t="s">
        <v>146</v>
      </c>
      <c r="E743" t="s">
        <v>153</v>
      </c>
      <c r="F743">
        <v>107</v>
      </c>
      <c r="G743" t="s">
        <v>154</v>
      </c>
      <c r="H743">
        <v>7</v>
      </c>
      <c r="I743" t="s">
        <v>155</v>
      </c>
      <c r="J743">
        <v>0.7752</v>
      </c>
    </row>
    <row r="744" spans="1:10">
      <c r="A744" t="s">
        <v>759</v>
      </c>
      <c r="B744" t="s">
        <v>758</v>
      </c>
      <c r="C744">
        <v>1662</v>
      </c>
      <c r="D744">
        <v>1.4388479999999999</v>
      </c>
    </row>
    <row r="745" spans="1:10">
      <c r="A745" t="s">
        <v>757</v>
      </c>
      <c r="B745" t="s">
        <v>756</v>
      </c>
      <c r="C745">
        <v>6464</v>
      </c>
      <c r="D745">
        <v>1.408882</v>
      </c>
    </row>
    <row r="746" spans="1:10">
      <c r="A746" t="s">
        <v>755</v>
      </c>
      <c r="B746" t="s">
        <v>754</v>
      </c>
      <c r="C746">
        <v>10605</v>
      </c>
      <c r="D746">
        <v>1.433967</v>
      </c>
    </row>
    <row r="747" spans="1:10">
      <c r="A747" t="s">
        <v>725</v>
      </c>
      <c r="B747" t="s">
        <v>724</v>
      </c>
      <c r="C747">
        <v>23478</v>
      </c>
      <c r="D747">
        <v>1.3161910000000001</v>
      </c>
    </row>
    <row r="748" spans="1:10">
      <c r="A748" t="s">
        <v>753</v>
      </c>
      <c r="B748" t="s">
        <v>752</v>
      </c>
      <c r="C748">
        <v>55033</v>
      </c>
      <c r="D748">
        <v>2.8886250000000002</v>
      </c>
    </row>
    <row r="749" spans="1:10">
      <c r="A749" t="s">
        <v>751</v>
      </c>
      <c r="B749" t="s">
        <v>750</v>
      </c>
      <c r="C749">
        <v>55466</v>
      </c>
      <c r="D749">
        <v>1.878962</v>
      </c>
    </row>
    <row r="750" spans="1:10">
      <c r="A750" t="s">
        <v>749</v>
      </c>
      <c r="B750" t="s">
        <v>748</v>
      </c>
      <c r="C750">
        <v>64061</v>
      </c>
      <c r="D750">
        <v>2.1155870000000001</v>
      </c>
    </row>
    <row r="751" spans="1:10">
      <c r="A751" t="s">
        <v>151</v>
      </c>
      <c r="B751">
        <v>16</v>
      </c>
      <c r="C751" t="s">
        <v>152</v>
      </c>
      <c r="D751" t="s">
        <v>117</v>
      </c>
      <c r="E751" t="s">
        <v>153</v>
      </c>
      <c r="F751">
        <v>149</v>
      </c>
      <c r="G751" t="s">
        <v>154</v>
      </c>
      <c r="H751">
        <v>10</v>
      </c>
      <c r="I751" t="s">
        <v>155</v>
      </c>
      <c r="J751">
        <v>0.77800000000000002</v>
      </c>
    </row>
    <row r="752" spans="1:10">
      <c r="A752" t="s">
        <v>747</v>
      </c>
      <c r="B752" t="s">
        <v>746</v>
      </c>
      <c r="C752">
        <v>760</v>
      </c>
      <c r="D752">
        <v>3.5281020000000001</v>
      </c>
    </row>
    <row r="753" spans="1:10">
      <c r="A753" t="s">
        <v>745</v>
      </c>
      <c r="B753" t="s">
        <v>744</v>
      </c>
      <c r="C753">
        <v>1149</v>
      </c>
      <c r="D753">
        <v>7.1906290000000004</v>
      </c>
    </row>
    <row r="754" spans="1:10">
      <c r="A754" t="s">
        <v>743</v>
      </c>
      <c r="B754" t="s">
        <v>742</v>
      </c>
      <c r="C754">
        <v>2182</v>
      </c>
      <c r="D754">
        <v>2.5200650000000002</v>
      </c>
    </row>
    <row r="755" spans="1:10">
      <c r="A755" t="s">
        <v>741</v>
      </c>
      <c r="B755" t="s">
        <v>740</v>
      </c>
      <c r="C755">
        <v>3956</v>
      </c>
      <c r="D755">
        <v>3.1027459999999998</v>
      </c>
    </row>
    <row r="756" spans="1:10">
      <c r="A756" t="s">
        <v>739</v>
      </c>
      <c r="B756" t="s">
        <v>738</v>
      </c>
      <c r="C756">
        <v>5805</v>
      </c>
      <c r="D756">
        <v>1.6940409999999999</v>
      </c>
    </row>
    <row r="757" spans="1:10">
      <c r="A757" t="s">
        <v>737</v>
      </c>
      <c r="B757" t="s">
        <v>736</v>
      </c>
      <c r="C757">
        <v>6296</v>
      </c>
      <c r="D757">
        <v>16.421422</v>
      </c>
    </row>
    <row r="758" spans="1:10">
      <c r="A758" t="s">
        <v>735</v>
      </c>
      <c r="B758" t="s">
        <v>734</v>
      </c>
      <c r="C758">
        <v>7389</v>
      </c>
      <c r="D758">
        <v>1.5449029999999999</v>
      </c>
    </row>
    <row r="759" spans="1:10">
      <c r="A759" t="s">
        <v>733</v>
      </c>
      <c r="B759" t="s">
        <v>732</v>
      </c>
      <c r="C759">
        <v>10455</v>
      </c>
      <c r="D759">
        <v>1.4215089999999999</v>
      </c>
    </row>
    <row r="760" spans="1:10">
      <c r="A760" t="s">
        <v>731</v>
      </c>
      <c r="B760" t="s">
        <v>730</v>
      </c>
      <c r="C760">
        <v>50486</v>
      </c>
      <c r="D760">
        <v>2.1397620000000002</v>
      </c>
    </row>
    <row r="761" spans="1:10">
      <c r="A761" t="s">
        <v>729</v>
      </c>
      <c r="B761" t="s">
        <v>728</v>
      </c>
      <c r="C761">
        <v>57515</v>
      </c>
      <c r="D761">
        <v>1.849807</v>
      </c>
    </row>
    <row r="762" spans="1:10">
      <c r="A762" t="s">
        <v>151</v>
      </c>
      <c r="B762">
        <v>37</v>
      </c>
      <c r="C762" t="s">
        <v>152</v>
      </c>
      <c r="D762" t="s">
        <v>138</v>
      </c>
      <c r="E762" t="s">
        <v>153</v>
      </c>
      <c r="F762">
        <v>38</v>
      </c>
      <c r="G762" t="s">
        <v>154</v>
      </c>
      <c r="H762">
        <v>2</v>
      </c>
      <c r="I762" t="s">
        <v>155</v>
      </c>
      <c r="J762">
        <v>0.8256</v>
      </c>
    </row>
    <row r="763" spans="1:10">
      <c r="A763" t="s">
        <v>727</v>
      </c>
      <c r="B763" t="s">
        <v>726</v>
      </c>
      <c r="C763">
        <v>6726</v>
      </c>
      <c r="D763">
        <v>1.4767889999999999</v>
      </c>
    </row>
    <row r="764" spans="1:10">
      <c r="A764" t="s">
        <v>725</v>
      </c>
      <c r="B764" t="s">
        <v>724</v>
      </c>
      <c r="C764">
        <v>23478</v>
      </c>
      <c r="D764">
        <v>1.3161910000000001</v>
      </c>
    </row>
    <row r="765" spans="1:10">
      <c r="A765" t="s">
        <v>151</v>
      </c>
      <c r="B765">
        <v>26</v>
      </c>
      <c r="C765" t="s">
        <v>152</v>
      </c>
      <c r="D765" t="s">
        <v>127</v>
      </c>
      <c r="E765" t="s">
        <v>153</v>
      </c>
      <c r="F765">
        <v>175</v>
      </c>
      <c r="G765" t="s">
        <v>154</v>
      </c>
      <c r="H765">
        <v>11</v>
      </c>
      <c r="I765" t="s">
        <v>155</v>
      </c>
      <c r="J765">
        <v>0.8498</v>
      </c>
    </row>
    <row r="766" spans="1:10">
      <c r="A766" t="s">
        <v>723</v>
      </c>
      <c r="B766" t="s">
        <v>722</v>
      </c>
      <c r="C766">
        <v>836</v>
      </c>
      <c r="D766">
        <v>2.8296239999999999</v>
      </c>
    </row>
    <row r="767" spans="1:10">
      <c r="A767" t="s">
        <v>721</v>
      </c>
      <c r="B767" t="s">
        <v>720</v>
      </c>
      <c r="C767">
        <v>3075</v>
      </c>
      <c r="D767">
        <v>6.3488569999999998</v>
      </c>
    </row>
    <row r="768" spans="1:10">
      <c r="A768" t="s">
        <v>705</v>
      </c>
      <c r="B768" t="s">
        <v>704</v>
      </c>
      <c r="C768">
        <v>3566</v>
      </c>
      <c r="D768">
        <v>2.003908</v>
      </c>
    </row>
    <row r="769" spans="1:10">
      <c r="A769" t="s">
        <v>719</v>
      </c>
      <c r="B769" t="s">
        <v>718</v>
      </c>
      <c r="C769">
        <v>3569</v>
      </c>
      <c r="D769">
        <v>13.804045</v>
      </c>
    </row>
    <row r="770" spans="1:10">
      <c r="A770" t="s">
        <v>717</v>
      </c>
      <c r="B770" t="s">
        <v>716</v>
      </c>
      <c r="C770">
        <v>5743</v>
      </c>
      <c r="D770">
        <v>12.582712000000001</v>
      </c>
    </row>
    <row r="771" spans="1:10">
      <c r="A771" t="s">
        <v>715</v>
      </c>
      <c r="B771" t="s">
        <v>714</v>
      </c>
      <c r="C771">
        <v>6403</v>
      </c>
      <c r="D771">
        <v>4.1515019999999998</v>
      </c>
    </row>
    <row r="772" spans="1:10">
      <c r="A772" t="s">
        <v>713</v>
      </c>
      <c r="B772" t="s">
        <v>712</v>
      </c>
      <c r="C772">
        <v>7130</v>
      </c>
      <c r="D772">
        <v>2.3634369999999998</v>
      </c>
    </row>
    <row r="773" spans="1:10">
      <c r="A773" t="s">
        <v>711</v>
      </c>
      <c r="B773" t="s">
        <v>710</v>
      </c>
      <c r="C773">
        <v>8673</v>
      </c>
      <c r="D773">
        <v>1.657567</v>
      </c>
    </row>
    <row r="774" spans="1:10">
      <c r="A774" t="s">
        <v>701</v>
      </c>
      <c r="B774" t="s">
        <v>700</v>
      </c>
      <c r="C774">
        <v>10581</v>
      </c>
      <c r="D774">
        <v>2.7970760000000001</v>
      </c>
    </row>
    <row r="775" spans="1:10">
      <c r="A775" t="s">
        <v>709</v>
      </c>
      <c r="B775" t="s">
        <v>708</v>
      </c>
      <c r="C775">
        <v>10791</v>
      </c>
      <c r="D775">
        <v>3.9066200000000002</v>
      </c>
    </row>
    <row r="776" spans="1:10">
      <c r="A776" t="s">
        <v>707</v>
      </c>
      <c r="B776" t="s">
        <v>706</v>
      </c>
      <c r="C776">
        <v>26524</v>
      </c>
      <c r="D776">
        <v>2.0197250000000002</v>
      </c>
    </row>
    <row r="777" spans="1:10">
      <c r="A777" t="s">
        <v>151</v>
      </c>
      <c r="B777">
        <v>25</v>
      </c>
      <c r="C777" t="s">
        <v>152</v>
      </c>
      <c r="D777" t="s">
        <v>126</v>
      </c>
      <c r="E777" t="s">
        <v>153</v>
      </c>
      <c r="F777">
        <v>82</v>
      </c>
      <c r="G777" t="s">
        <v>154</v>
      </c>
      <c r="H777">
        <v>4</v>
      </c>
      <c r="I777" t="s">
        <v>155</v>
      </c>
      <c r="J777">
        <v>0.90849999999999997</v>
      </c>
    </row>
    <row r="778" spans="1:10">
      <c r="A778" t="s">
        <v>705</v>
      </c>
      <c r="B778" t="s">
        <v>704</v>
      </c>
      <c r="C778">
        <v>3566</v>
      </c>
      <c r="D778">
        <v>2.003908</v>
      </c>
    </row>
    <row r="779" spans="1:10">
      <c r="A779" t="s">
        <v>703</v>
      </c>
      <c r="B779" t="s">
        <v>702</v>
      </c>
      <c r="C779">
        <v>10161</v>
      </c>
      <c r="D779">
        <v>1.5534650000000001</v>
      </c>
    </row>
    <row r="780" spans="1:10">
      <c r="A780" t="s">
        <v>701</v>
      </c>
      <c r="B780" t="s">
        <v>700</v>
      </c>
      <c r="C780">
        <v>10581</v>
      </c>
      <c r="D780">
        <v>2.7970760000000001</v>
      </c>
    </row>
    <row r="781" spans="1:10">
      <c r="A781" t="s">
        <v>699</v>
      </c>
      <c r="B781" t="s">
        <v>698</v>
      </c>
      <c r="C781">
        <v>135112</v>
      </c>
      <c r="D781">
        <v>1.5211650000000001</v>
      </c>
    </row>
    <row r="782" spans="1:10">
      <c r="A782" t="s">
        <v>151</v>
      </c>
      <c r="B782">
        <v>39</v>
      </c>
      <c r="C782" t="s">
        <v>152</v>
      </c>
      <c r="D782" t="s">
        <v>140</v>
      </c>
      <c r="E782" t="s">
        <v>153</v>
      </c>
      <c r="F782">
        <v>99</v>
      </c>
      <c r="G782" t="s">
        <v>154</v>
      </c>
      <c r="H782">
        <v>4</v>
      </c>
      <c r="I782" t="s">
        <v>155</v>
      </c>
      <c r="J782">
        <v>0.9647</v>
      </c>
    </row>
    <row r="783" spans="1:10">
      <c r="A783" t="s">
        <v>697</v>
      </c>
      <c r="B783" t="s">
        <v>696</v>
      </c>
      <c r="C783">
        <v>4087</v>
      </c>
      <c r="D783">
        <v>1.5108619999999999</v>
      </c>
    </row>
    <row r="784" spans="1:10">
      <c r="A784" t="s">
        <v>695</v>
      </c>
      <c r="B784" t="s">
        <v>694</v>
      </c>
      <c r="C784">
        <v>5335</v>
      </c>
      <c r="D784">
        <v>1.4743250000000001</v>
      </c>
    </row>
    <row r="785" spans="1:10">
      <c r="A785" t="s">
        <v>693</v>
      </c>
      <c r="B785" t="s">
        <v>692</v>
      </c>
      <c r="C785">
        <v>8503</v>
      </c>
      <c r="D785">
        <v>2.3202370000000001</v>
      </c>
    </row>
    <row r="786" spans="1:10">
      <c r="A786" t="s">
        <v>691</v>
      </c>
      <c r="B786" t="s">
        <v>690</v>
      </c>
      <c r="C786">
        <v>23236</v>
      </c>
      <c r="D786">
        <v>2.1810689999999999</v>
      </c>
    </row>
    <row r="787" spans="1:10">
      <c r="A787" t="s">
        <v>151</v>
      </c>
      <c r="B787">
        <v>29</v>
      </c>
      <c r="C787" t="s">
        <v>152</v>
      </c>
      <c r="D787" t="s">
        <v>130</v>
      </c>
      <c r="E787" t="s">
        <v>153</v>
      </c>
      <c r="F787">
        <v>193</v>
      </c>
      <c r="G787" t="s">
        <v>154</v>
      </c>
      <c r="H787">
        <v>8</v>
      </c>
      <c r="I787" t="s">
        <v>155</v>
      </c>
      <c r="J787">
        <v>0.99050000000000005</v>
      </c>
    </row>
    <row r="788" spans="1:10">
      <c r="A788" t="s">
        <v>689</v>
      </c>
      <c r="B788" t="s">
        <v>688</v>
      </c>
      <c r="C788">
        <v>5311</v>
      </c>
      <c r="D788">
        <v>1.905281</v>
      </c>
    </row>
    <row r="789" spans="1:10">
      <c r="A789" t="s">
        <v>687</v>
      </c>
      <c r="B789" t="s">
        <v>686</v>
      </c>
      <c r="C789">
        <v>5921</v>
      </c>
      <c r="D789">
        <v>1.587693</v>
      </c>
    </row>
    <row r="790" spans="1:10">
      <c r="A790" t="s">
        <v>685</v>
      </c>
      <c r="B790" t="s">
        <v>684</v>
      </c>
      <c r="C790">
        <v>8470</v>
      </c>
      <c r="D790">
        <v>2.9924680000000001</v>
      </c>
    </row>
    <row r="791" spans="1:10">
      <c r="A791" t="s">
        <v>683</v>
      </c>
      <c r="B791" t="s">
        <v>682</v>
      </c>
      <c r="C791">
        <v>8476</v>
      </c>
      <c r="D791">
        <v>1.5968560000000001</v>
      </c>
    </row>
    <row r="792" spans="1:10">
      <c r="A792" t="s">
        <v>681</v>
      </c>
      <c r="B792" t="s">
        <v>680</v>
      </c>
      <c r="C792">
        <v>9732</v>
      </c>
      <c r="D792">
        <v>2.758327</v>
      </c>
    </row>
    <row r="793" spans="1:10">
      <c r="A793" t="s">
        <v>679</v>
      </c>
      <c r="B793" t="s">
        <v>678</v>
      </c>
      <c r="C793">
        <v>22920</v>
      </c>
      <c r="D793">
        <v>2.0994929999999998</v>
      </c>
    </row>
    <row r="794" spans="1:10">
      <c r="A794" t="s">
        <v>677</v>
      </c>
      <c r="B794" t="s">
        <v>676</v>
      </c>
      <c r="C794">
        <v>22930</v>
      </c>
      <c r="D794">
        <v>1.351809</v>
      </c>
    </row>
    <row r="795" spans="1:10">
      <c r="A795" t="s">
        <v>675</v>
      </c>
      <c r="B795" t="s">
        <v>674</v>
      </c>
      <c r="C795">
        <v>23637</v>
      </c>
      <c r="D795">
        <v>1.478067</v>
      </c>
    </row>
    <row r="796" spans="1:10">
      <c r="A796" t="s">
        <v>151</v>
      </c>
      <c r="B796">
        <v>32</v>
      </c>
      <c r="C796" t="s">
        <v>152</v>
      </c>
      <c r="D796" t="s">
        <v>133</v>
      </c>
      <c r="E796" t="s">
        <v>153</v>
      </c>
      <c r="F796">
        <v>55</v>
      </c>
      <c r="G796" t="s">
        <v>154</v>
      </c>
      <c r="H796">
        <v>1</v>
      </c>
      <c r="I796" t="s">
        <v>155</v>
      </c>
      <c r="J796">
        <v>0.99060000000000004</v>
      </c>
    </row>
    <row r="797" spans="1:10">
      <c r="A797" t="s">
        <v>673</v>
      </c>
      <c r="B797" t="s">
        <v>672</v>
      </c>
      <c r="C797">
        <v>81887</v>
      </c>
      <c r="D797">
        <v>2.3122400000000001</v>
      </c>
    </row>
    <row r="798" spans="1:10">
      <c r="A798" t="s">
        <v>151</v>
      </c>
      <c r="B798">
        <v>35</v>
      </c>
      <c r="C798" t="s">
        <v>152</v>
      </c>
      <c r="D798" t="s">
        <v>136</v>
      </c>
      <c r="E798" t="s">
        <v>153</v>
      </c>
      <c r="F798">
        <v>185</v>
      </c>
      <c r="G798" t="s">
        <v>154</v>
      </c>
      <c r="H798">
        <v>7</v>
      </c>
      <c r="I798" t="s">
        <v>155</v>
      </c>
      <c r="J798">
        <v>0.99429999999999996</v>
      </c>
    </row>
    <row r="799" spans="1:10">
      <c r="A799" t="s">
        <v>671</v>
      </c>
      <c r="B799" t="s">
        <v>670</v>
      </c>
      <c r="C799">
        <v>291</v>
      </c>
      <c r="D799">
        <v>2.3966919999999998</v>
      </c>
    </row>
    <row r="800" spans="1:10">
      <c r="A800" t="s">
        <v>669</v>
      </c>
      <c r="B800" t="s">
        <v>668</v>
      </c>
      <c r="C800">
        <v>529</v>
      </c>
      <c r="D800">
        <v>1.5401879999999999</v>
      </c>
    </row>
    <row r="801" spans="1:10">
      <c r="A801" t="s">
        <v>667</v>
      </c>
      <c r="B801" t="s">
        <v>666</v>
      </c>
      <c r="C801">
        <v>581</v>
      </c>
      <c r="D801">
        <v>1.6924650000000001</v>
      </c>
    </row>
    <row r="802" spans="1:10">
      <c r="A802" t="s">
        <v>665</v>
      </c>
      <c r="B802" t="s">
        <v>664</v>
      </c>
      <c r="C802">
        <v>2879</v>
      </c>
      <c r="D802">
        <v>2.1725629999999998</v>
      </c>
    </row>
    <row r="803" spans="1:10">
      <c r="A803" t="s">
        <v>663</v>
      </c>
      <c r="B803" t="s">
        <v>662</v>
      </c>
      <c r="C803">
        <v>4942</v>
      </c>
      <c r="D803">
        <v>2.0584539999999998</v>
      </c>
    </row>
    <row r="804" spans="1:10">
      <c r="A804" t="s">
        <v>661</v>
      </c>
      <c r="B804" t="s">
        <v>660</v>
      </c>
      <c r="C804">
        <v>23479</v>
      </c>
      <c r="D804">
        <v>1.913462</v>
      </c>
    </row>
    <row r="805" spans="1:10">
      <c r="A805" t="s">
        <v>659</v>
      </c>
      <c r="B805" t="s">
        <v>658</v>
      </c>
      <c r="C805">
        <v>51382</v>
      </c>
      <c r="D805">
        <v>1.4142399999999999</v>
      </c>
    </row>
    <row r="806" spans="1:10">
      <c r="A806" t="s">
        <v>151</v>
      </c>
      <c r="B806">
        <v>17</v>
      </c>
      <c r="C806" t="s">
        <v>152</v>
      </c>
      <c r="D806" t="s">
        <v>118</v>
      </c>
      <c r="E806" t="s">
        <v>153</v>
      </c>
      <c r="F806">
        <v>186</v>
      </c>
      <c r="G806" t="s">
        <v>154</v>
      </c>
      <c r="H806">
        <v>7</v>
      </c>
      <c r="I806" t="s">
        <v>155</v>
      </c>
      <c r="J806">
        <v>0.99460000000000004</v>
      </c>
    </row>
    <row r="807" spans="1:10">
      <c r="A807" t="s">
        <v>657</v>
      </c>
      <c r="B807" t="s">
        <v>656</v>
      </c>
      <c r="C807">
        <v>595</v>
      </c>
      <c r="D807">
        <v>2.1444190000000001</v>
      </c>
    </row>
    <row r="808" spans="1:10">
      <c r="A808" t="s">
        <v>645</v>
      </c>
      <c r="B808" t="s">
        <v>644</v>
      </c>
      <c r="C808">
        <v>1031</v>
      </c>
      <c r="D808">
        <v>2.0186229999999998</v>
      </c>
    </row>
    <row r="809" spans="1:10">
      <c r="A809" t="s">
        <v>655</v>
      </c>
      <c r="B809" t="s">
        <v>654</v>
      </c>
      <c r="C809">
        <v>1946</v>
      </c>
      <c r="D809">
        <v>4.7350519999999996</v>
      </c>
    </row>
    <row r="810" spans="1:10">
      <c r="A810" t="s">
        <v>653</v>
      </c>
      <c r="B810" t="s">
        <v>652</v>
      </c>
      <c r="C810">
        <v>5001</v>
      </c>
      <c r="D810">
        <v>1.5200089999999999</v>
      </c>
    </row>
    <row r="811" spans="1:10">
      <c r="A811" t="s">
        <v>651</v>
      </c>
      <c r="B811" t="s">
        <v>650</v>
      </c>
      <c r="C811">
        <v>7090</v>
      </c>
      <c r="D811">
        <v>2.2508319999999999</v>
      </c>
    </row>
    <row r="812" spans="1:10">
      <c r="A812" t="s">
        <v>649</v>
      </c>
      <c r="B812" t="s">
        <v>648</v>
      </c>
      <c r="C812">
        <v>8819</v>
      </c>
      <c r="D812">
        <v>1.892984</v>
      </c>
    </row>
    <row r="813" spans="1:10">
      <c r="A813" t="s">
        <v>609</v>
      </c>
      <c r="B813" t="s">
        <v>608</v>
      </c>
      <c r="C813">
        <v>9184</v>
      </c>
      <c r="D813">
        <v>1.5370710000000001</v>
      </c>
    </row>
    <row r="814" spans="1:10">
      <c r="A814" t="s">
        <v>151</v>
      </c>
      <c r="B814">
        <v>12</v>
      </c>
      <c r="C814" t="s">
        <v>152</v>
      </c>
      <c r="D814" t="s">
        <v>113</v>
      </c>
      <c r="E814" t="s">
        <v>153</v>
      </c>
      <c r="F814">
        <v>195</v>
      </c>
      <c r="G814" t="s">
        <v>154</v>
      </c>
      <c r="H814">
        <v>7</v>
      </c>
      <c r="I814" t="s">
        <v>155</v>
      </c>
      <c r="J814">
        <v>0.99670000000000003</v>
      </c>
    </row>
    <row r="815" spans="1:10">
      <c r="A815" t="s">
        <v>647</v>
      </c>
      <c r="B815" t="s">
        <v>646</v>
      </c>
      <c r="C815">
        <v>1029</v>
      </c>
      <c r="D815">
        <v>2.0360680000000002</v>
      </c>
    </row>
    <row r="816" spans="1:10">
      <c r="A816" t="s">
        <v>645</v>
      </c>
      <c r="B816" t="s">
        <v>644</v>
      </c>
      <c r="C816">
        <v>1031</v>
      </c>
      <c r="D816">
        <v>2.0186229999999998</v>
      </c>
    </row>
    <row r="817" spans="1:10">
      <c r="A817" t="s">
        <v>617</v>
      </c>
      <c r="B817" t="s">
        <v>616</v>
      </c>
      <c r="C817">
        <v>4673</v>
      </c>
      <c r="D817">
        <v>1.7454069999999999</v>
      </c>
    </row>
    <row r="818" spans="1:10">
      <c r="A818" t="s">
        <v>643</v>
      </c>
      <c r="B818" t="s">
        <v>642</v>
      </c>
      <c r="C818">
        <v>8493</v>
      </c>
      <c r="D818">
        <v>1.7751380000000001</v>
      </c>
    </row>
    <row r="819" spans="1:10">
      <c r="A819" t="s">
        <v>641</v>
      </c>
      <c r="B819" t="s">
        <v>640</v>
      </c>
      <c r="C819">
        <v>10535</v>
      </c>
      <c r="D819">
        <v>1.4263749999999999</v>
      </c>
    </row>
    <row r="820" spans="1:10">
      <c r="A820" t="s">
        <v>639</v>
      </c>
      <c r="B820" t="s">
        <v>638</v>
      </c>
      <c r="C820">
        <v>10606</v>
      </c>
      <c r="D820">
        <v>1.9141630000000001</v>
      </c>
    </row>
    <row r="821" spans="1:10">
      <c r="A821" t="s">
        <v>637</v>
      </c>
      <c r="B821" t="s">
        <v>636</v>
      </c>
      <c r="C821">
        <v>84312</v>
      </c>
      <c r="D821">
        <v>2.2240700000000002</v>
      </c>
    </row>
    <row r="822" spans="1:10">
      <c r="A822" t="s">
        <v>151</v>
      </c>
      <c r="B822">
        <v>42</v>
      </c>
      <c r="C822" t="s">
        <v>152</v>
      </c>
      <c r="D822" t="s">
        <v>143</v>
      </c>
      <c r="E822" t="s">
        <v>153</v>
      </c>
      <c r="F822">
        <v>126</v>
      </c>
      <c r="G822" t="s">
        <v>154</v>
      </c>
      <c r="H822">
        <v>3</v>
      </c>
      <c r="I822" t="s">
        <v>155</v>
      </c>
      <c r="J822">
        <v>0.99829999999999997</v>
      </c>
    </row>
    <row r="823" spans="1:10">
      <c r="A823" t="s">
        <v>635</v>
      </c>
      <c r="B823" t="s">
        <v>634</v>
      </c>
      <c r="C823">
        <v>5884</v>
      </c>
      <c r="D823">
        <v>1.537828</v>
      </c>
    </row>
    <row r="824" spans="1:10">
      <c r="A824" t="s">
        <v>633</v>
      </c>
      <c r="B824" t="s">
        <v>632</v>
      </c>
      <c r="C824">
        <v>54558</v>
      </c>
      <c r="D824">
        <v>1.746664</v>
      </c>
    </row>
    <row r="825" spans="1:10">
      <c r="A825" t="s">
        <v>631</v>
      </c>
      <c r="B825" t="s">
        <v>630</v>
      </c>
      <c r="C825">
        <v>83700</v>
      </c>
      <c r="D825">
        <v>1.8589800000000001</v>
      </c>
    </row>
    <row r="826" spans="1:10">
      <c r="A826" t="s">
        <v>151</v>
      </c>
      <c r="B826">
        <v>27</v>
      </c>
      <c r="C826" t="s">
        <v>152</v>
      </c>
      <c r="D826" t="s">
        <v>128</v>
      </c>
      <c r="E826" t="s">
        <v>153</v>
      </c>
      <c r="F826">
        <v>193</v>
      </c>
      <c r="G826" t="s">
        <v>154</v>
      </c>
      <c r="H826">
        <v>6</v>
      </c>
      <c r="I826" t="s">
        <v>155</v>
      </c>
      <c r="J826">
        <v>0.99880000000000002</v>
      </c>
    </row>
    <row r="827" spans="1:10">
      <c r="A827" t="s">
        <v>629</v>
      </c>
      <c r="B827" t="s">
        <v>628</v>
      </c>
      <c r="C827">
        <v>1906</v>
      </c>
      <c r="D827">
        <v>3.6194820000000001</v>
      </c>
    </row>
    <row r="828" spans="1:10">
      <c r="A828" t="s">
        <v>627</v>
      </c>
      <c r="B828" t="s">
        <v>626</v>
      </c>
      <c r="C828">
        <v>4929</v>
      </c>
      <c r="D828">
        <v>2.8337569999999999</v>
      </c>
    </row>
    <row r="829" spans="1:10">
      <c r="A829" t="s">
        <v>625</v>
      </c>
      <c r="B829" t="s">
        <v>624</v>
      </c>
      <c r="C829">
        <v>6446</v>
      </c>
      <c r="D829">
        <v>4.2318959999999999</v>
      </c>
    </row>
    <row r="830" spans="1:10">
      <c r="A830" t="s">
        <v>623</v>
      </c>
      <c r="B830" t="s">
        <v>622</v>
      </c>
      <c r="C830">
        <v>7832</v>
      </c>
      <c r="D830">
        <v>1.5776319999999999</v>
      </c>
    </row>
    <row r="831" spans="1:10">
      <c r="A831" t="s">
        <v>621</v>
      </c>
      <c r="B831" t="s">
        <v>620</v>
      </c>
      <c r="C831">
        <v>26150</v>
      </c>
      <c r="D831">
        <v>1.4447159999999999</v>
      </c>
    </row>
    <row r="832" spans="1:10">
      <c r="A832" t="s">
        <v>619</v>
      </c>
      <c r="B832" t="s">
        <v>618</v>
      </c>
      <c r="C832">
        <v>55277</v>
      </c>
      <c r="D832">
        <v>1.7997430000000001</v>
      </c>
    </row>
    <row r="833" spans="1:10">
      <c r="A833" t="s">
        <v>151</v>
      </c>
      <c r="B833">
        <v>31</v>
      </c>
      <c r="C833" t="s">
        <v>152</v>
      </c>
      <c r="D833" t="s">
        <v>132</v>
      </c>
      <c r="E833" t="s">
        <v>153</v>
      </c>
      <c r="F833">
        <v>179</v>
      </c>
      <c r="G833" t="s">
        <v>154</v>
      </c>
      <c r="H833">
        <v>5</v>
      </c>
      <c r="I833" t="s">
        <v>155</v>
      </c>
      <c r="J833">
        <v>0.99919999999999998</v>
      </c>
    </row>
    <row r="834" spans="1:10">
      <c r="A834" t="s">
        <v>617</v>
      </c>
      <c r="B834" t="s">
        <v>616</v>
      </c>
      <c r="C834">
        <v>4673</v>
      </c>
      <c r="D834">
        <v>1.7454069999999999</v>
      </c>
    </row>
    <row r="835" spans="1:10">
      <c r="A835" t="s">
        <v>615</v>
      </c>
      <c r="B835" t="s">
        <v>614</v>
      </c>
      <c r="C835">
        <v>5714</v>
      </c>
      <c r="D835">
        <v>1.4889030000000001</v>
      </c>
    </row>
    <row r="836" spans="1:10">
      <c r="A836" t="s">
        <v>613</v>
      </c>
      <c r="B836" t="s">
        <v>612</v>
      </c>
      <c r="C836">
        <v>6141</v>
      </c>
      <c r="D836">
        <v>1.4149149999999999</v>
      </c>
    </row>
    <row r="837" spans="1:10">
      <c r="A837" t="s">
        <v>611</v>
      </c>
      <c r="B837" t="s">
        <v>610</v>
      </c>
      <c r="C837">
        <v>7411</v>
      </c>
      <c r="D837">
        <v>1.3839030000000001</v>
      </c>
    </row>
    <row r="838" spans="1:10">
      <c r="A838" t="s">
        <v>609</v>
      </c>
      <c r="B838" t="s">
        <v>608</v>
      </c>
      <c r="C838">
        <v>9184</v>
      </c>
      <c r="D838">
        <v>1.5370710000000001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Cdx2Braf_Int_p01F13_MS0_dn</vt:lpstr>
      <vt:lpstr>dn_genes</vt:lpstr>
      <vt:lpstr>Cdx2Braf_Int_p01F13_MS0_up</vt:lpstr>
      <vt:lpstr>up_genes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rork</dc:creator>
  <cp:lastModifiedBy>LSA User</cp:lastModifiedBy>
  <dcterms:created xsi:type="dcterms:W3CDTF">2016-05-13T16:16:57Z</dcterms:created>
  <dcterms:modified xsi:type="dcterms:W3CDTF">2016-08-18T21:48:52Z</dcterms:modified>
</cp:coreProperties>
</file>