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226"/>
  <workbookPr showInkAnnotation="0" autoCompressPictures="0"/>
  <bookViews>
    <workbookView xWindow="980" yWindow="640" windowWidth="23480" windowHeight="16000" tabRatio="739"/>
  </bookViews>
  <sheets>
    <sheet name="Figure 8A. Melanoma" sheetId="11" r:id="rId1"/>
    <sheet name="Figure 8B. Glioblastoma" sheetId="12" r:id="rId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S24" i="12" l="1"/>
  <c r="R24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S23" i="12"/>
  <c r="R23" i="12"/>
  <c r="Q23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S16" i="12"/>
  <c r="R16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S15" i="12"/>
  <c r="R15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R7" i="12"/>
  <c r="S7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D8" i="12"/>
  <c r="D7" i="12"/>
  <c r="R9" i="11"/>
  <c r="Q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D18" i="11"/>
  <c r="D17" i="11"/>
</calcChain>
</file>

<file path=xl/sharedStrings.xml><?xml version="1.0" encoding="utf-8"?>
<sst xmlns="http://schemas.openxmlformats.org/spreadsheetml/2006/main" count="114" uniqueCount="39">
  <si>
    <t>LOX-IMVI</t>
  </si>
  <si>
    <t>SK-MEL-5</t>
  </si>
  <si>
    <t>empty virus (control)</t>
  </si>
  <si>
    <t>aMCL1</t>
  </si>
  <si>
    <t>aBCL2</t>
  </si>
  <si>
    <t>aBCLXL</t>
  </si>
  <si>
    <t>2+X</t>
  </si>
  <si>
    <t>Notes:</t>
  </si>
  <si>
    <t>2+W</t>
  </si>
  <si>
    <t>2+M</t>
  </si>
  <si>
    <t>2+F</t>
  </si>
  <si>
    <t>X+W</t>
  </si>
  <si>
    <t>X+M</t>
  </si>
  <si>
    <t>X+F</t>
  </si>
  <si>
    <t>W+M</t>
  </si>
  <si>
    <t>W+F</t>
  </si>
  <si>
    <t>M+F</t>
  </si>
  <si>
    <t>Experiment 1</t>
  </si>
  <si>
    <t>Average</t>
  </si>
  <si>
    <t>aBCLW</t>
  </si>
  <si>
    <t>aBFL1</t>
  </si>
  <si>
    <t>U87 parental</t>
  </si>
  <si>
    <t>U87 EGFR+</t>
  </si>
  <si>
    <t>For double combinations:</t>
  </si>
  <si>
    <t>Legend</t>
  </si>
  <si>
    <t>2 = Bcl-2,  X = Bcl-xL,  W = Bcl-w, M = Mcl-1, F = Bfl-1</t>
  </si>
  <si>
    <t>Values are percent cell survival after 72 hours, compared to treatment with empty virus (set to 100 %).</t>
  </si>
  <si>
    <t>2+X+M</t>
  </si>
  <si>
    <t>2+X+F</t>
  </si>
  <si>
    <t>2+M+F</t>
  </si>
  <si>
    <t>X+M+F</t>
  </si>
  <si>
    <t>2 = Bcl-2,  X = Bcl-xL, M = Mcl-1, F = Bfl-1</t>
  </si>
  <si>
    <t>Values are percent cell survival after 72 hours, normalized to the negative control (empy virus).</t>
  </si>
  <si>
    <t>Standard Deviation</t>
  </si>
  <si>
    <t>average</t>
  </si>
  <si>
    <t>standard deviation</t>
  </si>
  <si>
    <t>Values represented in Figure 8A are color-coded as follows:</t>
  </si>
  <si>
    <t>U87 EGRFvIII+</t>
  </si>
  <si>
    <t>Values represented in Figure 8B are color-coded as follows: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</si>
</sst>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2"/>
      <color rgb="FF000000"/>
      <name val="Calibri"/>
      <family val="2"/>
      <charset val="134"/>
      <scheme val="minor"/>
    </font>
    <font>
      <b/>
      <sz val="12"/>
      <color rgb="FF000000"/>
      <name val="Calibri"/>
      <scheme val="minor"/>
    </font>
    <font>
      <b/>
      <sz val="10"/>
      <color indexed="8"/>
      <name val="Arial"/>
      <family val="2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2" fontId="0" fillId="0" borderId="0" xfId="0" applyNumberForma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2" fontId="0" fillId="0" borderId="0" xfId="0" applyNumberFormat="1" applyFill="1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textRotation="90"/>
    </xf>
    <xf numFmtId="0" fontId="6" fillId="0" borderId="0" xfId="0" applyFont="1"/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textRotation="90"/>
    </xf>
    <xf numFmtId="14" fontId="0" fillId="0" borderId="0" xfId="0" applyNumberFormat="1"/>
    <xf numFmtId="2" fontId="0" fillId="2" borderId="0" xfId="0" applyNumberFormat="1" applyFill="1"/>
    <xf numFmtId="0" fontId="6" fillId="0" borderId="0" xfId="0" applyFont="1" applyFill="1" applyBorder="1"/>
    <xf numFmtId="2" fontId="5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 wrapText="1"/>
    </xf>
    <xf numFmtId="0" fontId="1" fillId="0" borderId="0" xfId="0" applyNumberFormat="1" applyFont="1" applyFill="1" applyBorder="1"/>
    <xf numFmtId="0" fontId="1" fillId="0" borderId="0" xfId="0" applyFont="1" applyFill="1" applyBorder="1" applyAlignment="1">
      <alignment horizontal="right" vertical="center" textRotation="90"/>
    </xf>
    <xf numFmtId="2" fontId="7" fillId="0" borderId="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Border="1"/>
    <xf numFmtId="2" fontId="0" fillId="3" borderId="0" xfId="0" applyNumberFormat="1" applyFont="1" applyFill="1" applyBorder="1"/>
    <xf numFmtId="0" fontId="1" fillId="0" borderId="0" xfId="0" applyFont="1" applyFill="1" applyBorder="1" applyAlignment="1">
      <alignment horizontal="center" vertical="center" textRotation="90"/>
    </xf>
    <xf numFmtId="2" fontId="0" fillId="3" borderId="0" xfId="0" applyNumberFormat="1" applyFill="1"/>
  </cellXfs>
  <cellStyles count="2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zoomScale="75" zoomScaleNormal="75" zoomScalePageLayoutView="75" workbookViewId="0"/>
  </sheetViews>
  <sheetFormatPr baseColWidth="10" defaultRowHeight="15" x14ac:dyDescent="0"/>
  <cols>
    <col min="2" max="2" width="5" customWidth="1"/>
    <col min="3" max="3" width="17.5" bestFit="1" customWidth="1"/>
    <col min="4" max="4" width="19" bestFit="1" customWidth="1"/>
  </cols>
  <sheetData>
    <row r="1" spans="1:19">
      <c r="A1" s="7"/>
      <c r="B1" s="9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9">
      <c r="A2" s="7"/>
      <c r="B2" s="31" t="s">
        <v>0</v>
      </c>
      <c r="D2" s="12" t="s">
        <v>2</v>
      </c>
      <c r="E2" s="12" t="s">
        <v>4</v>
      </c>
      <c r="F2" s="12" t="s">
        <v>5</v>
      </c>
      <c r="G2" s="12" t="s">
        <v>3</v>
      </c>
      <c r="H2" s="12" t="s">
        <v>20</v>
      </c>
      <c r="I2" s="12" t="s">
        <v>6</v>
      </c>
      <c r="J2" s="12" t="s">
        <v>9</v>
      </c>
      <c r="K2" s="12" t="s">
        <v>10</v>
      </c>
      <c r="L2" s="12" t="s">
        <v>12</v>
      </c>
      <c r="M2" s="12" t="s">
        <v>13</v>
      </c>
      <c r="N2" s="12" t="s">
        <v>16</v>
      </c>
      <c r="O2" s="12" t="s">
        <v>27</v>
      </c>
      <c r="P2" s="12" t="s">
        <v>28</v>
      </c>
      <c r="Q2" s="12" t="s">
        <v>29</v>
      </c>
      <c r="R2" s="12" t="s">
        <v>30</v>
      </c>
      <c r="S2" s="12"/>
    </row>
    <row r="3" spans="1:19" ht="15" customHeight="1">
      <c r="A3" s="7"/>
      <c r="B3" s="31"/>
      <c r="C3" s="21" t="s">
        <v>17</v>
      </c>
      <c r="D3" s="8">
        <v>100</v>
      </c>
      <c r="E3" s="8">
        <v>93.534371828351482</v>
      </c>
      <c r="F3" s="8">
        <v>94.964257712933275</v>
      </c>
      <c r="G3" s="8">
        <v>72.436156542588904</v>
      </c>
      <c r="H3" s="8">
        <v>93.234903158687146</v>
      </c>
      <c r="I3" s="8">
        <v>104.78592087513161</v>
      </c>
      <c r="J3" s="8">
        <v>53.885877403873117</v>
      </c>
      <c r="K3" s="8">
        <v>102.44025244135156</v>
      </c>
      <c r="L3" s="8">
        <v>40.580591780358141</v>
      </c>
      <c r="M3" s="8">
        <v>52.915781951038532</v>
      </c>
      <c r="N3" s="8">
        <v>25.243581858234052</v>
      </c>
      <c r="O3" s="8">
        <v>15.51775883904374</v>
      </c>
      <c r="P3" s="8">
        <v>54.589522604231952</v>
      </c>
      <c r="Q3" s="8">
        <v>7.1432534236793792</v>
      </c>
      <c r="R3" s="8">
        <v>17.429774852786391</v>
      </c>
      <c r="S3" s="17"/>
    </row>
    <row r="4" spans="1:19">
      <c r="A4" s="7"/>
      <c r="B4" s="31"/>
      <c r="C4" s="21">
        <v>2</v>
      </c>
      <c r="D4" s="8">
        <v>100</v>
      </c>
      <c r="E4" s="8">
        <v>88.959208062567171</v>
      </c>
      <c r="F4" s="8">
        <v>97.071906972714004</v>
      </c>
      <c r="G4" s="8">
        <v>64.109215857849478</v>
      </c>
      <c r="H4" s="8">
        <v>87.414769735583391</v>
      </c>
      <c r="I4" s="8">
        <v>76.074404941671375</v>
      </c>
      <c r="J4" s="8">
        <v>22.959146079795232</v>
      </c>
      <c r="K4" s="8">
        <v>75.878329083613195</v>
      </c>
      <c r="L4" s="8">
        <v>28.769066422446116</v>
      </c>
      <c r="M4" s="8">
        <v>72.158619605720006</v>
      </c>
      <c r="N4" s="8">
        <v>8.5028266990157704</v>
      </c>
      <c r="O4" s="8">
        <v>4.7555491183425049</v>
      </c>
      <c r="P4" s="8">
        <v>26.446949862578503</v>
      </c>
      <c r="Q4" s="8">
        <v>2.3569581511930582</v>
      </c>
      <c r="R4" s="8">
        <v>2.0284099300195528</v>
      </c>
    </row>
    <row r="5" spans="1:19">
      <c r="A5" s="7"/>
      <c r="B5" s="31"/>
      <c r="C5" s="21">
        <v>3</v>
      </c>
      <c r="D5" s="8">
        <v>100</v>
      </c>
      <c r="E5" s="8"/>
      <c r="F5" s="8">
        <v>96.471644449033505</v>
      </c>
      <c r="G5" s="8">
        <v>85.663318963830321</v>
      </c>
      <c r="H5" s="8">
        <v>100.28654348918846</v>
      </c>
      <c r="I5" s="8">
        <v>91.657048438767831</v>
      </c>
      <c r="J5" s="8">
        <v>78.60626344703104</v>
      </c>
      <c r="K5" s="8">
        <v>98.192004812196771</v>
      </c>
      <c r="L5" s="7">
        <v>57.593242864030415</v>
      </c>
      <c r="M5" s="8">
        <v>90.619712536249438</v>
      </c>
      <c r="N5" s="7">
        <v>37.64636311681376</v>
      </c>
      <c r="O5" s="7"/>
      <c r="P5" s="7"/>
      <c r="Q5" s="7"/>
      <c r="R5" s="8">
        <v>32.543372733599561</v>
      </c>
      <c r="S5" s="17"/>
    </row>
    <row r="6" spans="1:19">
      <c r="A6" s="7"/>
      <c r="B6" s="31"/>
      <c r="C6" s="9">
        <v>4</v>
      </c>
      <c r="D6" s="8">
        <v>100</v>
      </c>
      <c r="E6" s="8"/>
      <c r="F6" s="8">
        <v>98.74978444668173</v>
      </c>
      <c r="G6" s="8">
        <v>85.448451188700062</v>
      </c>
      <c r="H6" s="8">
        <v>93.841425670593139</v>
      </c>
      <c r="I6" s="8"/>
      <c r="J6" s="7"/>
      <c r="K6" s="7"/>
      <c r="L6" s="8">
        <v>51.615322347579649</v>
      </c>
      <c r="M6" s="7"/>
      <c r="N6" s="8">
        <v>23.296547242401047</v>
      </c>
      <c r="O6" s="7"/>
      <c r="P6" s="7"/>
      <c r="Q6" s="7"/>
      <c r="R6" s="7"/>
      <c r="S6" s="17"/>
    </row>
    <row r="7" spans="1:19">
      <c r="A7" s="7"/>
      <c r="B7" s="31"/>
      <c r="C7" s="21">
        <v>5</v>
      </c>
      <c r="D7" s="8">
        <v>100</v>
      </c>
      <c r="E7" s="8"/>
      <c r="F7" s="8"/>
      <c r="G7" s="8"/>
      <c r="H7" s="8"/>
      <c r="I7" s="7"/>
      <c r="J7" s="7"/>
      <c r="K7" s="7"/>
      <c r="L7" s="7"/>
      <c r="M7" s="7"/>
      <c r="N7" s="7"/>
      <c r="O7" s="7"/>
      <c r="P7" s="7"/>
      <c r="Q7" s="7"/>
      <c r="R7" s="7"/>
      <c r="S7" s="17"/>
    </row>
    <row r="8" spans="1:19">
      <c r="A8" s="7"/>
      <c r="B8" s="25"/>
      <c r="C8" s="21" t="s">
        <v>18</v>
      </c>
      <c r="D8" s="8">
        <f>AVERAGE(D3:D7)</f>
        <v>100</v>
      </c>
      <c r="E8" s="30">
        <f t="shared" ref="E8" si="0">AVERAGE(E3:E7)</f>
        <v>91.246789945459327</v>
      </c>
      <c r="F8" s="30">
        <f t="shared" ref="F8" si="1">AVERAGE(F3:F7)</f>
        <v>96.814398395340618</v>
      </c>
      <c r="G8" s="30">
        <f t="shared" ref="G8" si="2">AVERAGE(G3:G7)</f>
        <v>76.914285638242191</v>
      </c>
      <c r="H8" s="30">
        <f t="shared" ref="H8" si="3">AVERAGE(H3:H7)</f>
        <v>93.694410513513034</v>
      </c>
      <c r="I8" s="30">
        <f t="shared" ref="I8" si="4">AVERAGE(I3:I7)</f>
        <v>90.839124751856943</v>
      </c>
      <c r="J8" s="30">
        <f t="shared" ref="J8" si="5">AVERAGE(J3:J7)</f>
        <v>51.817095643566461</v>
      </c>
      <c r="K8" s="30">
        <f t="shared" ref="K8" si="6">AVERAGE(K3:K7)</f>
        <v>92.170195445720523</v>
      </c>
      <c r="L8" s="30">
        <f t="shared" ref="L8" si="7">AVERAGE(L3:L7)</f>
        <v>44.639555853603582</v>
      </c>
      <c r="M8" s="30">
        <f t="shared" ref="M8" si="8">AVERAGE(M3:M7)</f>
        <v>71.898038031002656</v>
      </c>
      <c r="N8" s="30">
        <f t="shared" ref="N8" si="9">AVERAGE(N3:N7)</f>
        <v>23.672329729116157</v>
      </c>
      <c r="O8" s="30">
        <f t="shared" ref="O8" si="10">AVERAGE(O3:O7)</f>
        <v>10.136653978693122</v>
      </c>
      <c r="P8" s="30">
        <f t="shared" ref="P8" si="11">AVERAGE(P3:P7)</f>
        <v>40.518236233405226</v>
      </c>
      <c r="Q8" s="30">
        <f t="shared" ref="Q8" si="12">AVERAGE(Q3:Q7)</f>
        <v>4.7501057874362189</v>
      </c>
      <c r="R8" s="30">
        <f t="shared" ref="R8" si="13">AVERAGE(R3:R7)</f>
        <v>17.333852505468503</v>
      </c>
      <c r="S8" s="17"/>
    </row>
    <row r="9" spans="1:19">
      <c r="A9" s="7"/>
      <c r="B9" s="25"/>
      <c r="C9" s="21" t="s">
        <v>33</v>
      </c>
      <c r="D9" s="8">
        <f>STDEV(D3:D7)</f>
        <v>0</v>
      </c>
      <c r="E9" s="29">
        <f t="shared" ref="E9:R9" si="14">STDEV(E3:E7)</f>
        <v>3.2351293238250673</v>
      </c>
      <c r="F9" s="29">
        <f t="shared" si="14"/>
        <v>1.5655170229623199</v>
      </c>
      <c r="G9" s="29">
        <f t="shared" si="14"/>
        <v>10.541995668957194</v>
      </c>
      <c r="H9" s="29">
        <f t="shared" si="14"/>
        <v>5.2638029957555252</v>
      </c>
      <c r="I9" s="29">
        <f t="shared" si="14"/>
        <v>14.373222887283942</v>
      </c>
      <c r="J9" s="29">
        <f t="shared" si="14"/>
        <v>27.881182028378277</v>
      </c>
      <c r="K9" s="29">
        <f t="shared" si="14"/>
        <v>14.268166811129804</v>
      </c>
      <c r="L9" s="29">
        <f t="shared" si="14"/>
        <v>12.712289978271119</v>
      </c>
      <c r="M9" s="29">
        <f t="shared" si="14"/>
        <v>18.853315954001584</v>
      </c>
      <c r="N9" s="29">
        <f t="shared" si="14"/>
        <v>11.944280040132062</v>
      </c>
      <c r="O9" s="29">
        <f t="shared" si="14"/>
        <v>7.6100314740596247</v>
      </c>
      <c r="P9" s="29">
        <f t="shared" si="14"/>
        <v>19.899804025658856</v>
      </c>
      <c r="Q9" s="29">
        <f t="shared" si="14"/>
        <v>3.3844218439361917</v>
      </c>
      <c r="R9" s="29">
        <f t="shared" si="14"/>
        <v>15.257707545647357</v>
      </c>
      <c r="S9" s="17"/>
    </row>
    <row r="10" spans="1:19">
      <c r="A10" s="7"/>
      <c r="B10" s="22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9">
      <c r="A11" s="7"/>
      <c r="B11" s="31" t="s">
        <v>1</v>
      </c>
      <c r="C11" s="9"/>
      <c r="D11" s="19" t="s">
        <v>2</v>
      </c>
      <c r="E11" s="19" t="s">
        <v>4</v>
      </c>
      <c r="F11" s="19" t="s">
        <v>5</v>
      </c>
      <c r="G11" s="19" t="s">
        <v>3</v>
      </c>
      <c r="H11" s="19" t="s">
        <v>20</v>
      </c>
      <c r="I11" s="19" t="s">
        <v>6</v>
      </c>
      <c r="J11" s="19" t="s">
        <v>9</v>
      </c>
      <c r="K11" s="19" t="s">
        <v>10</v>
      </c>
      <c r="L11" s="19" t="s">
        <v>12</v>
      </c>
      <c r="M11" s="19" t="s">
        <v>13</v>
      </c>
      <c r="N11" s="19" t="s">
        <v>16</v>
      </c>
      <c r="O11" s="19" t="s">
        <v>27</v>
      </c>
      <c r="P11" s="19" t="s">
        <v>28</v>
      </c>
      <c r="Q11" s="19" t="s">
        <v>29</v>
      </c>
      <c r="R11" s="19" t="s">
        <v>30</v>
      </c>
    </row>
    <row r="12" spans="1:19" ht="15" customHeight="1">
      <c r="A12" s="7"/>
      <c r="B12" s="31"/>
      <c r="C12" s="22" t="s">
        <v>17</v>
      </c>
      <c r="D12" s="8">
        <v>100</v>
      </c>
      <c r="E12" s="8">
        <v>89.168046565191929</v>
      </c>
      <c r="F12" s="8">
        <v>103.25705668007139</v>
      </c>
      <c r="G12" s="8">
        <v>91.999099888623434</v>
      </c>
      <c r="H12" s="8">
        <v>96.892539510210256</v>
      </c>
      <c r="I12" s="8">
        <v>96.523335074474829</v>
      </c>
      <c r="J12" s="8">
        <v>84.653108662724705</v>
      </c>
      <c r="K12" s="8">
        <v>91.355846956944958</v>
      </c>
      <c r="L12" s="8">
        <v>93.72377648933815</v>
      </c>
      <c r="M12" s="8">
        <v>66.212473763608244</v>
      </c>
      <c r="N12" s="8">
        <v>85.961270021123468</v>
      </c>
      <c r="O12" s="8">
        <v>65.641461792478083</v>
      </c>
      <c r="P12" s="8">
        <v>67.450004774590113</v>
      </c>
      <c r="Q12" s="8">
        <v>65.019337662447697</v>
      </c>
      <c r="R12" s="8">
        <v>52.859859593014072</v>
      </c>
      <c r="S12" s="17"/>
    </row>
    <row r="13" spans="1:19">
      <c r="A13" s="7"/>
      <c r="B13" s="31"/>
      <c r="C13" s="22">
        <v>2</v>
      </c>
      <c r="D13" s="8">
        <v>100</v>
      </c>
      <c r="E13" s="8">
        <v>89.070318828354587</v>
      </c>
      <c r="F13" s="8">
        <v>98.598708288906536</v>
      </c>
      <c r="G13" s="8">
        <v>74.450748654564649</v>
      </c>
      <c r="H13" s="8">
        <v>98.432509824361034</v>
      </c>
      <c r="I13" s="8">
        <v>86.7796969117652</v>
      </c>
      <c r="J13" s="8">
        <v>59.157927779636175</v>
      </c>
      <c r="K13" s="8">
        <v>76.96699985791787</v>
      </c>
      <c r="L13" s="8">
        <v>64.003447955208841</v>
      </c>
      <c r="M13" s="8">
        <v>98.969214762422723</v>
      </c>
      <c r="N13" s="8">
        <v>55.402946170582048</v>
      </c>
      <c r="O13" s="8">
        <v>34.507162247219682</v>
      </c>
      <c r="P13" s="8">
        <v>39.896177919075541</v>
      </c>
      <c r="Q13" s="8">
        <v>31.286878867729065</v>
      </c>
      <c r="R13" s="8">
        <v>30.683343369861998</v>
      </c>
    </row>
    <row r="14" spans="1:19">
      <c r="A14" s="7"/>
      <c r="B14" s="31"/>
      <c r="C14" s="23">
        <v>3</v>
      </c>
      <c r="D14" s="8">
        <v>100</v>
      </c>
      <c r="E14" s="26"/>
      <c r="F14" s="8">
        <v>113.37536008579175</v>
      </c>
      <c r="G14" s="8">
        <v>100.0751536739257</v>
      </c>
      <c r="H14" s="8">
        <v>98.736712753762532</v>
      </c>
      <c r="I14" s="8">
        <v>91.574183503788291</v>
      </c>
      <c r="J14" s="8">
        <v>89.003959839834764</v>
      </c>
      <c r="K14" s="8">
        <v>85.250381519327149</v>
      </c>
      <c r="L14" s="8">
        <v>108.71712065109463</v>
      </c>
      <c r="M14" s="8">
        <v>87.545552454562497</v>
      </c>
      <c r="N14" s="20">
        <v>70.16</v>
      </c>
      <c r="O14" s="13"/>
      <c r="P14" s="13"/>
      <c r="Q14" s="10"/>
      <c r="R14" s="7"/>
      <c r="S14" s="17"/>
    </row>
    <row r="15" spans="1:19">
      <c r="A15" s="7"/>
      <c r="B15" s="31"/>
      <c r="C15" s="24">
        <v>4</v>
      </c>
      <c r="D15" s="8">
        <v>100</v>
      </c>
      <c r="E15" s="8"/>
      <c r="F15" s="8">
        <v>96.846253754363175</v>
      </c>
      <c r="G15" s="8">
        <v>92.88132153583895</v>
      </c>
      <c r="H15" s="8">
        <v>95.446322753470255</v>
      </c>
      <c r="I15" s="8"/>
      <c r="J15" s="8"/>
      <c r="K15" s="8"/>
      <c r="L15" s="8">
        <v>97.470546851746633</v>
      </c>
      <c r="M15" s="8"/>
      <c r="N15" s="8">
        <v>95.074891089644723</v>
      </c>
      <c r="O15" s="8"/>
      <c r="P15" s="8"/>
      <c r="Q15" s="8"/>
      <c r="R15" s="7"/>
      <c r="S15" s="17"/>
    </row>
    <row r="16" spans="1:19">
      <c r="A16" s="7"/>
      <c r="B16" s="31"/>
      <c r="C16" s="24">
        <v>5</v>
      </c>
      <c r="D16" s="8">
        <v>100</v>
      </c>
      <c r="E16" s="8"/>
      <c r="F16" s="8"/>
      <c r="G16" s="8"/>
      <c r="H16" s="8"/>
      <c r="I16" s="7"/>
      <c r="J16" s="7"/>
      <c r="K16" s="7"/>
      <c r="L16" s="8">
        <v>83.505722509584245</v>
      </c>
      <c r="M16" s="7"/>
      <c r="N16" s="8">
        <v>75.140371640751752</v>
      </c>
      <c r="O16" s="8"/>
      <c r="P16" s="8"/>
      <c r="Q16" s="8"/>
      <c r="R16" s="7"/>
      <c r="S16" s="17"/>
    </row>
    <row r="17" spans="1:18">
      <c r="A17" s="7"/>
      <c r="B17" s="7"/>
      <c r="C17" s="21" t="s">
        <v>18</v>
      </c>
      <c r="D17" s="8">
        <f>AVERAGE(D12:D16)</f>
        <v>100</v>
      </c>
      <c r="E17" s="30">
        <f t="shared" ref="E17:R17" si="15">AVERAGE(E12:E16)</f>
        <v>89.119182696773265</v>
      </c>
      <c r="F17" s="30">
        <f t="shared" si="15"/>
        <v>103.01934470228321</v>
      </c>
      <c r="G17" s="30">
        <f t="shared" si="15"/>
        <v>89.851580938238172</v>
      </c>
      <c r="H17" s="30">
        <f t="shared" si="15"/>
        <v>97.377021210451019</v>
      </c>
      <c r="I17" s="30">
        <f t="shared" si="15"/>
        <v>91.625738496676107</v>
      </c>
      <c r="J17" s="30">
        <f t="shared" si="15"/>
        <v>77.604998760731874</v>
      </c>
      <c r="K17" s="30">
        <f t="shared" si="15"/>
        <v>84.524409444729997</v>
      </c>
      <c r="L17" s="30">
        <f t="shared" si="15"/>
        <v>89.484122891394506</v>
      </c>
      <c r="M17" s="30">
        <f t="shared" si="15"/>
        <v>84.242413660197826</v>
      </c>
      <c r="N17" s="30">
        <f t="shared" si="15"/>
        <v>76.347895784420402</v>
      </c>
      <c r="O17" s="30">
        <f t="shared" si="15"/>
        <v>50.074312019848882</v>
      </c>
      <c r="P17" s="30">
        <f t="shared" si="15"/>
        <v>53.673091346832827</v>
      </c>
      <c r="Q17" s="30">
        <f t="shared" si="15"/>
        <v>48.153108265088377</v>
      </c>
      <c r="R17" s="30">
        <f t="shared" si="15"/>
        <v>41.771601481438033</v>
      </c>
    </row>
    <row r="18" spans="1:18">
      <c r="A18" s="7"/>
      <c r="B18" s="7"/>
      <c r="C18" s="21" t="s">
        <v>33</v>
      </c>
      <c r="D18" s="8">
        <f>STDEV(D12:D16)</f>
        <v>0</v>
      </c>
      <c r="E18" s="29">
        <f t="shared" ref="E18:R18" si="16">STDEV(E12:E16)</f>
        <v>6.9103945427699001E-2</v>
      </c>
      <c r="F18" s="29">
        <f t="shared" si="16"/>
        <v>7.4151340684308975</v>
      </c>
      <c r="G18" s="29">
        <f t="shared" si="16"/>
        <v>10.885743585729546</v>
      </c>
      <c r="H18" s="29">
        <f t="shared" si="16"/>
        <v>1.5193349813545194</v>
      </c>
      <c r="I18" s="29">
        <f t="shared" si="16"/>
        <v>4.872023665728813</v>
      </c>
      <c r="J18" s="29">
        <f t="shared" si="16"/>
        <v>16.123067243162115</v>
      </c>
      <c r="K18" s="29">
        <f t="shared" si="16"/>
        <v>7.2218423410938737</v>
      </c>
      <c r="L18" s="29">
        <f t="shared" si="16"/>
        <v>16.85728254685834</v>
      </c>
      <c r="M18" s="29">
        <f t="shared" si="16"/>
        <v>16.626306403918463</v>
      </c>
      <c r="N18" s="29">
        <f t="shared" si="16"/>
        <v>15.178573718398377</v>
      </c>
      <c r="O18" s="29">
        <f t="shared" si="16"/>
        <v>22.015274335945449</v>
      </c>
      <c r="P18" s="29">
        <f t="shared" si="16"/>
        <v>19.483497817174388</v>
      </c>
      <c r="Q18" s="29">
        <f t="shared" si="16"/>
        <v>23.852450359841345</v>
      </c>
      <c r="R18" s="29">
        <f t="shared" si="16"/>
        <v>15.681165004484336</v>
      </c>
    </row>
    <row r="19" spans="1:18">
      <c r="A19" s="7"/>
      <c r="B19" s="7"/>
      <c r="C19" s="21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7"/>
    </row>
    <row r="20" spans="1:18">
      <c r="A20" s="7"/>
      <c r="B20" s="7"/>
      <c r="C20" s="4" t="s">
        <v>24</v>
      </c>
      <c r="D20" t="s">
        <v>23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7"/>
    </row>
    <row r="21" spans="1:18">
      <c r="D21" t="s">
        <v>31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7"/>
    </row>
    <row r="23" spans="1:18">
      <c r="C23" t="s">
        <v>7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7"/>
    </row>
    <row r="24" spans="1:18">
      <c r="C24" t="s">
        <v>32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7"/>
    </row>
    <row r="25" spans="1:18">
      <c r="C25" t="s">
        <v>36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7"/>
    </row>
    <row r="26" spans="1:18">
      <c r="C26" s="27" t="s">
        <v>34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7"/>
    </row>
    <row r="27" spans="1:18">
      <c r="C27" s="28" t="s">
        <v>35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7"/>
    </row>
    <row r="28" spans="1:18"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pans="1:18"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</sheetData>
  <mergeCells count="2">
    <mergeCell ref="B11:B16"/>
    <mergeCell ref="B2:B7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101"/>
  <sheetViews>
    <sheetView zoomScale="75" zoomScaleNormal="75" zoomScalePageLayoutView="75" workbookViewId="0"/>
  </sheetViews>
  <sheetFormatPr baseColWidth="10" defaultRowHeight="15" x14ac:dyDescent="0"/>
  <cols>
    <col min="1" max="1" width="4.6640625" bestFit="1" customWidth="1"/>
    <col min="2" max="2" width="5.83203125" customWidth="1"/>
    <col min="3" max="3" width="18.33203125" customWidth="1"/>
    <col min="4" max="4" width="19" bestFit="1" customWidth="1"/>
  </cols>
  <sheetData>
    <row r="2" spans="2:19">
      <c r="B2" s="16" t="s">
        <v>21</v>
      </c>
      <c r="D2" s="3" t="s">
        <v>2</v>
      </c>
      <c r="E2" s="3" t="s">
        <v>4</v>
      </c>
      <c r="F2" s="3" t="s">
        <v>5</v>
      </c>
      <c r="G2" s="3" t="s">
        <v>19</v>
      </c>
      <c r="H2" s="3" t="s">
        <v>3</v>
      </c>
      <c r="I2" s="3" t="s">
        <v>20</v>
      </c>
      <c r="J2" s="3" t="s">
        <v>6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  <c r="Q2" s="3" t="s">
        <v>14</v>
      </c>
      <c r="R2" s="3" t="s">
        <v>15</v>
      </c>
      <c r="S2" s="3" t="s">
        <v>16</v>
      </c>
    </row>
    <row r="3" spans="2:19">
      <c r="B3" s="16"/>
      <c r="C3" s="15" t="s">
        <v>17</v>
      </c>
      <c r="D3" s="2">
        <v>99.999999999999986</v>
      </c>
      <c r="E3" s="5">
        <v>74.3443545135801</v>
      </c>
      <c r="F3" s="5">
        <v>115.66242790046444</v>
      </c>
      <c r="G3" s="5">
        <v>93.279406349562123</v>
      </c>
      <c r="H3" s="5">
        <v>92.364817464279525</v>
      </c>
      <c r="I3" s="5">
        <v>81.224484078064705</v>
      </c>
      <c r="J3" s="5">
        <v>11.195212374256256</v>
      </c>
      <c r="K3" s="2">
        <v>94.085304648758779</v>
      </c>
      <c r="L3" s="2">
        <v>35.505481499578785</v>
      </c>
      <c r="M3" s="2">
        <v>80.236292793784301</v>
      </c>
      <c r="N3" s="2">
        <v>29.95490569147103</v>
      </c>
      <c r="O3" s="2">
        <v>1.3664278462252966</v>
      </c>
      <c r="P3" s="2">
        <v>17.222061523249558</v>
      </c>
      <c r="Q3" s="2">
        <v>44.271778200076753</v>
      </c>
      <c r="S3" s="2">
        <v>11.847921662900164</v>
      </c>
    </row>
    <row r="4" spans="2:19">
      <c r="B4" s="16"/>
      <c r="C4" s="15">
        <v>2</v>
      </c>
      <c r="D4" s="5">
        <v>100</v>
      </c>
      <c r="E4" s="5">
        <v>92.345579722385892</v>
      </c>
      <c r="F4" s="5">
        <v>114.87195333819507</v>
      </c>
      <c r="G4" s="5">
        <v>66.690673269855921</v>
      </c>
      <c r="H4" s="5">
        <v>87.890890812530117</v>
      </c>
      <c r="I4" s="5">
        <v>100.62032623160879</v>
      </c>
      <c r="J4" s="5">
        <v>9.7238279270408015</v>
      </c>
      <c r="K4" s="5">
        <v>5.1232398476651939</v>
      </c>
      <c r="L4" s="5">
        <v>4.8933367942395147</v>
      </c>
      <c r="M4" s="5">
        <v>75.95727703592614</v>
      </c>
      <c r="N4" s="5">
        <v>6.0477962130544833</v>
      </c>
      <c r="O4" s="5">
        <v>1.9480506995287952</v>
      </c>
      <c r="P4" s="5">
        <v>12.270752733360526</v>
      </c>
      <c r="Q4" s="5">
        <v>5.0883561107654787</v>
      </c>
      <c r="R4" s="5">
        <v>21.412846279457185</v>
      </c>
      <c r="S4" s="5">
        <v>59.930259993709932</v>
      </c>
    </row>
    <row r="5" spans="2:19">
      <c r="B5" s="16"/>
      <c r="C5" s="15">
        <v>3</v>
      </c>
      <c r="D5" s="2">
        <v>99.999999999999986</v>
      </c>
      <c r="E5" s="2">
        <v>83.268911824166494</v>
      </c>
      <c r="F5" s="2">
        <v>103.77855622895025</v>
      </c>
      <c r="G5" s="2">
        <v>80.275459523614458</v>
      </c>
      <c r="H5" s="2">
        <v>92.932426058825243</v>
      </c>
      <c r="I5" s="2">
        <v>107.32425615964253</v>
      </c>
      <c r="J5" s="2">
        <v>22.610820422090793</v>
      </c>
      <c r="K5" s="2">
        <v>3.078614465167878</v>
      </c>
      <c r="L5" s="2">
        <v>5.5851854148167988</v>
      </c>
      <c r="M5" s="2">
        <v>58.471487503570579</v>
      </c>
      <c r="N5" s="2">
        <v>3.7876348788443099</v>
      </c>
      <c r="O5" s="2">
        <v>5.0466221886632026</v>
      </c>
      <c r="P5" s="2">
        <v>22.730769315934808</v>
      </c>
      <c r="Q5" s="2">
        <v>10.732137756333465</v>
      </c>
      <c r="R5" s="2">
        <v>22.485269336970699</v>
      </c>
      <c r="S5" s="2">
        <v>58.44053152173673</v>
      </c>
    </row>
    <row r="6" spans="2:19">
      <c r="B6" s="16"/>
      <c r="C6" s="15">
        <v>4</v>
      </c>
      <c r="D6" s="2">
        <v>100.00000000000001</v>
      </c>
      <c r="E6" s="2">
        <v>100.43570540230502</v>
      </c>
      <c r="F6" s="2">
        <v>115.92833741349018</v>
      </c>
      <c r="G6" s="2">
        <v>74.772187368126126</v>
      </c>
      <c r="H6" s="2">
        <v>94.272884295104006</v>
      </c>
      <c r="I6" s="2">
        <v>112.76973605593606</v>
      </c>
      <c r="J6" s="2">
        <v>32.797209803446641</v>
      </c>
      <c r="K6" s="2">
        <v>2.0009967439554428</v>
      </c>
      <c r="L6" s="2">
        <v>2.3051473908843194</v>
      </c>
      <c r="M6" s="2">
        <v>68.844864719790721</v>
      </c>
      <c r="N6" s="2">
        <v>2.3967122467136521</v>
      </c>
      <c r="O6" s="2">
        <v>4.0676206889375788</v>
      </c>
      <c r="P6" s="2">
        <v>32.327221214727523</v>
      </c>
      <c r="Q6" s="2">
        <v>15.958136753871392</v>
      </c>
      <c r="R6" s="2">
        <v>27.383448429441749</v>
      </c>
      <c r="S6" s="2">
        <v>50.869361965872571</v>
      </c>
    </row>
    <row r="7" spans="2:19">
      <c r="B7" s="16"/>
      <c r="C7" s="15" t="s">
        <v>18</v>
      </c>
      <c r="D7" s="32">
        <f>AVERAGE(D3:D6)</f>
        <v>100</v>
      </c>
      <c r="E7" s="32">
        <f t="shared" ref="E7:S7" si="0">AVERAGE(E3:E6)</f>
        <v>87.598637865609376</v>
      </c>
      <c r="F7" s="32">
        <f t="shared" si="0"/>
        <v>112.56031872027498</v>
      </c>
      <c r="G7" s="32">
        <f t="shared" si="0"/>
        <v>78.754431627789657</v>
      </c>
      <c r="H7" s="32">
        <f t="shared" si="0"/>
        <v>91.865254657684716</v>
      </c>
      <c r="I7" s="32">
        <f t="shared" si="0"/>
        <v>100.48470063131302</v>
      </c>
      <c r="J7" s="32">
        <f t="shared" si="0"/>
        <v>19.081767631708622</v>
      </c>
      <c r="K7" s="32">
        <f t="shared" si="0"/>
        <v>26.072038926386821</v>
      </c>
      <c r="L7" s="32">
        <f t="shared" si="0"/>
        <v>12.072287774879856</v>
      </c>
      <c r="M7" s="32">
        <f t="shared" si="0"/>
        <v>70.87748051326794</v>
      </c>
      <c r="N7" s="32">
        <f t="shared" si="0"/>
        <v>10.54676225752087</v>
      </c>
      <c r="O7" s="32">
        <f t="shared" si="0"/>
        <v>3.1071803558387185</v>
      </c>
      <c r="P7" s="32">
        <f t="shared" si="0"/>
        <v>21.137701196818103</v>
      </c>
      <c r="Q7" s="32">
        <f t="shared" si="0"/>
        <v>19.012602205261771</v>
      </c>
      <c r="R7" s="32">
        <f t="shared" si="0"/>
        <v>23.760521348623211</v>
      </c>
      <c r="S7" s="32">
        <f t="shared" si="0"/>
        <v>45.272018786054851</v>
      </c>
    </row>
    <row r="8" spans="2:19">
      <c r="B8" s="16"/>
      <c r="C8" s="15" t="s">
        <v>33</v>
      </c>
      <c r="D8" s="18">
        <f>STDEV(D3:D6)</f>
        <v>1.4210854715202004E-14</v>
      </c>
      <c r="E8" s="18">
        <f t="shared" ref="E8:S8" si="1">STDEV(E3:E6)</f>
        <v>11.280459723243114</v>
      </c>
      <c r="F8" s="18">
        <f t="shared" si="1"/>
        <v>5.8716731955058945</v>
      </c>
      <c r="G8" s="18">
        <f t="shared" si="1"/>
        <v>11.175582782570311</v>
      </c>
      <c r="H8" s="18">
        <f t="shared" si="1"/>
        <v>2.767710620819845</v>
      </c>
      <c r="I8" s="18">
        <f t="shared" si="1"/>
        <v>13.768030011477361</v>
      </c>
      <c r="J8" s="18">
        <f t="shared" si="1"/>
        <v>10.806423350776795</v>
      </c>
      <c r="K8" s="18">
        <f t="shared" si="1"/>
        <v>45.360662610036897</v>
      </c>
      <c r="L8" s="18">
        <f t="shared" si="1"/>
        <v>15.685783729567762</v>
      </c>
      <c r="M8" s="18">
        <f t="shared" si="1"/>
        <v>9.5119554515025229</v>
      </c>
      <c r="N8" s="18">
        <f t="shared" si="1"/>
        <v>13.025946480286668</v>
      </c>
      <c r="O8" s="18">
        <f t="shared" si="1"/>
        <v>1.7375923108538456</v>
      </c>
      <c r="P8" s="18">
        <f t="shared" si="1"/>
        <v>8.5964766691588697</v>
      </c>
      <c r="Q8" s="18">
        <f t="shared" si="1"/>
        <v>17.41461504905995</v>
      </c>
      <c r="R8" s="18">
        <f t="shared" si="1"/>
        <v>3.18303680127454</v>
      </c>
      <c r="S8" s="18">
        <f t="shared" si="1"/>
        <v>22.633119406026378</v>
      </c>
    </row>
    <row r="9" spans="2:19">
      <c r="B9" s="11"/>
    </row>
    <row r="10" spans="2:19">
      <c r="B10" s="16" t="s">
        <v>22</v>
      </c>
      <c r="D10" s="3" t="s">
        <v>2</v>
      </c>
      <c r="E10" s="3" t="s">
        <v>4</v>
      </c>
      <c r="F10" s="3" t="s">
        <v>5</v>
      </c>
      <c r="G10" s="3" t="s">
        <v>19</v>
      </c>
      <c r="H10" s="3" t="s">
        <v>3</v>
      </c>
      <c r="I10" s="3" t="s">
        <v>20</v>
      </c>
      <c r="J10" s="3" t="s">
        <v>6</v>
      </c>
      <c r="K10" s="3" t="s">
        <v>8</v>
      </c>
      <c r="L10" s="3" t="s">
        <v>9</v>
      </c>
      <c r="M10" s="3" t="s">
        <v>10</v>
      </c>
      <c r="N10" s="3" t="s">
        <v>11</v>
      </c>
      <c r="O10" s="3" t="s">
        <v>12</v>
      </c>
      <c r="P10" s="3" t="s">
        <v>13</v>
      </c>
      <c r="Q10" s="3" t="s">
        <v>14</v>
      </c>
      <c r="R10" s="3" t="s">
        <v>15</v>
      </c>
      <c r="S10" s="3" t="s">
        <v>16</v>
      </c>
    </row>
    <row r="11" spans="2:19">
      <c r="B11" s="16"/>
      <c r="C11" s="15" t="s">
        <v>17</v>
      </c>
      <c r="D11" s="2">
        <v>100</v>
      </c>
      <c r="E11" s="5">
        <v>100.99351891670639</v>
      </c>
      <c r="F11" s="5">
        <v>103.60021683488426</v>
      </c>
      <c r="G11" s="5">
        <v>129.13331783279102</v>
      </c>
      <c r="H11" s="5">
        <v>114.61956423182939</v>
      </c>
      <c r="I11" s="5">
        <v>103.09592029180743</v>
      </c>
      <c r="J11" s="5">
        <v>3.1583806009943949</v>
      </c>
      <c r="K11" s="2">
        <v>111.2979222759129</v>
      </c>
      <c r="L11" s="2">
        <v>67.154908907876774</v>
      </c>
      <c r="M11" s="2">
        <v>103.48333858087111</v>
      </c>
      <c r="N11" s="2">
        <v>2.7646117379544233</v>
      </c>
      <c r="O11" s="2">
        <v>1.8428326155798955</v>
      </c>
      <c r="P11" s="2">
        <v>13.730886087016387</v>
      </c>
      <c r="Q11" s="2">
        <v>75.356040570811757</v>
      </c>
      <c r="S11" s="2">
        <v>50.512621611466642</v>
      </c>
    </row>
    <row r="12" spans="2:19">
      <c r="B12" s="16"/>
      <c r="C12" s="15">
        <v>2</v>
      </c>
      <c r="D12" s="5">
        <v>100</v>
      </c>
      <c r="E12" s="5">
        <v>98.968758977790216</v>
      </c>
      <c r="F12" s="5">
        <v>103.73618592342503</v>
      </c>
      <c r="G12" s="5">
        <v>75.930358476521675</v>
      </c>
      <c r="H12" s="5">
        <v>87.922210862335419</v>
      </c>
      <c r="I12" s="5">
        <v>98.400081211105629</v>
      </c>
      <c r="J12" s="5">
        <v>25.286032864994286</v>
      </c>
      <c r="K12" s="5">
        <v>37.41697927191543</v>
      </c>
      <c r="L12" s="5">
        <v>64.201367036942301</v>
      </c>
      <c r="M12" s="5">
        <v>92.972251455386527</v>
      </c>
      <c r="N12" s="5">
        <v>11.860959486209739</v>
      </c>
      <c r="O12" s="5">
        <v>20.310652481726876</v>
      </c>
      <c r="P12" s="5">
        <v>23.267494329849605</v>
      </c>
      <c r="Q12" s="5">
        <v>48.398380978598823</v>
      </c>
      <c r="R12" s="5">
        <v>46.522849499669078</v>
      </c>
      <c r="S12" s="5">
        <v>94.107069141705125</v>
      </c>
    </row>
    <row r="13" spans="2:19">
      <c r="B13" s="16"/>
      <c r="C13" s="15">
        <v>3</v>
      </c>
      <c r="D13" s="2">
        <v>100</v>
      </c>
      <c r="E13" s="2">
        <v>87.357795190194537</v>
      </c>
      <c r="F13" s="2">
        <v>129.27795694309901</v>
      </c>
      <c r="G13" s="2">
        <v>97.240636057327464</v>
      </c>
      <c r="H13" s="2">
        <v>110.05309560888278</v>
      </c>
      <c r="I13" s="2">
        <v>124.73748533637438</v>
      </c>
      <c r="J13" s="2">
        <v>4.9609855591388623</v>
      </c>
      <c r="K13" s="2">
        <v>6.7533200083383402</v>
      </c>
      <c r="L13" s="2">
        <v>31.275507214980671</v>
      </c>
      <c r="M13" s="2">
        <v>49.734004215494323</v>
      </c>
      <c r="N13" s="2">
        <v>2.6592766080939128</v>
      </c>
      <c r="O13" s="2">
        <v>6.9774197196301149</v>
      </c>
      <c r="P13" s="2">
        <v>13.885435017487351</v>
      </c>
      <c r="Q13" s="2">
        <v>21.269416956532996</v>
      </c>
      <c r="R13" s="2">
        <v>19.304102817732328</v>
      </c>
      <c r="S13" s="2">
        <v>74.378160087961319</v>
      </c>
    </row>
    <row r="14" spans="2:19">
      <c r="B14" s="16"/>
      <c r="C14" s="15">
        <v>4</v>
      </c>
      <c r="D14" s="2">
        <v>100.00000000000001</v>
      </c>
      <c r="E14" s="2">
        <v>80.854228241657879</v>
      </c>
      <c r="F14" s="2">
        <v>126.53176138264725</v>
      </c>
      <c r="G14" s="2">
        <v>86.414964040836708</v>
      </c>
      <c r="H14" s="2">
        <v>110.70770103215271</v>
      </c>
      <c r="I14" s="2">
        <v>111.78292047299401</v>
      </c>
      <c r="J14" s="2">
        <v>5.8430324509631051</v>
      </c>
      <c r="K14" s="2">
        <v>7.3647906258965277</v>
      </c>
      <c r="L14" s="2">
        <v>33.148835916408622</v>
      </c>
      <c r="M14" s="2">
        <v>58.224999615475568</v>
      </c>
      <c r="N14" s="2">
        <v>3.252073478269689</v>
      </c>
      <c r="O14" s="2">
        <v>7.8114853988833399</v>
      </c>
      <c r="P14" s="2">
        <v>15.490293154729725</v>
      </c>
      <c r="Q14" s="2">
        <v>24.113537466387552</v>
      </c>
      <c r="R14" s="2">
        <v>16.601223211186827</v>
      </c>
      <c r="S14" s="2">
        <v>81.785891899374519</v>
      </c>
    </row>
    <row r="15" spans="2:19">
      <c r="B15" s="16"/>
      <c r="C15" s="15" t="s">
        <v>18</v>
      </c>
      <c r="D15" s="32">
        <f>AVERAGE(D11:D14)</f>
        <v>100</v>
      </c>
      <c r="E15" s="32">
        <f t="shared" ref="E15" si="2">AVERAGE(E11:E14)</f>
        <v>92.043575331587249</v>
      </c>
      <c r="F15" s="32">
        <f t="shared" ref="F15" si="3">AVERAGE(F11:F14)</f>
        <v>115.78653027101389</v>
      </c>
      <c r="G15" s="32">
        <f t="shared" ref="G15" si="4">AVERAGE(G11:G14)</f>
        <v>97.179819101869214</v>
      </c>
      <c r="H15" s="32">
        <f t="shared" ref="H15" si="5">AVERAGE(H11:H14)</f>
        <v>105.82564293380008</v>
      </c>
      <c r="I15" s="32">
        <f t="shared" ref="I15" si="6">AVERAGE(I11:I14)</f>
        <v>109.50410182807036</v>
      </c>
      <c r="J15" s="32">
        <f t="shared" ref="J15" si="7">AVERAGE(J11:J14)</f>
        <v>9.8121078690226629</v>
      </c>
      <c r="K15" s="32">
        <f t="shared" ref="K15" si="8">AVERAGE(K11:K14)</f>
        <v>40.708253045515796</v>
      </c>
      <c r="L15" s="32">
        <f t="shared" ref="L15" si="9">AVERAGE(L11:L14)</f>
        <v>48.945154769052088</v>
      </c>
      <c r="M15" s="32">
        <f t="shared" ref="M15" si="10">AVERAGE(M11:M14)</f>
        <v>76.103648466806874</v>
      </c>
      <c r="N15" s="32">
        <f t="shared" ref="N15" si="11">AVERAGE(N11:N14)</f>
        <v>5.1342303276319408</v>
      </c>
      <c r="O15" s="32">
        <f t="shared" ref="O15" si="12">AVERAGE(O11:O14)</f>
        <v>9.2355975539550563</v>
      </c>
      <c r="P15" s="32">
        <f t="shared" ref="P15" si="13">AVERAGE(P11:P14)</f>
        <v>16.593527147270766</v>
      </c>
      <c r="Q15" s="32">
        <f t="shared" ref="Q15" si="14">AVERAGE(Q11:Q14)</f>
        <v>42.284343993082786</v>
      </c>
      <c r="R15" s="32">
        <f t="shared" ref="R15" si="15">AVERAGE(R11:R14)</f>
        <v>27.476058509529413</v>
      </c>
      <c r="S15" s="32">
        <f t="shared" ref="S15" si="16">AVERAGE(S11:S14)</f>
        <v>75.195935685126898</v>
      </c>
    </row>
    <row r="16" spans="2:19">
      <c r="B16" s="16"/>
      <c r="C16" s="15" t="s">
        <v>33</v>
      </c>
      <c r="D16" s="18">
        <f>STDEV(D11:D14)</f>
        <v>8.2046407952365389E-15</v>
      </c>
      <c r="E16" s="18">
        <f t="shared" ref="E16:S16" si="17">STDEV(E11:E14)</f>
        <v>9.5780596946499461</v>
      </c>
      <c r="F16" s="18">
        <f t="shared" si="17"/>
        <v>14.037991539031079</v>
      </c>
      <c r="G16" s="18">
        <f t="shared" si="17"/>
        <v>23.010515431010621</v>
      </c>
      <c r="H16" s="18">
        <f t="shared" si="17"/>
        <v>12.104706786056919</v>
      </c>
      <c r="I16" s="18">
        <f t="shared" si="17"/>
        <v>11.570264358708481</v>
      </c>
      <c r="J16" s="18">
        <f t="shared" si="17"/>
        <v>10.376277249539855</v>
      </c>
      <c r="K16" s="18">
        <f t="shared" si="17"/>
        <v>49.188270447324562</v>
      </c>
      <c r="L16" s="18">
        <f t="shared" si="17"/>
        <v>19.374272395274172</v>
      </c>
      <c r="M16" s="18">
        <f t="shared" si="17"/>
        <v>26.13555318092261</v>
      </c>
      <c r="N16" s="18">
        <f t="shared" si="17"/>
        <v>4.4919145047096345</v>
      </c>
      <c r="O16" s="18">
        <f t="shared" si="17"/>
        <v>7.8408604470192236</v>
      </c>
      <c r="P16" s="18">
        <f t="shared" si="17"/>
        <v>4.5198613555317069</v>
      </c>
      <c r="Q16" s="18">
        <f t="shared" si="17"/>
        <v>25.185471545924571</v>
      </c>
      <c r="R16" s="18">
        <f t="shared" si="17"/>
        <v>16.550274161125515</v>
      </c>
      <c r="S16" s="18">
        <f t="shared" si="17"/>
        <v>18.357498396245667</v>
      </c>
    </row>
    <row r="17" spans="2:20">
      <c r="B17" s="11"/>
    </row>
    <row r="18" spans="2:20">
      <c r="B18" s="16" t="s">
        <v>37</v>
      </c>
      <c r="D18" s="3" t="s">
        <v>2</v>
      </c>
      <c r="E18" s="3" t="s">
        <v>4</v>
      </c>
      <c r="F18" s="3" t="s">
        <v>5</v>
      </c>
      <c r="G18" s="3" t="s">
        <v>19</v>
      </c>
      <c r="H18" s="3" t="s">
        <v>3</v>
      </c>
      <c r="I18" s="3" t="s">
        <v>20</v>
      </c>
      <c r="J18" s="3" t="s">
        <v>6</v>
      </c>
      <c r="K18" s="3" t="s">
        <v>8</v>
      </c>
      <c r="L18" s="3" t="s">
        <v>9</v>
      </c>
      <c r="M18" s="3" t="s">
        <v>10</v>
      </c>
      <c r="N18" s="3" t="s">
        <v>11</v>
      </c>
      <c r="O18" s="3" t="s">
        <v>12</v>
      </c>
      <c r="P18" s="3" t="s">
        <v>13</v>
      </c>
      <c r="Q18" s="3" t="s">
        <v>14</v>
      </c>
      <c r="R18" s="3" t="s">
        <v>15</v>
      </c>
      <c r="S18" s="3" t="s">
        <v>16</v>
      </c>
    </row>
    <row r="19" spans="2:20">
      <c r="B19" s="16"/>
      <c r="C19" s="15" t="s">
        <v>17</v>
      </c>
      <c r="D19" s="2">
        <v>100</v>
      </c>
      <c r="E19" s="5">
        <v>89.283126176458822</v>
      </c>
      <c r="F19" s="5">
        <v>108.40695691005527</v>
      </c>
      <c r="G19" s="5">
        <v>109.50588684028965</v>
      </c>
      <c r="H19" s="5">
        <v>99.347434584682347</v>
      </c>
      <c r="I19" s="5">
        <v>87.453337456386336</v>
      </c>
      <c r="J19" s="5">
        <v>4.5975095169479081</v>
      </c>
      <c r="K19" s="2">
        <v>130.44935078338673</v>
      </c>
      <c r="L19" s="2">
        <v>102.90708521389811</v>
      </c>
      <c r="M19" s="2">
        <v>109.55247520036203</v>
      </c>
      <c r="N19" s="2">
        <v>19.183428006621178</v>
      </c>
      <c r="O19" s="2">
        <v>2.2531845553531094</v>
      </c>
      <c r="P19" s="2">
        <v>28.307630627304807</v>
      </c>
      <c r="Q19" s="2">
        <v>92.84337425918649</v>
      </c>
      <c r="S19" s="2">
        <v>55.917378204899194</v>
      </c>
    </row>
    <row r="20" spans="2:20">
      <c r="B20" s="16"/>
      <c r="C20" s="15">
        <v>2</v>
      </c>
      <c r="D20" s="5">
        <v>100</v>
      </c>
      <c r="E20" s="5">
        <v>109.97296807575988</v>
      </c>
      <c r="F20" s="5">
        <v>109.87018440661484</v>
      </c>
      <c r="G20" s="5">
        <v>88.706297924730848</v>
      </c>
      <c r="H20" s="5">
        <v>103.83757830589799</v>
      </c>
      <c r="I20" s="5">
        <v>110.4344703651215</v>
      </c>
      <c r="J20" s="5">
        <v>31.716202601312482</v>
      </c>
      <c r="K20" s="5">
        <v>28.392407082373186</v>
      </c>
      <c r="L20" s="5">
        <v>34.74072955016932</v>
      </c>
      <c r="M20" s="5">
        <v>93.068774836437044</v>
      </c>
      <c r="N20" s="5">
        <v>40.234293747110904</v>
      </c>
      <c r="O20" s="5">
        <v>25.288322199691017</v>
      </c>
      <c r="P20" s="5">
        <v>30.958880959370479</v>
      </c>
      <c r="Q20" s="5">
        <v>30.475598894864685</v>
      </c>
      <c r="R20" s="5">
        <v>80.324292718370486</v>
      </c>
      <c r="S20" s="5">
        <v>87.954187764254868</v>
      </c>
    </row>
    <row r="21" spans="2:20">
      <c r="B21" s="16"/>
      <c r="C21" s="15">
        <v>3</v>
      </c>
      <c r="D21" s="2">
        <v>99.999999999999986</v>
      </c>
      <c r="E21" s="2">
        <v>85.516787345373544</v>
      </c>
      <c r="F21" s="2">
        <v>112.24974841974934</v>
      </c>
      <c r="G21" s="2">
        <v>91.44745748981876</v>
      </c>
      <c r="H21" s="2">
        <v>94.012938285020454</v>
      </c>
      <c r="I21" s="2">
        <v>119.55838686989414</v>
      </c>
      <c r="J21" s="2">
        <v>10.951757682736101</v>
      </c>
      <c r="K21" s="2">
        <v>5.7010982705913715</v>
      </c>
      <c r="L21" s="2">
        <v>10.271411286325291</v>
      </c>
      <c r="M21" s="2">
        <v>76.306902619142306</v>
      </c>
      <c r="N21" s="2">
        <v>7.2557377863578489</v>
      </c>
      <c r="O21" s="2">
        <v>13.384494511108583</v>
      </c>
      <c r="P21" s="2">
        <v>38.672622989008346</v>
      </c>
      <c r="Q21" s="2">
        <v>25.637308663065511</v>
      </c>
      <c r="R21" s="2">
        <v>34.850259121504365</v>
      </c>
      <c r="S21" s="2">
        <v>92.110125576419193</v>
      </c>
    </row>
    <row r="22" spans="2:20">
      <c r="B22" s="16"/>
      <c r="C22" s="15">
        <v>4</v>
      </c>
      <c r="D22" s="2">
        <v>100.00000000000001</v>
      </c>
      <c r="E22" s="2">
        <v>100.43570540230502</v>
      </c>
      <c r="F22" s="2">
        <v>115.92833741349018</v>
      </c>
      <c r="G22" s="2">
        <v>74.772187368126126</v>
      </c>
      <c r="H22" s="2">
        <v>94.272884295104006</v>
      </c>
      <c r="I22" s="2">
        <v>112.76973605593606</v>
      </c>
      <c r="J22" s="2">
        <v>32.797209803446641</v>
      </c>
      <c r="K22" s="2">
        <v>2.0009967439554428</v>
      </c>
      <c r="L22" s="2">
        <v>2.3051473908843194</v>
      </c>
      <c r="M22" s="2">
        <v>68.844864719790721</v>
      </c>
      <c r="N22" s="2">
        <v>2.3967122467136521</v>
      </c>
      <c r="O22" s="2">
        <v>4.0676206889375788</v>
      </c>
      <c r="P22" s="2">
        <v>32.327221214727523</v>
      </c>
      <c r="Q22" s="2">
        <v>15.958136753871392</v>
      </c>
      <c r="R22" s="2">
        <v>27.383448429441749</v>
      </c>
      <c r="S22" s="2">
        <v>50.869361965872571</v>
      </c>
    </row>
    <row r="23" spans="2:20">
      <c r="B23" s="16"/>
      <c r="C23" s="15" t="s">
        <v>18</v>
      </c>
      <c r="D23" s="32">
        <f>AVERAGE(D19:D22)</f>
        <v>100</v>
      </c>
      <c r="E23" s="32">
        <f t="shared" ref="E23" si="18">AVERAGE(E19:E22)</f>
        <v>96.302146749974312</v>
      </c>
      <c r="F23" s="32">
        <f t="shared" ref="F23" si="19">AVERAGE(F19:F22)</f>
        <v>111.6138067874774</v>
      </c>
      <c r="G23" s="32">
        <f t="shared" ref="G23" si="20">AVERAGE(G19:G22)</f>
        <v>91.107957405741345</v>
      </c>
      <c r="H23" s="32">
        <f t="shared" ref="H23" si="21">AVERAGE(H19:H22)</f>
        <v>97.8677088676762</v>
      </c>
      <c r="I23" s="32">
        <f t="shared" ref="I23" si="22">AVERAGE(I19:I22)</f>
        <v>107.5539826868345</v>
      </c>
      <c r="J23" s="32">
        <f t="shared" ref="J23" si="23">AVERAGE(J19:J22)</f>
        <v>20.015669901110783</v>
      </c>
      <c r="K23" s="32">
        <f t="shared" ref="K23" si="24">AVERAGE(K19:K22)</f>
        <v>41.635963220076682</v>
      </c>
      <c r="L23" s="32">
        <f t="shared" ref="L23" si="25">AVERAGE(L19:L22)</f>
        <v>37.556093360319267</v>
      </c>
      <c r="M23" s="32">
        <f t="shared" ref="M23" si="26">AVERAGE(M19:M22)</f>
        <v>86.943254343933035</v>
      </c>
      <c r="N23" s="32">
        <f t="shared" ref="N23" si="27">AVERAGE(N19:N22)</f>
        <v>17.267542946700896</v>
      </c>
      <c r="O23" s="32">
        <f t="shared" ref="O23" si="28">AVERAGE(O19:O22)</f>
        <v>11.248405488772573</v>
      </c>
      <c r="P23" s="32">
        <f t="shared" ref="P23" si="29">AVERAGE(P19:P22)</f>
        <v>32.566588947602789</v>
      </c>
      <c r="Q23" s="32">
        <f t="shared" ref="Q23" si="30">AVERAGE(Q19:Q22)</f>
        <v>41.228604642747023</v>
      </c>
      <c r="R23" s="32">
        <f t="shared" ref="R23" si="31">AVERAGE(R19:R22)</f>
        <v>47.519333423105536</v>
      </c>
      <c r="S23" s="32">
        <f t="shared" ref="S23" si="32">AVERAGE(S19:S22)</f>
        <v>71.712763377861449</v>
      </c>
      <c r="T23" s="2"/>
    </row>
    <row r="24" spans="2:20">
      <c r="B24" s="16"/>
      <c r="C24" s="15" t="s">
        <v>33</v>
      </c>
      <c r="D24" s="18">
        <f>STDEV(D19:D22)</f>
        <v>1.160311428702309E-14</v>
      </c>
      <c r="E24" s="18">
        <f t="shared" ref="E24:S24" si="33">STDEV(E19:E22)</f>
        <v>11.099073387024333</v>
      </c>
      <c r="F24" s="18">
        <f t="shared" si="33"/>
        <v>3.2834789185570692</v>
      </c>
      <c r="G24" s="18">
        <f t="shared" si="33"/>
        <v>14.273803730030313</v>
      </c>
      <c r="H24" s="18">
        <f t="shared" si="33"/>
        <v>4.6765710108818297</v>
      </c>
      <c r="I24" s="18">
        <f t="shared" si="33"/>
        <v>13.94803392289465</v>
      </c>
      <c r="J24" s="18">
        <f t="shared" si="33"/>
        <v>14.377579792599123</v>
      </c>
      <c r="K24" s="18">
        <f t="shared" si="33"/>
        <v>60.347479030870943</v>
      </c>
      <c r="L24" s="18">
        <f t="shared" si="33"/>
        <v>45.701062997297917</v>
      </c>
      <c r="M24" s="18">
        <f t="shared" si="33"/>
        <v>18.160236360792783</v>
      </c>
      <c r="N24" s="18">
        <f t="shared" si="33"/>
        <v>16.857442532081734</v>
      </c>
      <c r="O24" s="18">
        <f t="shared" si="33"/>
        <v>10.553985148486808</v>
      </c>
      <c r="P24" s="18">
        <f t="shared" si="33"/>
        <v>4.3994090351548509</v>
      </c>
      <c r="Q24" s="18">
        <f t="shared" si="33"/>
        <v>34.935162004399132</v>
      </c>
      <c r="R24" s="18">
        <f t="shared" si="33"/>
        <v>28.654185230970491</v>
      </c>
      <c r="S24" s="18">
        <f t="shared" si="33"/>
        <v>21.321177468592321</v>
      </c>
      <c r="T24" s="2"/>
    </row>
    <row r="25" spans="2:20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2:20"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7"/>
      <c r="R26" s="8"/>
    </row>
    <row r="27" spans="2:20"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7"/>
      <c r="R27" s="8"/>
    </row>
    <row r="28" spans="2:20"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7"/>
      <c r="R28" s="8"/>
    </row>
    <row r="29" spans="2:20">
      <c r="C29" s="4" t="s">
        <v>24</v>
      </c>
      <c r="D29" t="s">
        <v>23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7"/>
      <c r="R29" s="8"/>
    </row>
    <row r="30" spans="2:20">
      <c r="D30" t="s">
        <v>25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7"/>
      <c r="R30" s="8"/>
    </row>
    <row r="31" spans="2:20"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7"/>
      <c r="R31" s="8"/>
    </row>
    <row r="32" spans="2:20">
      <c r="C32" t="s">
        <v>7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3:18">
      <c r="C33" t="s">
        <v>26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3:18">
      <c r="C34" t="s">
        <v>38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3:18">
      <c r="C35" s="27" t="s">
        <v>34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3:18">
      <c r="C36" s="28" t="s">
        <v>35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3:18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3:18"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3:18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3:18"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3:18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3:18"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3:18"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3:18"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3:18"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3:18"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3:18"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3:18"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3:18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spans="3:18"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3:18"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3:18"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3:18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3:18"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3:18"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</row>
    <row r="56" spans="3:18"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</row>
    <row r="57" spans="3:18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</row>
    <row r="58" spans="3:18"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3:18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3:18"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3:18"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3:18"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3:18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3:18"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3:18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3:18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3:18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3:18"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3:18"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3:18"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3:18"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3:18"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3:18"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3:18"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3:18"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3:18"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3:18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3:18"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3:18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3:18"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3:18"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3:18"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3:18"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3:18"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3:18"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3:18"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3:18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3:18"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3:18"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3:18"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3:18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3:18"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3:18"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3:18"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3:18"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3:18"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3:18"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3:18"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3:18"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3:18"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3:18"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</sheetData>
  <mergeCells count="3">
    <mergeCell ref="B18:B24"/>
    <mergeCell ref="B10:B16"/>
    <mergeCell ref="B2:B8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8A. Melanoma</vt:lpstr>
      <vt:lpstr>Figure 8B. Glioblastoma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Stephanie Berger</cp:lastModifiedBy>
  <dcterms:created xsi:type="dcterms:W3CDTF">2015-11-06T18:18:34Z</dcterms:created>
  <dcterms:modified xsi:type="dcterms:W3CDTF">2016-10-26T21:10:27Z</dcterms:modified>
</cp:coreProperties>
</file>