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27"/>
  <workbookPr/>
  <mc:AlternateContent xmlns:mc="http://schemas.openxmlformats.org/markup-compatibility/2006">
    <mc:Choice Requires="x15">
      <x15ac:absPath xmlns:x15ac="http://schemas.microsoft.com/office/spreadsheetml/2010/11/ac" url="/Users/pheeega/Dropbox/ChIP-seq paper/Manuscript+Supp/"/>
    </mc:Choice>
  </mc:AlternateContent>
  <bookViews>
    <workbookView xWindow="0" yWindow="460" windowWidth="28800" windowHeight="16400" tabRatio="500"/>
  </bookViews>
  <sheets>
    <sheet name="H3K4me1 " sheetId="2" r:id="rId1"/>
    <sheet name="H3K27ac" sheetId="3" r:id="rId2"/>
    <sheet name="H3K4me3 " sheetId="4" r:id="rId3"/>
    <sheet name="H3K27me3 " sheetId="5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" i="5" l="1"/>
  <c r="B15" i="5"/>
  <c r="B16" i="5"/>
  <c r="J14" i="5"/>
  <c r="J15" i="5"/>
  <c r="J16" i="5"/>
  <c r="B22" i="5"/>
  <c r="D14" i="5"/>
  <c r="D15" i="5"/>
  <c r="D16" i="5"/>
  <c r="K14" i="5"/>
  <c r="K15" i="5"/>
  <c r="K16" i="5"/>
  <c r="D23" i="5"/>
  <c r="C14" i="5"/>
  <c r="C15" i="5"/>
  <c r="C16" i="5"/>
  <c r="C23" i="5"/>
  <c r="B23" i="5"/>
  <c r="E14" i="5"/>
  <c r="E15" i="5"/>
  <c r="E16" i="5"/>
  <c r="E23" i="5"/>
  <c r="F14" i="5"/>
  <c r="F15" i="5"/>
  <c r="F16" i="5"/>
  <c r="F23" i="5"/>
  <c r="G14" i="5"/>
  <c r="G15" i="5"/>
  <c r="G16" i="5"/>
  <c r="G23" i="5"/>
  <c r="H14" i="5"/>
  <c r="H15" i="5"/>
  <c r="H16" i="5"/>
  <c r="H23" i="5"/>
  <c r="I14" i="5"/>
  <c r="I15" i="5"/>
  <c r="I16" i="5"/>
  <c r="I23" i="5"/>
  <c r="C22" i="5"/>
  <c r="D22" i="5"/>
  <c r="E22" i="5"/>
  <c r="F22" i="5"/>
  <c r="G22" i="5"/>
  <c r="H22" i="5"/>
  <c r="I22" i="5"/>
  <c r="B14" i="4"/>
  <c r="B15" i="4"/>
  <c r="B16" i="4"/>
  <c r="L14" i="4"/>
  <c r="L15" i="4"/>
  <c r="L16" i="4"/>
  <c r="B23" i="4"/>
  <c r="K14" i="4"/>
  <c r="K15" i="4"/>
  <c r="K16" i="4"/>
  <c r="B22" i="4"/>
  <c r="B14" i="2"/>
  <c r="B15" i="2"/>
  <c r="B16" i="2"/>
  <c r="T14" i="2"/>
  <c r="T15" i="2"/>
  <c r="T16" i="2"/>
  <c r="B22" i="2"/>
  <c r="G14" i="4"/>
  <c r="G15" i="4"/>
  <c r="G16" i="4"/>
  <c r="G23" i="4"/>
  <c r="C15" i="4"/>
  <c r="D15" i="4"/>
  <c r="E15" i="4"/>
  <c r="F15" i="4"/>
  <c r="H15" i="4"/>
  <c r="I15" i="4"/>
  <c r="J15" i="4"/>
  <c r="C16" i="4"/>
  <c r="D16" i="4"/>
  <c r="E16" i="4"/>
  <c r="F16" i="4"/>
  <c r="H16" i="4"/>
  <c r="I16" i="4"/>
  <c r="J16" i="4"/>
  <c r="C14" i="4"/>
  <c r="D14" i="4"/>
  <c r="E14" i="4"/>
  <c r="F14" i="4"/>
  <c r="H14" i="4"/>
  <c r="I14" i="4"/>
  <c r="J14" i="4"/>
  <c r="C23" i="4"/>
  <c r="D23" i="4"/>
  <c r="E23" i="4"/>
  <c r="F23" i="4"/>
  <c r="H23" i="4"/>
  <c r="I23" i="4"/>
  <c r="J23" i="4"/>
  <c r="C22" i="4"/>
  <c r="D22" i="4"/>
  <c r="E22" i="4"/>
  <c r="F22" i="4"/>
  <c r="G22" i="4"/>
  <c r="H22" i="4"/>
  <c r="I22" i="4"/>
  <c r="J22" i="4"/>
  <c r="C14" i="3"/>
  <c r="C15" i="3"/>
  <c r="C16" i="3"/>
  <c r="V14" i="3"/>
  <c r="V15" i="3"/>
  <c r="V16" i="3"/>
  <c r="C23" i="3"/>
  <c r="D14" i="3"/>
  <c r="D15" i="3"/>
  <c r="D16" i="3"/>
  <c r="D23" i="3"/>
  <c r="E14" i="3"/>
  <c r="E15" i="3"/>
  <c r="E16" i="3"/>
  <c r="E23" i="3"/>
  <c r="F14" i="3"/>
  <c r="F15" i="3"/>
  <c r="F16" i="3"/>
  <c r="F23" i="3"/>
  <c r="G14" i="3"/>
  <c r="G15" i="3"/>
  <c r="G16" i="3"/>
  <c r="G23" i="3"/>
  <c r="H14" i="3"/>
  <c r="H15" i="3"/>
  <c r="H16" i="3"/>
  <c r="H23" i="3"/>
  <c r="I14" i="3"/>
  <c r="I15" i="3"/>
  <c r="I16" i="3"/>
  <c r="I23" i="3"/>
  <c r="J14" i="3"/>
  <c r="J15" i="3"/>
  <c r="J16" i="3"/>
  <c r="J23" i="3"/>
  <c r="K14" i="3"/>
  <c r="K15" i="3"/>
  <c r="K16" i="3"/>
  <c r="K23" i="3"/>
  <c r="L14" i="3"/>
  <c r="L15" i="3"/>
  <c r="L16" i="3"/>
  <c r="L23" i="3"/>
  <c r="M14" i="3"/>
  <c r="M15" i="3"/>
  <c r="M16" i="3"/>
  <c r="M23" i="3"/>
  <c r="N14" i="3"/>
  <c r="N15" i="3"/>
  <c r="N16" i="3"/>
  <c r="N23" i="3"/>
  <c r="O14" i="3"/>
  <c r="O15" i="3"/>
  <c r="O16" i="3"/>
  <c r="O23" i="3"/>
  <c r="P14" i="3"/>
  <c r="P15" i="3"/>
  <c r="P16" i="3"/>
  <c r="P23" i="3"/>
  <c r="Q14" i="3"/>
  <c r="Q15" i="3"/>
  <c r="Q16" i="3"/>
  <c r="Q23" i="3"/>
  <c r="R14" i="3"/>
  <c r="R15" i="3"/>
  <c r="R16" i="3"/>
  <c r="R23" i="3"/>
  <c r="S14" i="3"/>
  <c r="S15" i="3"/>
  <c r="S16" i="3"/>
  <c r="S23" i="3"/>
  <c r="T14" i="3"/>
  <c r="T15" i="3"/>
  <c r="T16" i="3"/>
  <c r="T23" i="3"/>
  <c r="B14" i="3"/>
  <c r="B15" i="3"/>
  <c r="B16" i="3"/>
  <c r="B23" i="3"/>
  <c r="U14" i="3"/>
  <c r="U15" i="3"/>
  <c r="U16" i="3"/>
  <c r="T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B22" i="3"/>
  <c r="I14" i="2"/>
  <c r="I15" i="2"/>
  <c r="I16" i="2"/>
  <c r="U14" i="2"/>
  <c r="U15" i="2"/>
  <c r="U16" i="2"/>
  <c r="I23" i="2"/>
  <c r="C14" i="2"/>
  <c r="C15" i="2"/>
  <c r="C16" i="2"/>
  <c r="C22" i="2"/>
  <c r="C23" i="2"/>
  <c r="D14" i="2"/>
  <c r="D15" i="2"/>
  <c r="D16" i="2"/>
  <c r="D23" i="2"/>
  <c r="E14" i="2"/>
  <c r="E15" i="2"/>
  <c r="E16" i="2"/>
  <c r="E23" i="2"/>
  <c r="F14" i="2"/>
  <c r="F15" i="2"/>
  <c r="F16" i="2"/>
  <c r="F23" i="2"/>
  <c r="G14" i="2"/>
  <c r="G15" i="2"/>
  <c r="G16" i="2"/>
  <c r="G23" i="2"/>
  <c r="H14" i="2"/>
  <c r="H15" i="2"/>
  <c r="H16" i="2"/>
  <c r="H23" i="2"/>
  <c r="J14" i="2"/>
  <c r="J15" i="2"/>
  <c r="J16" i="2"/>
  <c r="J23" i="2"/>
  <c r="K14" i="2"/>
  <c r="K15" i="2"/>
  <c r="K16" i="2"/>
  <c r="K23" i="2"/>
  <c r="L14" i="2"/>
  <c r="L15" i="2"/>
  <c r="L16" i="2"/>
  <c r="L23" i="2"/>
  <c r="M14" i="2"/>
  <c r="M15" i="2"/>
  <c r="M16" i="2"/>
  <c r="M23" i="2"/>
  <c r="N14" i="2"/>
  <c r="N15" i="2"/>
  <c r="N16" i="2"/>
  <c r="N23" i="2"/>
  <c r="O14" i="2"/>
  <c r="O15" i="2"/>
  <c r="O16" i="2"/>
  <c r="O23" i="2"/>
  <c r="P14" i="2"/>
  <c r="P15" i="2"/>
  <c r="P16" i="2"/>
  <c r="P23" i="2"/>
  <c r="Q14" i="2"/>
  <c r="Q15" i="2"/>
  <c r="Q16" i="2"/>
  <c r="Q23" i="2"/>
  <c r="R14" i="2"/>
  <c r="R15" i="2"/>
  <c r="R16" i="2"/>
  <c r="R23" i="2"/>
  <c r="S14" i="2"/>
  <c r="S15" i="2"/>
  <c r="S16" i="2"/>
  <c r="S23" i="2"/>
  <c r="B23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</calcChain>
</file>

<file path=xl/sharedStrings.xml><?xml version="1.0" encoding="utf-8"?>
<sst xmlns="http://schemas.openxmlformats.org/spreadsheetml/2006/main" count="343" uniqueCount="69">
  <si>
    <t>Primer 1</t>
  </si>
  <si>
    <t>Primer 2</t>
  </si>
  <si>
    <t>Primer 3</t>
  </si>
  <si>
    <t>Primer 4</t>
  </si>
  <si>
    <t>Primer 5</t>
  </si>
  <si>
    <t>Primer 6</t>
  </si>
  <si>
    <t>Primer 7</t>
  </si>
  <si>
    <t>Primer 8</t>
  </si>
  <si>
    <t>Primer 9</t>
  </si>
  <si>
    <t>Primer 10</t>
  </si>
  <si>
    <t>Primer 11</t>
  </si>
  <si>
    <t>Primer 12</t>
  </si>
  <si>
    <t>Primer 13</t>
  </si>
  <si>
    <t>Primer 14</t>
  </si>
  <si>
    <t>Primer 15</t>
  </si>
  <si>
    <t>Primer 16</t>
  </si>
  <si>
    <t>Primer 17</t>
  </si>
  <si>
    <t>Primer 18</t>
  </si>
  <si>
    <t>Primer 19</t>
  </si>
  <si>
    <t>Primer 20</t>
  </si>
  <si>
    <t>Primer 21</t>
  </si>
  <si>
    <t>ntc=primer dimer</t>
  </si>
  <si>
    <t>ntc has no signal and this looks like correct amplicon, just comes up late so program gives all values as 35</t>
  </si>
  <si>
    <t>ntc</t>
  </si>
  <si>
    <t>intergenic 1</t>
  </si>
  <si>
    <t>intergenic 2</t>
  </si>
  <si>
    <t>input DNA_rep1</t>
  </si>
  <si>
    <t>input DNA_rep2</t>
  </si>
  <si>
    <t>input DNA_rep3</t>
  </si>
  <si>
    <t>H3K4me1_rep1</t>
  </si>
  <si>
    <t>H3K4me1_rep2</t>
  </si>
  <si>
    <t>H3K4me1_rep3</t>
  </si>
  <si>
    <t>/</t>
  </si>
  <si>
    <t xml:space="preserve">Comments </t>
  </si>
  <si>
    <r>
      <t xml:space="preserve">Comments </t>
    </r>
    <r>
      <rPr>
        <sz val="12"/>
        <color theme="1"/>
        <rFont val="Calibri"/>
        <family val="2"/>
        <scheme val="minor"/>
      </rPr>
      <t>(note: program gives nominal value of 35 (5 less than total cycles) for any signal that comes up in the last five cycles)</t>
    </r>
  </si>
  <si>
    <t>Adjusted input DNA_rep1</t>
  </si>
  <si>
    <t>Adjusted input DNA_rep2</t>
  </si>
  <si>
    <t>Adjusted input DNA_rep3</t>
  </si>
  <si>
    <t>Red = excluded from further analyses</t>
  </si>
  <si>
    <t>ntc=primer dimer; two amplicons in all data.</t>
  </si>
  <si>
    <t>FC (intergenic 1)</t>
  </si>
  <si>
    <t>FC (intergenic 2)</t>
  </si>
  <si>
    <t>Corresponding peak in manuscript</t>
  </si>
  <si>
    <t>Intergenic peak upstream of Notch (Figure 6-figure supplement 5)</t>
  </si>
  <si>
    <t>Intronic peak in Isl-Scaper (Figure 7C)</t>
  </si>
  <si>
    <t>Intergenic peak in Figure 6-figure supplement 2</t>
  </si>
  <si>
    <t>Intronic peak in Tfap4-Glis2 (Figure 7-figure supplement 1)</t>
  </si>
  <si>
    <t>Intronic peak in Fos (Figure 6-figure supplment 5)</t>
  </si>
  <si>
    <t>Intronic peak upstream of Sox14 (Figure 6-figure supplement 5)</t>
  </si>
  <si>
    <t>Intragenic peak in NF-kB (Figure 6-figure supplement 5)</t>
  </si>
  <si>
    <t>Intragenic peak in Prune-Bnipl (Figure 7-figure supplement 1)</t>
  </si>
  <si>
    <t>Intronic peak in Exo1 (Figure 7-figure supplement 1)</t>
  </si>
  <si>
    <t>H3K27ac_rep1</t>
  </si>
  <si>
    <t>H3K27ac_rep2</t>
  </si>
  <si>
    <t>H3K27ac_rep3</t>
  </si>
  <si>
    <t>Intronic peak downstream of Sox2 (Figure 6D)</t>
  </si>
  <si>
    <t>Intronic peak upstream of Hfn4 (Figure 6-figure supplement 5)</t>
  </si>
  <si>
    <t>comments</t>
  </si>
  <si>
    <t>Intergenic 1</t>
  </si>
  <si>
    <t>Intergenic 2</t>
  </si>
  <si>
    <t>the melt curve suggests two amplicons are being amplified</t>
  </si>
  <si>
    <t>H3K4me3_rep1</t>
  </si>
  <si>
    <t>H3K4me3_rep2</t>
  </si>
  <si>
    <t>H3K4me3_rep3</t>
  </si>
  <si>
    <t>Stable gene in Figure 3</t>
  </si>
  <si>
    <t>the melt curve suggests at least two amplicons are being amplified</t>
  </si>
  <si>
    <t>H3K27me3_rep1</t>
  </si>
  <si>
    <t>H3K27me3_rep2</t>
  </si>
  <si>
    <t>H3K27me3_rep3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</si>
</sst>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0" fontId="1" fillId="6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2" fontId="0" fillId="0" borderId="0" xfId="0" applyNumberForma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H3K4me1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'H3K4me1 '!$A$22</c:f>
              <c:strCache>
                <c:ptCount val="1"/>
                <c:pt idx="0">
                  <c:v>FC (intergenic 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'H3K4me1 '!$B$21:$S$21</c:f>
              <c:strCache>
                <c:ptCount val="18"/>
                <c:pt idx="0">
                  <c:v>Primer 1</c:v>
                </c:pt>
                <c:pt idx="1">
                  <c:v>Primer 2</c:v>
                </c:pt>
                <c:pt idx="2">
                  <c:v>Primer 3</c:v>
                </c:pt>
                <c:pt idx="3">
                  <c:v>Primer 4</c:v>
                </c:pt>
                <c:pt idx="4">
                  <c:v>Primer 5</c:v>
                </c:pt>
                <c:pt idx="5">
                  <c:v>Primer 6</c:v>
                </c:pt>
                <c:pt idx="6">
                  <c:v>Primer 7</c:v>
                </c:pt>
                <c:pt idx="7">
                  <c:v>Primer 8</c:v>
                </c:pt>
                <c:pt idx="8">
                  <c:v>Primer 9</c:v>
                </c:pt>
                <c:pt idx="9">
                  <c:v>Primer 12</c:v>
                </c:pt>
                <c:pt idx="10">
                  <c:v>Primer 13</c:v>
                </c:pt>
                <c:pt idx="11">
                  <c:v>Primer 14</c:v>
                </c:pt>
                <c:pt idx="12">
                  <c:v>Primer 15</c:v>
                </c:pt>
                <c:pt idx="13">
                  <c:v>Primer 16</c:v>
                </c:pt>
                <c:pt idx="14">
                  <c:v>Primer 18</c:v>
                </c:pt>
                <c:pt idx="15">
                  <c:v>Primer 19</c:v>
                </c:pt>
                <c:pt idx="16">
                  <c:v>Primer 20</c:v>
                </c:pt>
                <c:pt idx="17">
                  <c:v>Primer 21</c:v>
                </c:pt>
              </c:strCache>
            </c:strRef>
          </c:cat>
          <c:val>
            <c:numRef>
              <c:f>'H3K4me1 '!$B$22:$S$22</c:f>
              <c:numCache>
                <c:formatCode>General</c:formatCode>
                <c:ptCount val="18"/>
                <c:pt idx="0">
                  <c:v>2.345669898463746</c:v>
                </c:pt>
                <c:pt idx="1">
                  <c:v>1.927414236783092</c:v>
                </c:pt>
                <c:pt idx="2">
                  <c:v>1.009284801211871</c:v>
                </c:pt>
                <c:pt idx="3">
                  <c:v>1.741101126592245</c:v>
                </c:pt>
                <c:pt idx="4">
                  <c:v>2.163449332160204</c:v>
                </c:pt>
                <c:pt idx="5">
                  <c:v>1.900878955421598</c:v>
                </c:pt>
                <c:pt idx="6">
                  <c:v>2.514026749043654</c:v>
                </c:pt>
                <c:pt idx="7">
                  <c:v>1.427344254170854</c:v>
                </c:pt>
                <c:pt idx="8">
                  <c:v>0.374576769219167</c:v>
                </c:pt>
                <c:pt idx="9">
                  <c:v>3.138336391586984</c:v>
                </c:pt>
                <c:pt idx="10">
                  <c:v>1.208597056346762</c:v>
                </c:pt>
                <c:pt idx="11">
                  <c:v>3.563594872561345</c:v>
                </c:pt>
                <c:pt idx="12">
                  <c:v>2.417194112693536</c:v>
                </c:pt>
                <c:pt idx="13">
                  <c:v>5.965597601801499</c:v>
                </c:pt>
                <c:pt idx="14">
                  <c:v>1.362887676984822</c:v>
                </c:pt>
                <c:pt idx="15">
                  <c:v>2.92817139189123</c:v>
                </c:pt>
                <c:pt idx="16">
                  <c:v>1.981601226530456</c:v>
                </c:pt>
                <c:pt idx="17">
                  <c:v>0.522438576430433</c:v>
                </c:pt>
              </c:numCache>
            </c:numRef>
          </c:val>
        </c:ser>
        <c:ser>
          <c:idx val="1"/>
          <c:order val="1"/>
          <c:tx>
            <c:strRef>
              <c:f>'H3K4me1 '!$A$23</c:f>
              <c:strCache>
                <c:ptCount val="1"/>
                <c:pt idx="0">
                  <c:v>FC (intergenic 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'H3K4me1 '!$B$21:$S$21</c:f>
              <c:strCache>
                <c:ptCount val="18"/>
                <c:pt idx="0">
                  <c:v>Primer 1</c:v>
                </c:pt>
                <c:pt idx="1">
                  <c:v>Primer 2</c:v>
                </c:pt>
                <c:pt idx="2">
                  <c:v>Primer 3</c:v>
                </c:pt>
                <c:pt idx="3">
                  <c:v>Primer 4</c:v>
                </c:pt>
                <c:pt idx="4">
                  <c:v>Primer 5</c:v>
                </c:pt>
                <c:pt idx="5">
                  <c:v>Primer 6</c:v>
                </c:pt>
                <c:pt idx="6">
                  <c:v>Primer 7</c:v>
                </c:pt>
                <c:pt idx="7">
                  <c:v>Primer 8</c:v>
                </c:pt>
                <c:pt idx="8">
                  <c:v>Primer 9</c:v>
                </c:pt>
                <c:pt idx="9">
                  <c:v>Primer 12</c:v>
                </c:pt>
                <c:pt idx="10">
                  <c:v>Primer 13</c:v>
                </c:pt>
                <c:pt idx="11">
                  <c:v>Primer 14</c:v>
                </c:pt>
                <c:pt idx="12">
                  <c:v>Primer 15</c:v>
                </c:pt>
                <c:pt idx="13">
                  <c:v>Primer 16</c:v>
                </c:pt>
                <c:pt idx="14">
                  <c:v>Primer 18</c:v>
                </c:pt>
                <c:pt idx="15">
                  <c:v>Primer 19</c:v>
                </c:pt>
                <c:pt idx="16">
                  <c:v>Primer 20</c:v>
                </c:pt>
                <c:pt idx="17">
                  <c:v>Primer 21</c:v>
                </c:pt>
              </c:strCache>
            </c:strRef>
          </c:cat>
          <c:val>
            <c:numRef>
              <c:f>'H3K4me1 '!$B$23:$S$23</c:f>
              <c:numCache>
                <c:formatCode>General</c:formatCode>
                <c:ptCount val="18"/>
                <c:pt idx="0">
                  <c:v>4.458834546355686</c:v>
                </c:pt>
                <c:pt idx="1">
                  <c:v>3.66378116108099</c:v>
                </c:pt>
                <c:pt idx="2">
                  <c:v>1.91852823865053</c:v>
                </c:pt>
                <c:pt idx="3">
                  <c:v>3.309622490800058</c:v>
                </c:pt>
                <c:pt idx="4">
                  <c:v>4.112455306624274</c:v>
                </c:pt>
                <c:pt idx="5">
                  <c:v>3.613340803164733</c:v>
                </c:pt>
                <c:pt idx="6">
                  <c:v>4.778860540624092</c:v>
                </c:pt>
                <c:pt idx="7">
                  <c:v>2.713208654895333</c:v>
                </c:pt>
                <c:pt idx="8">
                  <c:v>0.712025097798533</c:v>
                </c:pt>
                <c:pt idx="9">
                  <c:v>5.965597601801499</c:v>
                </c:pt>
                <c:pt idx="10">
                  <c:v>2.297396709994069</c:v>
                </c:pt>
                <c:pt idx="11">
                  <c:v>6.773962498900223</c:v>
                </c:pt>
                <c:pt idx="12">
                  <c:v>4.59479341998816</c:v>
                </c:pt>
                <c:pt idx="13">
                  <c:v>11.33987893777811</c:v>
                </c:pt>
                <c:pt idx="14">
                  <c:v>2.590684503783896</c:v>
                </c:pt>
                <c:pt idx="15">
                  <c:v>5.566099376713652</c:v>
                </c:pt>
                <c:pt idx="16">
                  <c:v>3.766784069549398</c:v>
                </c:pt>
                <c:pt idx="17">
                  <c:v>0.993092495437035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968832"/>
        <c:axId val="134973552"/>
      </c:barChart>
      <c:catAx>
        <c:axId val="1349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73552"/>
        <c:crosses val="autoZero"/>
        <c:auto val="1"/>
        <c:lblAlgn val="ctr"/>
        <c:lblOffset val="100"/>
        <c:noMultiLvlLbl val="0"/>
      </c:catAx>
      <c:valAx>
        <c:axId val="134973552"/>
        <c:scaling>
          <c:orientation val="minMax"/>
          <c:max val="12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</a:t>
                </a:r>
                <a:r>
                  <a:rPr lang="en-US" baseline="0"/>
                  <a:t> Change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68832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H3K27ac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H3K27ac!$A$22</c:f>
              <c:strCache>
                <c:ptCount val="1"/>
                <c:pt idx="0">
                  <c:v>FC (intergenic 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H3K27ac!$B$21:$T$21</c:f>
              <c:strCache>
                <c:ptCount val="19"/>
                <c:pt idx="0">
                  <c:v>Primer 1</c:v>
                </c:pt>
                <c:pt idx="1">
                  <c:v>Primer 2</c:v>
                </c:pt>
                <c:pt idx="2">
                  <c:v>Primer 3</c:v>
                </c:pt>
                <c:pt idx="3">
                  <c:v>Primer 4</c:v>
                </c:pt>
                <c:pt idx="4">
                  <c:v>Primer 5</c:v>
                </c:pt>
                <c:pt idx="5">
                  <c:v>Primer 6</c:v>
                </c:pt>
                <c:pt idx="6">
                  <c:v>Primer 7</c:v>
                </c:pt>
                <c:pt idx="7">
                  <c:v>Primer 8</c:v>
                </c:pt>
                <c:pt idx="8">
                  <c:v>Primer 9</c:v>
                </c:pt>
                <c:pt idx="9">
                  <c:v>Primer 10</c:v>
                </c:pt>
                <c:pt idx="10">
                  <c:v>Primer 11</c:v>
                </c:pt>
                <c:pt idx="11">
                  <c:v>Primer 13</c:v>
                </c:pt>
                <c:pt idx="12">
                  <c:v>Primer 14</c:v>
                </c:pt>
                <c:pt idx="13">
                  <c:v>Primer 15</c:v>
                </c:pt>
                <c:pt idx="14">
                  <c:v>Primer 16</c:v>
                </c:pt>
                <c:pt idx="15">
                  <c:v>Primer 17</c:v>
                </c:pt>
                <c:pt idx="16">
                  <c:v>Primer 18</c:v>
                </c:pt>
                <c:pt idx="17">
                  <c:v>Primer 19</c:v>
                </c:pt>
                <c:pt idx="18">
                  <c:v>Primer 20</c:v>
                </c:pt>
              </c:strCache>
            </c:strRef>
          </c:cat>
          <c:val>
            <c:numRef>
              <c:f>H3K27ac!$B$22:$T$22</c:f>
              <c:numCache>
                <c:formatCode>General</c:formatCode>
                <c:ptCount val="19"/>
                <c:pt idx="0">
                  <c:v>20.77341741058527</c:v>
                </c:pt>
                <c:pt idx="1">
                  <c:v>12.12573253208317</c:v>
                </c:pt>
                <c:pt idx="2">
                  <c:v>15.9630748244324</c:v>
                </c:pt>
                <c:pt idx="3">
                  <c:v>27.09584999560083</c:v>
                </c:pt>
                <c:pt idx="4">
                  <c:v>21.01479289405442</c:v>
                </c:pt>
                <c:pt idx="5">
                  <c:v>3.514533808884862</c:v>
                </c:pt>
                <c:pt idx="6">
                  <c:v>5.683054956515893</c:v>
                </c:pt>
                <c:pt idx="7">
                  <c:v>6.133313378678389</c:v>
                </c:pt>
                <c:pt idx="8">
                  <c:v>52.4668158969773</c:v>
                </c:pt>
                <c:pt idx="9">
                  <c:v>37.6175330010755</c:v>
                </c:pt>
                <c:pt idx="10">
                  <c:v>5.683054956515907</c:v>
                </c:pt>
                <c:pt idx="11">
                  <c:v>19.11544216249628</c:v>
                </c:pt>
                <c:pt idx="12">
                  <c:v>11.20962931909812</c:v>
                </c:pt>
                <c:pt idx="13">
                  <c:v>2.434007027341173</c:v>
                </c:pt>
                <c:pt idx="14">
                  <c:v>7.260153242537284</c:v>
                </c:pt>
                <c:pt idx="15">
                  <c:v>13.26911273303107</c:v>
                </c:pt>
                <c:pt idx="16">
                  <c:v>16.03701058947477</c:v>
                </c:pt>
                <c:pt idx="17">
                  <c:v>14.42000740177326</c:v>
                </c:pt>
                <c:pt idx="18">
                  <c:v>4.189176491282496</c:v>
                </c:pt>
              </c:numCache>
            </c:numRef>
          </c:val>
        </c:ser>
        <c:ser>
          <c:idx val="1"/>
          <c:order val="1"/>
          <c:tx>
            <c:strRef>
              <c:f>H3K27ac!$A$23</c:f>
              <c:strCache>
                <c:ptCount val="1"/>
                <c:pt idx="0">
                  <c:v>FC (intergenic 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H3K27ac!$B$21:$T$21</c:f>
              <c:strCache>
                <c:ptCount val="19"/>
                <c:pt idx="0">
                  <c:v>Primer 1</c:v>
                </c:pt>
                <c:pt idx="1">
                  <c:v>Primer 2</c:v>
                </c:pt>
                <c:pt idx="2">
                  <c:v>Primer 3</c:v>
                </c:pt>
                <c:pt idx="3">
                  <c:v>Primer 4</c:v>
                </c:pt>
                <c:pt idx="4">
                  <c:v>Primer 5</c:v>
                </c:pt>
                <c:pt idx="5">
                  <c:v>Primer 6</c:v>
                </c:pt>
                <c:pt idx="6">
                  <c:v>Primer 7</c:v>
                </c:pt>
                <c:pt idx="7">
                  <c:v>Primer 8</c:v>
                </c:pt>
                <c:pt idx="8">
                  <c:v>Primer 9</c:v>
                </c:pt>
                <c:pt idx="9">
                  <c:v>Primer 10</c:v>
                </c:pt>
                <c:pt idx="10">
                  <c:v>Primer 11</c:v>
                </c:pt>
                <c:pt idx="11">
                  <c:v>Primer 13</c:v>
                </c:pt>
                <c:pt idx="12">
                  <c:v>Primer 14</c:v>
                </c:pt>
                <c:pt idx="13">
                  <c:v>Primer 15</c:v>
                </c:pt>
                <c:pt idx="14">
                  <c:v>Primer 16</c:v>
                </c:pt>
                <c:pt idx="15">
                  <c:v>Primer 17</c:v>
                </c:pt>
                <c:pt idx="16">
                  <c:v>Primer 18</c:v>
                </c:pt>
                <c:pt idx="17">
                  <c:v>Primer 19</c:v>
                </c:pt>
                <c:pt idx="18">
                  <c:v>Primer 20</c:v>
                </c:pt>
              </c:strCache>
            </c:strRef>
          </c:cat>
          <c:val>
            <c:numRef>
              <c:f>H3K27ac!$B$23:$T$23</c:f>
              <c:numCache>
                <c:formatCode>General</c:formatCode>
                <c:ptCount val="19"/>
                <c:pt idx="0">
                  <c:v>29.92611993121024</c:v>
                </c:pt>
                <c:pt idx="1">
                  <c:v>17.46829223313021</c:v>
                </c:pt>
                <c:pt idx="2">
                  <c:v>22.99635549726279</c:v>
                </c:pt>
                <c:pt idx="3">
                  <c:v>39.03419647232649</c:v>
                </c:pt>
                <c:pt idx="4">
                  <c:v>30.27384469521903</c:v>
                </c:pt>
                <c:pt idx="5">
                  <c:v>5.063026375881132</c:v>
                </c:pt>
                <c:pt idx="6">
                  <c:v>8.186991135974187</c:v>
                </c:pt>
                <c:pt idx="7">
                  <c:v>8.835632005954794</c:v>
                </c:pt>
                <c:pt idx="8">
                  <c:v>75.58353033148987</c:v>
                </c:pt>
                <c:pt idx="9">
                  <c:v>54.19169999120178</c:v>
                </c:pt>
                <c:pt idx="10">
                  <c:v>8.186991135974207</c:v>
                </c:pt>
                <c:pt idx="11">
                  <c:v>27.53764599181853</c:v>
                </c:pt>
                <c:pt idx="12">
                  <c:v>16.14855681938997</c:v>
                </c:pt>
                <c:pt idx="13">
                  <c:v>3.506422885264129</c:v>
                </c:pt>
                <c:pt idx="14">
                  <c:v>10.45895397761684</c:v>
                </c:pt>
                <c:pt idx="15">
                  <c:v>19.11544216249632</c:v>
                </c:pt>
                <c:pt idx="16">
                  <c:v>23.10286712835995</c:v>
                </c:pt>
                <c:pt idx="17">
                  <c:v>20.77341741058522</c:v>
                </c:pt>
                <c:pt idx="18">
                  <c:v>6.03491450700092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567552"/>
        <c:axId val="136572192"/>
      </c:barChart>
      <c:catAx>
        <c:axId val="13656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72192"/>
        <c:crosses val="autoZero"/>
        <c:auto val="1"/>
        <c:lblAlgn val="ctr"/>
        <c:lblOffset val="100"/>
        <c:noMultiLvlLbl val="0"/>
      </c:catAx>
      <c:valAx>
        <c:axId val="13657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</a:t>
                </a:r>
                <a:r>
                  <a:rPr lang="en-US" baseline="0"/>
                  <a:t> Change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572900074465181"/>
              <c:y val="0.3996455160662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67552"/>
        <c:crosses val="autoZero"/>
        <c:crossBetween val="between"/>
        <c:majorUnit val="5.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H3K4me3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'H3K4me3 '!$A$22</c:f>
              <c:strCache>
                <c:ptCount val="1"/>
                <c:pt idx="0">
                  <c:v>FC (intergenic 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'H3K4me3 '!$B$21:$J$21</c:f>
              <c:strCache>
                <c:ptCount val="9"/>
                <c:pt idx="0">
                  <c:v>Primer 2</c:v>
                </c:pt>
                <c:pt idx="1">
                  <c:v>Primer 3</c:v>
                </c:pt>
                <c:pt idx="2">
                  <c:v>Primer 4</c:v>
                </c:pt>
                <c:pt idx="3">
                  <c:v>Primer 5</c:v>
                </c:pt>
                <c:pt idx="4">
                  <c:v>Primer 6</c:v>
                </c:pt>
                <c:pt idx="5">
                  <c:v>Primer 7</c:v>
                </c:pt>
                <c:pt idx="6">
                  <c:v>Primer 8</c:v>
                </c:pt>
                <c:pt idx="7">
                  <c:v>Primer 9</c:v>
                </c:pt>
                <c:pt idx="8">
                  <c:v>Primer 10</c:v>
                </c:pt>
              </c:strCache>
            </c:strRef>
          </c:cat>
          <c:val>
            <c:numRef>
              <c:f>'H3K4me3 '!$B$22:$J$22</c:f>
              <c:numCache>
                <c:formatCode>General</c:formatCode>
                <c:ptCount val="9"/>
                <c:pt idx="0">
                  <c:v>125.0764759595836</c:v>
                </c:pt>
                <c:pt idx="1">
                  <c:v>134.9860645780498</c:v>
                </c:pt>
                <c:pt idx="2">
                  <c:v>105.9079197056019</c:v>
                </c:pt>
                <c:pt idx="3">
                  <c:v>41.73926623249793</c:v>
                </c:pt>
                <c:pt idx="4">
                  <c:v>29.17511963386287</c:v>
                </c:pt>
                <c:pt idx="5">
                  <c:v>73.68675073279913</c:v>
                </c:pt>
                <c:pt idx="6">
                  <c:v>70.52192741610327</c:v>
                </c:pt>
                <c:pt idx="7">
                  <c:v>67.18186775187617</c:v>
                </c:pt>
                <c:pt idx="8">
                  <c:v>15.38372883972243</c:v>
                </c:pt>
              </c:numCache>
            </c:numRef>
          </c:val>
        </c:ser>
        <c:ser>
          <c:idx val="1"/>
          <c:order val="1"/>
          <c:tx>
            <c:strRef>
              <c:f>'H3K4me3 '!$A$23</c:f>
              <c:strCache>
                <c:ptCount val="1"/>
                <c:pt idx="0">
                  <c:v>FC (intergenic 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'H3K4me3 '!$B$21:$J$21</c:f>
              <c:strCache>
                <c:ptCount val="9"/>
                <c:pt idx="0">
                  <c:v>Primer 2</c:v>
                </c:pt>
                <c:pt idx="1">
                  <c:v>Primer 3</c:v>
                </c:pt>
                <c:pt idx="2">
                  <c:v>Primer 4</c:v>
                </c:pt>
                <c:pt idx="3">
                  <c:v>Primer 5</c:v>
                </c:pt>
                <c:pt idx="4">
                  <c:v>Primer 6</c:v>
                </c:pt>
                <c:pt idx="5">
                  <c:v>Primer 7</c:v>
                </c:pt>
                <c:pt idx="6">
                  <c:v>Primer 8</c:v>
                </c:pt>
                <c:pt idx="7">
                  <c:v>Primer 9</c:v>
                </c:pt>
                <c:pt idx="8">
                  <c:v>Primer 10</c:v>
                </c:pt>
              </c:strCache>
            </c:strRef>
          </c:cat>
          <c:val>
            <c:numRef>
              <c:f>'H3K4me3 '!$B$23:$J$23</c:f>
              <c:numCache>
                <c:formatCode>General</c:formatCode>
                <c:ptCount val="9"/>
                <c:pt idx="0">
                  <c:v>318.8351033238594</c:v>
                </c:pt>
                <c:pt idx="1">
                  <c:v>344.0958462959154</c:v>
                </c:pt>
                <c:pt idx="2">
                  <c:v>269.9721291561002</c:v>
                </c:pt>
                <c:pt idx="3">
                  <c:v>106.3984507062766</c:v>
                </c:pt>
                <c:pt idx="4">
                  <c:v>74.37091756530164</c:v>
                </c:pt>
                <c:pt idx="5">
                  <c:v>187.8364624782292</c:v>
                </c:pt>
                <c:pt idx="6">
                  <c:v>179.7689440944644</c:v>
                </c:pt>
                <c:pt idx="7">
                  <c:v>171.2547270126221</c:v>
                </c:pt>
                <c:pt idx="8">
                  <c:v>39.21499016093212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662768"/>
        <c:axId val="136667392"/>
      </c:barChart>
      <c:catAx>
        <c:axId val="13666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67392"/>
        <c:crosses val="autoZero"/>
        <c:auto val="1"/>
        <c:lblAlgn val="ctr"/>
        <c:lblOffset val="100"/>
        <c:noMultiLvlLbl val="0"/>
      </c:catAx>
      <c:valAx>
        <c:axId val="13666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Change</a:t>
                </a:r>
              </a:p>
            </c:rich>
          </c:tx>
          <c:layout>
            <c:manualLayout>
              <c:xMode val="edge"/>
              <c:yMode val="edge"/>
              <c:x val="0.00867768383280312"/>
              <c:y val="0.442993979005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66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H3K27me3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'H3K27me3 '!$A$22</c:f>
              <c:strCache>
                <c:ptCount val="1"/>
                <c:pt idx="0">
                  <c:v>FC (intergenic 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'H3K27me3 '!$B$21:$I$21</c:f>
              <c:strCache>
                <c:ptCount val="8"/>
                <c:pt idx="0">
                  <c:v>Primer 2</c:v>
                </c:pt>
                <c:pt idx="1">
                  <c:v>Primer 3</c:v>
                </c:pt>
                <c:pt idx="2">
                  <c:v>Primer 5</c:v>
                </c:pt>
                <c:pt idx="3">
                  <c:v>Primer 6</c:v>
                </c:pt>
                <c:pt idx="4">
                  <c:v>Primer 7</c:v>
                </c:pt>
                <c:pt idx="5">
                  <c:v>Primer 8</c:v>
                </c:pt>
                <c:pt idx="6">
                  <c:v>Primer 9</c:v>
                </c:pt>
                <c:pt idx="7">
                  <c:v>Primer 10</c:v>
                </c:pt>
              </c:strCache>
            </c:strRef>
          </c:cat>
          <c:val>
            <c:numRef>
              <c:f>'H3K27me3 '!$B$22:$I$22</c:f>
              <c:numCache>
                <c:formatCode>General</c:formatCode>
                <c:ptCount val="8"/>
                <c:pt idx="0">
                  <c:v>18.9395918174374</c:v>
                </c:pt>
                <c:pt idx="1">
                  <c:v>5.566099376713652</c:v>
                </c:pt>
                <c:pt idx="2">
                  <c:v>4.856779537580214</c:v>
                </c:pt>
                <c:pt idx="3">
                  <c:v>12.43786248566799</c:v>
                </c:pt>
                <c:pt idx="4">
                  <c:v>9.624200288656926</c:v>
                </c:pt>
                <c:pt idx="5">
                  <c:v>15.67072476139082</c:v>
                </c:pt>
                <c:pt idx="6">
                  <c:v>6.276672783173998</c:v>
                </c:pt>
                <c:pt idx="7">
                  <c:v>1.222640277692074</c:v>
                </c:pt>
              </c:numCache>
            </c:numRef>
          </c:val>
        </c:ser>
        <c:ser>
          <c:idx val="1"/>
          <c:order val="1"/>
          <c:tx>
            <c:strRef>
              <c:f>'H3K27me3 '!$A$23</c:f>
              <c:strCache>
                <c:ptCount val="1"/>
                <c:pt idx="0">
                  <c:v>FC (intergenic 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'H3K27me3 '!$B$21:$I$21</c:f>
              <c:strCache>
                <c:ptCount val="8"/>
                <c:pt idx="0">
                  <c:v>Primer 2</c:v>
                </c:pt>
                <c:pt idx="1">
                  <c:v>Primer 3</c:v>
                </c:pt>
                <c:pt idx="2">
                  <c:v>Primer 5</c:v>
                </c:pt>
                <c:pt idx="3">
                  <c:v>Primer 6</c:v>
                </c:pt>
                <c:pt idx="4">
                  <c:v>Primer 7</c:v>
                </c:pt>
                <c:pt idx="5">
                  <c:v>Primer 8</c:v>
                </c:pt>
                <c:pt idx="6">
                  <c:v>Primer 9</c:v>
                </c:pt>
                <c:pt idx="7">
                  <c:v>Primer 10</c:v>
                </c:pt>
              </c:strCache>
            </c:strRef>
          </c:cat>
          <c:val>
            <c:numRef>
              <c:f>'H3K27me3 '!$B$23:$I$23</c:f>
              <c:numCache>
                <c:formatCode>General</c:formatCode>
                <c:ptCount val="8"/>
                <c:pt idx="0">
                  <c:v>75.32203118200125</c:v>
                </c:pt>
                <c:pt idx="1">
                  <c:v>22.13616401325746</c:v>
                </c:pt>
                <c:pt idx="2">
                  <c:v>19.31522618332859</c:v>
                </c:pt>
                <c:pt idx="3">
                  <c:v>49.46490267653967</c:v>
                </c:pt>
                <c:pt idx="4">
                  <c:v>38.2750758955969</c:v>
                </c:pt>
                <c:pt idx="5">
                  <c:v>62.32187211317337</c:v>
                </c:pt>
                <c:pt idx="6">
                  <c:v>24.96208723242793</c:v>
                </c:pt>
                <c:pt idx="7">
                  <c:v>4.862393551475886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756592"/>
        <c:axId val="136761184"/>
      </c:barChart>
      <c:catAx>
        <c:axId val="13675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761184"/>
        <c:crosses val="autoZero"/>
        <c:auto val="1"/>
        <c:lblAlgn val="ctr"/>
        <c:lblOffset val="100"/>
        <c:noMultiLvlLbl val="0"/>
      </c:catAx>
      <c:valAx>
        <c:axId val="13676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Change</a:t>
                </a:r>
              </a:p>
            </c:rich>
          </c:tx>
          <c:layout>
            <c:manualLayout>
              <c:xMode val="edge"/>
              <c:yMode val="edge"/>
              <c:x val="0.0117294141094852"/>
              <c:y val="0.4367729690884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756592"/>
        <c:crosses val="autoZero"/>
        <c:crossBetween val="between"/>
        <c:majorUnit val="5.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18142</xdr:colOff>
      <xdr:row>24</xdr:row>
      <xdr:rowOff>0</xdr:rowOff>
    </xdr:from>
    <xdr:to>
      <xdr:col>18</xdr:col>
      <xdr:colOff>1016000</xdr:colOff>
      <xdr:row>67</xdr:row>
      <xdr:rowOff>181429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2558142</xdr:colOff>
      <xdr:row>23</xdr:row>
      <xdr:rowOff>179614</xdr:rowOff>
    </xdr:from>
    <xdr:to>
      <xdr:col>19</xdr:col>
      <xdr:colOff>798286</xdr:colOff>
      <xdr:row>58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2630712</xdr:colOff>
      <xdr:row>24</xdr:row>
      <xdr:rowOff>34471</xdr:rowOff>
    </xdr:from>
    <xdr:to>
      <xdr:col>10</xdr:col>
      <xdr:colOff>1215571</xdr:colOff>
      <xdr:row>50</xdr:row>
      <xdr:rowOff>36285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36285</xdr:colOff>
      <xdr:row>23</xdr:row>
      <xdr:rowOff>197758</xdr:rowOff>
    </xdr:from>
    <xdr:to>
      <xdr:col>10</xdr:col>
      <xdr:colOff>1161142</xdr:colOff>
      <xdr:row>47</xdr:row>
      <xdr:rowOff>36285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zoomScale="70" zoomScaleNormal="70" zoomScalePageLayoutView="70" workbookViewId="0"/>
  </sheetViews>
  <sheetFormatPr baseColWidth="10" defaultRowHeight="16" x14ac:dyDescent="0.2"/>
  <cols>
    <col min="1" max="1" width="31.83203125" style="1" customWidth="1"/>
    <col min="2" max="4" width="13.5" style="1" bestFit="1" customWidth="1"/>
    <col min="5" max="5" width="12.83203125" style="1" bestFit="1" customWidth="1"/>
    <col min="6" max="19" width="13.5" style="1" bestFit="1" customWidth="1"/>
    <col min="20" max="22" width="9.83203125" style="1" bestFit="1" customWidth="1"/>
    <col min="23" max="24" width="11.5" style="1" bestFit="1" customWidth="1"/>
    <col min="25" max="16384" width="10.83203125" style="1"/>
  </cols>
  <sheetData>
    <row r="1" spans="1:24" x14ac:dyDescent="0.2"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2" t="s">
        <v>9</v>
      </c>
      <c r="L1" s="12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2" t="s">
        <v>16</v>
      </c>
      <c r="S1" s="11" t="s">
        <v>17</v>
      </c>
      <c r="T1" s="11" t="s">
        <v>18</v>
      </c>
      <c r="U1" s="11" t="s">
        <v>19</v>
      </c>
      <c r="V1" s="11" t="s">
        <v>20</v>
      </c>
      <c r="W1" s="13" t="s">
        <v>24</v>
      </c>
      <c r="X1" s="13" t="s">
        <v>25</v>
      </c>
    </row>
    <row r="2" spans="1:24" x14ac:dyDescent="0.2">
      <c r="A2" s="2" t="s">
        <v>26</v>
      </c>
      <c r="B2" s="1">
        <v>32.200000000000003</v>
      </c>
      <c r="C2" s="1">
        <v>30.43</v>
      </c>
      <c r="D2" s="1">
        <v>32.03</v>
      </c>
      <c r="E2" s="1">
        <v>29.27</v>
      </c>
      <c r="F2" s="1">
        <v>27.03</v>
      </c>
      <c r="G2" s="1">
        <v>29.88</v>
      </c>
      <c r="H2" s="1">
        <v>32.24</v>
      </c>
      <c r="I2" s="1">
        <v>29.85</v>
      </c>
      <c r="J2" s="1">
        <v>31.56</v>
      </c>
      <c r="K2" s="1">
        <v>35</v>
      </c>
      <c r="L2" s="1">
        <v>35</v>
      </c>
      <c r="M2" s="1">
        <v>29.73</v>
      </c>
      <c r="N2" s="1">
        <v>28.89</v>
      </c>
      <c r="O2" s="1">
        <v>31.81</v>
      </c>
      <c r="P2" s="1">
        <v>26.71</v>
      </c>
      <c r="Q2" s="1">
        <v>30.25</v>
      </c>
      <c r="R2" s="1">
        <v>31.54</v>
      </c>
      <c r="S2" s="1">
        <v>30.07</v>
      </c>
      <c r="T2" s="1">
        <v>31.02</v>
      </c>
      <c r="U2" s="1">
        <v>31.18</v>
      </c>
      <c r="V2" s="1">
        <v>33.26</v>
      </c>
      <c r="W2" s="1">
        <v>34.71</v>
      </c>
      <c r="X2" s="1">
        <v>33.56</v>
      </c>
    </row>
    <row r="3" spans="1:24" x14ac:dyDescent="0.2">
      <c r="A3" s="2" t="s">
        <v>27</v>
      </c>
      <c r="B3" s="1">
        <v>32.1</v>
      </c>
      <c r="C3" s="1">
        <v>30</v>
      </c>
      <c r="D3" s="1">
        <v>31.99</v>
      </c>
      <c r="E3" s="1">
        <v>29.82</v>
      </c>
      <c r="F3" s="1">
        <v>27.03</v>
      </c>
      <c r="G3" s="1">
        <v>29.81</v>
      </c>
      <c r="H3" s="1">
        <v>32.06</v>
      </c>
      <c r="I3" s="1">
        <v>29.95</v>
      </c>
      <c r="J3" s="1">
        <v>31.73</v>
      </c>
      <c r="K3" s="1">
        <v>35</v>
      </c>
      <c r="L3" s="1">
        <v>35</v>
      </c>
      <c r="M3" s="1">
        <v>29.55</v>
      </c>
      <c r="N3" s="1">
        <v>28.82</v>
      </c>
      <c r="O3" s="1">
        <v>31.79</v>
      </c>
      <c r="P3" s="1">
        <v>26.72</v>
      </c>
      <c r="Q3" s="1">
        <v>30.12</v>
      </c>
      <c r="R3" s="1">
        <v>31.7</v>
      </c>
      <c r="S3" s="1">
        <v>30.02</v>
      </c>
      <c r="T3" s="1">
        <v>30.91</v>
      </c>
      <c r="U3" s="1">
        <v>31.47</v>
      </c>
      <c r="V3" s="1">
        <v>33.47</v>
      </c>
      <c r="W3" s="1">
        <v>34.31</v>
      </c>
      <c r="X3" s="1">
        <v>33.72</v>
      </c>
    </row>
    <row r="4" spans="1:24" x14ac:dyDescent="0.2">
      <c r="A4" s="2" t="s">
        <v>28</v>
      </c>
      <c r="B4" s="1">
        <v>31.91</v>
      </c>
      <c r="C4" s="1">
        <v>30.1</v>
      </c>
      <c r="D4" s="1">
        <v>32.06</v>
      </c>
      <c r="E4" s="1">
        <v>29.64</v>
      </c>
      <c r="F4" s="1">
        <v>27.15</v>
      </c>
      <c r="G4" s="1">
        <v>29.89</v>
      </c>
      <c r="H4" s="1">
        <v>32.25</v>
      </c>
      <c r="I4" s="1">
        <v>29.86</v>
      </c>
      <c r="J4" s="1">
        <v>31.68</v>
      </c>
      <c r="K4" s="1">
        <v>35</v>
      </c>
      <c r="L4" s="1">
        <v>35</v>
      </c>
      <c r="M4" s="1">
        <v>29.5</v>
      </c>
      <c r="N4" s="1">
        <v>28.86</v>
      </c>
      <c r="O4" s="1">
        <v>31.69</v>
      </c>
      <c r="P4" s="1">
        <v>26.68</v>
      </c>
      <c r="Q4" s="1">
        <v>30.07</v>
      </c>
      <c r="R4" s="1">
        <v>31.7</v>
      </c>
      <c r="S4" s="1">
        <v>29.92</v>
      </c>
      <c r="T4" s="1">
        <v>30.78</v>
      </c>
      <c r="U4" s="1">
        <v>31.45</v>
      </c>
      <c r="V4" s="1">
        <v>33.99</v>
      </c>
      <c r="W4" s="1">
        <v>34.770000000000003</v>
      </c>
      <c r="X4" s="1">
        <v>33.979999999999997</v>
      </c>
    </row>
    <row r="5" spans="1:24" x14ac:dyDescent="0.2">
      <c r="A5" s="3" t="s">
        <v>29</v>
      </c>
      <c r="B5" s="1">
        <v>28.67</v>
      </c>
      <c r="C5" s="1">
        <v>27.1</v>
      </c>
      <c r="D5" s="1">
        <v>29.94</v>
      </c>
      <c r="E5" s="1">
        <v>26.58</v>
      </c>
      <c r="F5" s="1">
        <v>23.74</v>
      </c>
      <c r="G5" s="1">
        <v>26.83</v>
      </c>
      <c r="H5" s="1">
        <v>28.76</v>
      </c>
      <c r="I5" s="1">
        <v>27.22</v>
      </c>
      <c r="J5" s="1">
        <v>30.94</v>
      </c>
      <c r="K5" s="1">
        <v>35</v>
      </c>
      <c r="L5" s="1">
        <v>35</v>
      </c>
      <c r="M5" s="1">
        <v>25.77</v>
      </c>
      <c r="N5" s="1">
        <v>26.32</v>
      </c>
      <c r="O5" s="1">
        <v>27.63</v>
      </c>
      <c r="P5" s="1">
        <v>23.21</v>
      </c>
      <c r="Q5" s="1">
        <v>25.3</v>
      </c>
      <c r="R5" s="1">
        <v>30.2</v>
      </c>
      <c r="S5" s="1">
        <v>27.34</v>
      </c>
      <c r="T5" s="1">
        <v>27.17</v>
      </c>
      <c r="U5" s="1">
        <v>28.3</v>
      </c>
      <c r="V5" s="1">
        <v>32.75</v>
      </c>
      <c r="W5" s="1">
        <v>32.549999999999997</v>
      </c>
      <c r="X5" s="1">
        <v>32.54</v>
      </c>
    </row>
    <row r="6" spans="1:24" x14ac:dyDescent="0.2">
      <c r="A6" s="3" t="s">
        <v>30</v>
      </c>
      <c r="B6" s="1">
        <v>28.42</v>
      </c>
      <c r="C6" s="1">
        <v>27.01</v>
      </c>
      <c r="D6" s="1">
        <v>29.76</v>
      </c>
      <c r="E6" s="1">
        <v>26.6</v>
      </c>
      <c r="F6" s="1">
        <v>23.75</v>
      </c>
      <c r="G6" s="1">
        <v>26.76</v>
      </c>
      <c r="H6" s="1">
        <v>28.65</v>
      </c>
      <c r="I6" s="1">
        <v>27.12</v>
      </c>
      <c r="J6" s="1">
        <v>30.81</v>
      </c>
      <c r="K6" s="1">
        <v>35</v>
      </c>
      <c r="L6" s="1">
        <v>35</v>
      </c>
      <c r="M6" s="1">
        <v>25.68</v>
      </c>
      <c r="N6" s="1">
        <v>26.49</v>
      </c>
      <c r="O6" s="1">
        <v>27.75</v>
      </c>
      <c r="P6" s="1">
        <v>23.25</v>
      </c>
      <c r="Q6" s="1">
        <v>25.45</v>
      </c>
      <c r="R6" s="1">
        <v>30.22</v>
      </c>
      <c r="S6" s="1">
        <v>27.23</v>
      </c>
      <c r="T6" s="1">
        <v>27.17</v>
      </c>
      <c r="U6" s="1">
        <v>28.25</v>
      </c>
      <c r="V6" s="1">
        <v>32.17</v>
      </c>
      <c r="W6" s="1">
        <v>32.340000000000003</v>
      </c>
      <c r="X6" s="1">
        <v>32.479999999999997</v>
      </c>
    </row>
    <row r="7" spans="1:24" x14ac:dyDescent="0.2">
      <c r="A7" s="3" t="s">
        <v>31</v>
      </c>
      <c r="B7" s="1">
        <v>28.77</v>
      </c>
      <c r="C7" s="1">
        <v>26.92</v>
      </c>
      <c r="D7" s="1">
        <v>29.68</v>
      </c>
      <c r="E7" s="1">
        <v>26.49</v>
      </c>
      <c r="F7" s="1">
        <v>23.72</v>
      </c>
      <c r="G7" s="1">
        <v>26.55</v>
      </c>
      <c r="H7" s="1">
        <v>28.49</v>
      </c>
      <c r="I7" s="1">
        <v>27.12</v>
      </c>
      <c r="J7" s="1">
        <v>30.81</v>
      </c>
      <c r="K7" s="1">
        <v>35</v>
      </c>
      <c r="L7" s="1">
        <v>35</v>
      </c>
      <c r="M7" s="1">
        <v>25.72</v>
      </c>
      <c r="N7" s="1">
        <v>26.28</v>
      </c>
      <c r="O7" s="1">
        <v>27.75</v>
      </c>
      <c r="P7" s="1">
        <v>23.17</v>
      </c>
      <c r="Q7" s="1">
        <v>25.3</v>
      </c>
      <c r="R7" s="1">
        <v>30.28</v>
      </c>
      <c r="S7" s="1">
        <v>27.44</v>
      </c>
      <c r="T7" s="1">
        <v>27.06</v>
      </c>
      <c r="U7" s="1">
        <v>27.93</v>
      </c>
      <c r="V7" s="1">
        <v>31.95</v>
      </c>
      <c r="W7" s="1">
        <v>32.24</v>
      </c>
      <c r="X7" s="1">
        <v>32.36</v>
      </c>
    </row>
    <row r="8" spans="1:24" x14ac:dyDescent="0.2">
      <c r="A8" s="4" t="s">
        <v>23</v>
      </c>
      <c r="B8" s="1">
        <v>35</v>
      </c>
      <c r="C8" s="1" t="s">
        <v>32</v>
      </c>
      <c r="D8" s="1">
        <v>35</v>
      </c>
      <c r="E8" s="5">
        <v>35</v>
      </c>
      <c r="F8" s="1" t="s">
        <v>32</v>
      </c>
      <c r="G8" s="5">
        <v>35</v>
      </c>
      <c r="H8" s="1" t="s">
        <v>32</v>
      </c>
      <c r="I8" s="1">
        <v>35</v>
      </c>
      <c r="J8" s="1" t="s">
        <v>32</v>
      </c>
      <c r="K8" s="1" t="s">
        <v>32</v>
      </c>
      <c r="L8" s="1" t="s">
        <v>32</v>
      </c>
      <c r="M8" s="1" t="s">
        <v>32</v>
      </c>
      <c r="N8" s="1">
        <v>31.53</v>
      </c>
      <c r="O8" s="1" t="s">
        <v>32</v>
      </c>
      <c r="P8" s="1">
        <v>35</v>
      </c>
      <c r="Q8" s="1">
        <v>35</v>
      </c>
      <c r="R8" s="5">
        <v>35</v>
      </c>
      <c r="S8" s="1">
        <v>35</v>
      </c>
      <c r="T8" s="1" t="s">
        <v>32</v>
      </c>
      <c r="U8" s="1" t="s">
        <v>32</v>
      </c>
      <c r="V8" s="1" t="s">
        <v>32</v>
      </c>
      <c r="W8" s="1" t="s">
        <v>32</v>
      </c>
      <c r="X8" s="1" t="s">
        <v>32</v>
      </c>
    </row>
    <row r="9" spans="1:24" s="7" customFormat="1" ht="144" x14ac:dyDescent="0.2">
      <c r="A9" s="6" t="s">
        <v>34</v>
      </c>
      <c r="B9" s="7" t="s">
        <v>21</v>
      </c>
      <c r="D9" s="7" t="s">
        <v>21</v>
      </c>
      <c r="E9" s="7" t="s">
        <v>21</v>
      </c>
      <c r="G9" s="7" t="s">
        <v>21</v>
      </c>
      <c r="I9" s="7" t="s">
        <v>21</v>
      </c>
      <c r="K9" s="7" t="s">
        <v>22</v>
      </c>
      <c r="L9" s="7" t="s">
        <v>22</v>
      </c>
      <c r="N9" s="7" t="s">
        <v>21</v>
      </c>
      <c r="R9" s="7" t="s">
        <v>39</v>
      </c>
      <c r="S9" s="7" t="s">
        <v>21</v>
      </c>
    </row>
    <row r="10" spans="1:24" s="7" customFormat="1" ht="32" x14ac:dyDescent="0.2">
      <c r="A10" s="10" t="s">
        <v>38</v>
      </c>
    </row>
    <row r="11" spans="1:24" s="7" customFormat="1" ht="96" x14ac:dyDescent="0.2">
      <c r="A11" s="6" t="s">
        <v>42</v>
      </c>
      <c r="B11" s="7" t="s">
        <v>43</v>
      </c>
      <c r="C11" s="7" t="s">
        <v>44</v>
      </c>
      <c r="D11" s="7" t="s">
        <v>45</v>
      </c>
      <c r="E11" s="7" t="s">
        <v>45</v>
      </c>
      <c r="F11" s="7" t="s">
        <v>45</v>
      </c>
      <c r="G11" s="7" t="s">
        <v>46</v>
      </c>
      <c r="H11" s="7" t="s">
        <v>47</v>
      </c>
      <c r="I11" s="7" t="s">
        <v>48</v>
      </c>
      <c r="J11" s="7" t="s">
        <v>49</v>
      </c>
      <c r="M11" s="7" t="s">
        <v>50</v>
      </c>
      <c r="N11" s="7" t="s">
        <v>51</v>
      </c>
    </row>
    <row r="13" spans="1:24" x14ac:dyDescent="0.2">
      <c r="B13" s="11" t="s">
        <v>0</v>
      </c>
      <c r="C13" s="11" t="s">
        <v>1</v>
      </c>
      <c r="D13" s="11" t="s">
        <v>2</v>
      </c>
      <c r="E13" s="11" t="s">
        <v>3</v>
      </c>
      <c r="F13" s="11" t="s">
        <v>4</v>
      </c>
      <c r="G13" s="11" t="s">
        <v>5</v>
      </c>
      <c r="H13" s="11" t="s">
        <v>6</v>
      </c>
      <c r="I13" s="11" t="s">
        <v>7</v>
      </c>
      <c r="J13" s="11" t="s">
        <v>8</v>
      </c>
      <c r="K13" s="11" t="s">
        <v>11</v>
      </c>
      <c r="L13" s="11" t="s">
        <v>12</v>
      </c>
      <c r="M13" s="11" t="s">
        <v>13</v>
      </c>
      <c r="N13" s="11" t="s">
        <v>14</v>
      </c>
      <c r="O13" s="11" t="s">
        <v>15</v>
      </c>
      <c r="P13" s="11" t="s">
        <v>17</v>
      </c>
      <c r="Q13" s="11" t="s">
        <v>18</v>
      </c>
      <c r="R13" s="11" t="s">
        <v>19</v>
      </c>
      <c r="S13" s="11" t="s">
        <v>20</v>
      </c>
      <c r="T13" s="13" t="s">
        <v>24</v>
      </c>
      <c r="U13" s="13" t="s">
        <v>25</v>
      </c>
    </row>
    <row r="14" spans="1:24" x14ac:dyDescent="0.2">
      <c r="A14" s="2" t="s">
        <v>35</v>
      </c>
      <c r="B14" s="1">
        <f>B2-3.32</f>
        <v>28.880000000000003</v>
      </c>
      <c r="C14" s="1">
        <f t="shared" ref="C14:J14" si="0">C2-3.32</f>
        <v>27.11</v>
      </c>
      <c r="D14" s="1">
        <f t="shared" si="0"/>
        <v>28.71</v>
      </c>
      <c r="E14" s="1">
        <f t="shared" si="0"/>
        <v>25.95</v>
      </c>
      <c r="F14" s="1">
        <f t="shared" si="0"/>
        <v>23.71</v>
      </c>
      <c r="G14" s="1">
        <f t="shared" si="0"/>
        <v>26.56</v>
      </c>
      <c r="H14" s="1">
        <f t="shared" si="0"/>
        <v>28.92</v>
      </c>
      <c r="I14" s="1">
        <f t="shared" si="0"/>
        <v>26.53</v>
      </c>
      <c r="J14" s="1">
        <f t="shared" si="0"/>
        <v>28.24</v>
      </c>
      <c r="K14" s="1">
        <f>M2-3.32</f>
        <v>26.41</v>
      </c>
      <c r="L14" s="1">
        <f t="shared" ref="L14:O14" si="1">N2-3.32</f>
        <v>25.57</v>
      </c>
      <c r="M14" s="1">
        <f t="shared" si="1"/>
        <v>28.49</v>
      </c>
      <c r="N14" s="1">
        <f t="shared" si="1"/>
        <v>23.39</v>
      </c>
      <c r="O14" s="1">
        <f t="shared" si="1"/>
        <v>26.93</v>
      </c>
      <c r="P14" s="1">
        <f>S2-3.32</f>
        <v>26.75</v>
      </c>
      <c r="Q14" s="1">
        <f t="shared" ref="Q14:U14" si="2">T2-3.32</f>
        <v>27.7</v>
      </c>
      <c r="R14" s="1">
        <f t="shared" si="2"/>
        <v>27.86</v>
      </c>
      <c r="S14" s="1">
        <f t="shared" si="2"/>
        <v>29.939999999999998</v>
      </c>
      <c r="T14" s="1">
        <f t="shared" si="2"/>
        <v>31.39</v>
      </c>
      <c r="U14" s="1">
        <f t="shared" si="2"/>
        <v>30.240000000000002</v>
      </c>
    </row>
    <row r="15" spans="1:24" x14ac:dyDescent="0.2">
      <c r="A15" s="2" t="s">
        <v>36</v>
      </c>
      <c r="B15" s="1">
        <f t="shared" ref="B15:J15" si="3">B3-3.32</f>
        <v>28.78</v>
      </c>
      <c r="C15" s="1">
        <f t="shared" si="3"/>
        <v>26.68</v>
      </c>
      <c r="D15" s="1">
        <f t="shared" si="3"/>
        <v>28.669999999999998</v>
      </c>
      <c r="E15" s="1">
        <f t="shared" si="3"/>
        <v>26.5</v>
      </c>
      <c r="F15" s="1">
        <f t="shared" si="3"/>
        <v>23.71</v>
      </c>
      <c r="G15" s="1">
        <f t="shared" si="3"/>
        <v>26.49</v>
      </c>
      <c r="H15" s="1">
        <f t="shared" si="3"/>
        <v>28.740000000000002</v>
      </c>
      <c r="I15" s="1">
        <f t="shared" si="3"/>
        <v>26.63</v>
      </c>
      <c r="J15" s="1">
        <f t="shared" si="3"/>
        <v>28.41</v>
      </c>
      <c r="K15" s="1">
        <f t="shared" ref="K15:K16" si="4">M3-3.32</f>
        <v>26.23</v>
      </c>
      <c r="L15" s="1">
        <f t="shared" ref="L15:L16" si="5">N3-3.32</f>
        <v>25.5</v>
      </c>
      <c r="M15" s="1">
        <f t="shared" ref="M15:M16" si="6">O3-3.32</f>
        <v>28.47</v>
      </c>
      <c r="N15" s="1">
        <f t="shared" ref="N15:N16" si="7">P3-3.32</f>
        <v>23.4</v>
      </c>
      <c r="O15" s="1">
        <f t="shared" ref="O15:O16" si="8">Q3-3.32</f>
        <v>26.8</v>
      </c>
      <c r="P15" s="1">
        <f t="shared" ref="P15:P16" si="9">S3-3.32</f>
        <v>26.7</v>
      </c>
      <c r="Q15" s="1">
        <f t="shared" ref="Q15:Q16" si="10">T3-3.32</f>
        <v>27.59</v>
      </c>
      <c r="R15" s="1">
        <f t="shared" ref="R15:R16" si="11">U3-3.32</f>
        <v>28.15</v>
      </c>
      <c r="S15" s="1">
        <f t="shared" ref="S15:S16" si="12">V3-3.32</f>
        <v>30.15</v>
      </c>
      <c r="T15" s="1">
        <f t="shared" ref="T15:T16" si="13">W3-3.32</f>
        <v>30.990000000000002</v>
      </c>
      <c r="U15" s="1">
        <f t="shared" ref="U15:U16" si="14">X3-3.32</f>
        <v>30.4</v>
      </c>
    </row>
    <row r="16" spans="1:24" x14ac:dyDescent="0.2">
      <c r="A16" s="2" t="s">
        <v>37</v>
      </c>
      <c r="B16" s="1">
        <f t="shared" ref="B16:J16" si="15">B4-3.32</f>
        <v>28.59</v>
      </c>
      <c r="C16" s="1">
        <f t="shared" si="15"/>
        <v>26.78</v>
      </c>
      <c r="D16" s="1">
        <f t="shared" si="15"/>
        <v>28.740000000000002</v>
      </c>
      <c r="E16" s="1">
        <f t="shared" si="15"/>
        <v>26.32</v>
      </c>
      <c r="F16" s="1">
        <f t="shared" si="15"/>
        <v>23.83</v>
      </c>
      <c r="G16" s="1">
        <f t="shared" si="15"/>
        <v>26.57</v>
      </c>
      <c r="H16" s="1">
        <f t="shared" si="15"/>
        <v>28.93</v>
      </c>
      <c r="I16" s="1">
        <f t="shared" si="15"/>
        <v>26.54</v>
      </c>
      <c r="J16" s="1">
        <f t="shared" si="15"/>
        <v>28.36</v>
      </c>
      <c r="K16" s="1">
        <f t="shared" si="4"/>
        <v>26.18</v>
      </c>
      <c r="L16" s="1">
        <f t="shared" si="5"/>
        <v>25.54</v>
      </c>
      <c r="M16" s="1">
        <f t="shared" si="6"/>
        <v>28.37</v>
      </c>
      <c r="N16" s="1">
        <f t="shared" si="7"/>
        <v>23.36</v>
      </c>
      <c r="O16" s="1">
        <f t="shared" si="8"/>
        <v>26.75</v>
      </c>
      <c r="P16" s="1">
        <f t="shared" si="9"/>
        <v>26.6</v>
      </c>
      <c r="Q16" s="1">
        <f t="shared" si="10"/>
        <v>27.46</v>
      </c>
      <c r="R16" s="1">
        <f t="shared" si="11"/>
        <v>28.13</v>
      </c>
      <c r="S16" s="1">
        <f t="shared" si="12"/>
        <v>30.67</v>
      </c>
      <c r="T16" s="1">
        <f t="shared" si="13"/>
        <v>31.450000000000003</v>
      </c>
      <c r="U16" s="1">
        <f t="shared" si="14"/>
        <v>30.659999999999997</v>
      </c>
    </row>
    <row r="17" spans="1:21" x14ac:dyDescent="0.2">
      <c r="A17" s="3" t="s">
        <v>29</v>
      </c>
      <c r="B17" s="1">
        <v>28.67</v>
      </c>
      <c r="C17" s="1">
        <v>27.1</v>
      </c>
      <c r="D17" s="1">
        <v>29.94</v>
      </c>
      <c r="E17" s="1">
        <v>26.58</v>
      </c>
      <c r="F17" s="1">
        <v>23.74</v>
      </c>
      <c r="G17" s="1">
        <v>26.83</v>
      </c>
      <c r="H17" s="1">
        <v>28.76</v>
      </c>
      <c r="I17" s="1">
        <v>27.22</v>
      </c>
      <c r="J17" s="1">
        <v>30.94</v>
      </c>
      <c r="K17" s="1">
        <v>25.77</v>
      </c>
      <c r="L17" s="1">
        <v>26.32</v>
      </c>
      <c r="M17" s="1">
        <v>27.63</v>
      </c>
      <c r="N17" s="1">
        <v>23.21</v>
      </c>
      <c r="O17" s="1">
        <v>25.3</v>
      </c>
      <c r="P17" s="1">
        <v>27.34</v>
      </c>
      <c r="Q17" s="1">
        <v>27.17</v>
      </c>
      <c r="R17" s="1">
        <v>28.3</v>
      </c>
      <c r="S17" s="1">
        <v>32.75</v>
      </c>
      <c r="T17" s="1">
        <v>32.549999999999997</v>
      </c>
      <c r="U17" s="1">
        <v>32.54</v>
      </c>
    </row>
    <row r="18" spans="1:21" x14ac:dyDescent="0.2">
      <c r="A18" s="3" t="s">
        <v>30</v>
      </c>
      <c r="B18" s="1">
        <v>28.42</v>
      </c>
      <c r="C18" s="1">
        <v>27.01</v>
      </c>
      <c r="D18" s="1">
        <v>29.76</v>
      </c>
      <c r="E18" s="1">
        <v>26.6</v>
      </c>
      <c r="F18" s="1">
        <v>23.75</v>
      </c>
      <c r="G18" s="1">
        <v>26.76</v>
      </c>
      <c r="H18" s="1">
        <v>28.65</v>
      </c>
      <c r="I18" s="1">
        <v>27.12</v>
      </c>
      <c r="J18" s="1">
        <v>30.81</v>
      </c>
      <c r="K18" s="1">
        <v>25.68</v>
      </c>
      <c r="L18" s="1">
        <v>26.49</v>
      </c>
      <c r="M18" s="1">
        <v>27.75</v>
      </c>
      <c r="N18" s="1">
        <v>23.25</v>
      </c>
      <c r="O18" s="1">
        <v>25.45</v>
      </c>
      <c r="P18" s="1">
        <v>27.23</v>
      </c>
      <c r="Q18" s="1">
        <v>27.17</v>
      </c>
      <c r="R18" s="1">
        <v>28.25</v>
      </c>
      <c r="S18" s="1">
        <v>32.17</v>
      </c>
      <c r="T18" s="1">
        <v>32.340000000000003</v>
      </c>
      <c r="U18" s="1">
        <v>32.479999999999997</v>
      </c>
    </row>
    <row r="19" spans="1:21" x14ac:dyDescent="0.2">
      <c r="A19" s="3" t="s">
        <v>31</v>
      </c>
      <c r="B19" s="1">
        <v>28.77</v>
      </c>
      <c r="C19" s="1">
        <v>26.92</v>
      </c>
      <c r="D19" s="1">
        <v>29.68</v>
      </c>
      <c r="E19" s="1">
        <v>26.49</v>
      </c>
      <c r="F19" s="1">
        <v>23.72</v>
      </c>
      <c r="G19" s="1">
        <v>26.55</v>
      </c>
      <c r="H19" s="1">
        <v>28.49</v>
      </c>
      <c r="I19" s="1">
        <v>27.12</v>
      </c>
      <c r="J19" s="1">
        <v>30.81</v>
      </c>
      <c r="K19" s="1">
        <v>25.72</v>
      </c>
      <c r="L19" s="1">
        <v>26.28</v>
      </c>
      <c r="M19" s="1">
        <v>27.75</v>
      </c>
      <c r="N19" s="1">
        <v>23.17</v>
      </c>
      <c r="O19" s="1">
        <v>25.3</v>
      </c>
      <c r="P19" s="1">
        <v>27.44</v>
      </c>
      <c r="Q19" s="1">
        <v>27.06</v>
      </c>
      <c r="R19" s="1">
        <v>27.93</v>
      </c>
      <c r="S19" s="1">
        <v>31.95</v>
      </c>
      <c r="T19" s="1">
        <v>32.24</v>
      </c>
      <c r="U19" s="1">
        <v>32.36</v>
      </c>
    </row>
    <row r="21" spans="1:21" x14ac:dyDescent="0.2">
      <c r="B21" s="11" t="s">
        <v>0</v>
      </c>
      <c r="C21" s="11" t="s">
        <v>1</v>
      </c>
      <c r="D21" s="11" t="s">
        <v>2</v>
      </c>
      <c r="E21" s="11" t="s">
        <v>3</v>
      </c>
      <c r="F21" s="11" t="s">
        <v>4</v>
      </c>
      <c r="G21" s="11" t="s">
        <v>5</v>
      </c>
      <c r="H21" s="11" t="s">
        <v>6</v>
      </c>
      <c r="I21" s="11" t="s">
        <v>7</v>
      </c>
      <c r="J21" s="11" t="s">
        <v>8</v>
      </c>
      <c r="K21" s="11" t="s">
        <v>11</v>
      </c>
      <c r="L21" s="11" t="s">
        <v>12</v>
      </c>
      <c r="M21" s="11" t="s">
        <v>13</v>
      </c>
      <c r="N21" s="11" t="s">
        <v>14</v>
      </c>
      <c r="O21" s="11" t="s">
        <v>15</v>
      </c>
      <c r="P21" s="11" t="s">
        <v>17</v>
      </c>
      <c r="Q21" s="11" t="s">
        <v>18</v>
      </c>
      <c r="R21" s="11" t="s">
        <v>19</v>
      </c>
      <c r="S21" s="11" t="s">
        <v>20</v>
      </c>
    </row>
    <row r="22" spans="1:21" x14ac:dyDescent="0.2">
      <c r="A22" s="9" t="s">
        <v>40</v>
      </c>
      <c r="B22" s="1">
        <f>2^-((AVERAGE(B17:B19)-AVERAGE($T17:$T19))-(AVERAGE(B14:B16)-AVERAGE($T14:$T16)))</f>
        <v>2.3456698984637465</v>
      </c>
      <c r="C22" s="1">
        <f>2^-((AVERAGE(C17:C19)-AVERAGE($T17:$T19))-(AVERAGE(C14:C16)-AVERAGE($T14:$T16)))</f>
        <v>1.9274142367830924</v>
      </c>
      <c r="D22" s="1">
        <f t="shared" ref="D22:S22" si="16">2^-((AVERAGE(D17:D19)-AVERAGE($T17:$T19))-(AVERAGE(D14:D16)-AVERAGE($T14:$T16)))</f>
        <v>1.0092848012118707</v>
      </c>
      <c r="E22" s="1">
        <f t="shared" si="16"/>
        <v>1.7411011265922447</v>
      </c>
      <c r="F22" s="1">
        <f t="shared" si="16"/>
        <v>2.1634493321602042</v>
      </c>
      <c r="G22" s="1">
        <f t="shared" si="16"/>
        <v>1.9008789554215983</v>
      </c>
      <c r="H22" s="1">
        <f t="shared" si="16"/>
        <v>2.5140267490436536</v>
      </c>
      <c r="I22" s="1">
        <f t="shared" si="16"/>
        <v>1.4273442541708536</v>
      </c>
      <c r="J22" s="1">
        <f t="shared" si="16"/>
        <v>0.37457676921916733</v>
      </c>
      <c r="K22" s="1">
        <f t="shared" si="16"/>
        <v>3.1383363915869844</v>
      </c>
      <c r="L22" s="1">
        <f t="shared" si="16"/>
        <v>1.2085970563467621</v>
      </c>
      <c r="M22" s="1">
        <f t="shared" si="16"/>
        <v>3.5635948725613456</v>
      </c>
      <c r="N22" s="1">
        <f t="shared" si="16"/>
        <v>2.4171941126935361</v>
      </c>
      <c r="O22" s="1">
        <f t="shared" si="16"/>
        <v>5.9655976018014991</v>
      </c>
      <c r="P22" s="1">
        <f t="shared" si="16"/>
        <v>1.3628876769848222</v>
      </c>
      <c r="Q22" s="1">
        <f t="shared" si="16"/>
        <v>2.9281713918912304</v>
      </c>
      <c r="R22" s="1">
        <f t="shared" si="16"/>
        <v>1.9816012265304559</v>
      </c>
      <c r="S22" s="1">
        <f t="shared" si="16"/>
        <v>0.52243857643043257</v>
      </c>
    </row>
    <row r="23" spans="1:21" x14ac:dyDescent="0.2">
      <c r="A23" s="9" t="s">
        <v>41</v>
      </c>
      <c r="B23" s="1">
        <f>2^-((AVERAGE(B17:B19)-AVERAGE($U17:$U19))-(AVERAGE(B14:B16)-AVERAGE($U14:$U16)))</f>
        <v>4.4588345463556864</v>
      </c>
      <c r="C23" s="1">
        <f t="shared" ref="C23:S23" si="17">2^-((AVERAGE(C17:C19)-AVERAGE($U17:$U19))-(AVERAGE(C14:C16)-AVERAGE($U14:$U16)))</f>
        <v>3.6637811610809892</v>
      </c>
      <c r="D23" s="1">
        <f t="shared" si="17"/>
        <v>1.9185282386505302</v>
      </c>
      <c r="E23" s="1">
        <f t="shared" si="17"/>
        <v>3.3096224908000584</v>
      </c>
      <c r="F23" s="1">
        <f t="shared" si="17"/>
        <v>4.1124553066242742</v>
      </c>
      <c r="G23" s="1">
        <f t="shared" si="17"/>
        <v>3.6133408031647334</v>
      </c>
      <c r="H23" s="1">
        <f t="shared" si="17"/>
        <v>4.778860540624092</v>
      </c>
      <c r="I23" s="1">
        <f>2^-((AVERAGE(I17:I19)-AVERAGE($U17:$U19))-(AVERAGE(I14:I16)-AVERAGE($U14:$U16)))</f>
        <v>2.7132086548953329</v>
      </c>
      <c r="J23" s="1">
        <f t="shared" si="17"/>
        <v>0.71202509779853318</v>
      </c>
      <c r="K23" s="1">
        <f t="shared" si="17"/>
        <v>5.9655976018014991</v>
      </c>
      <c r="L23" s="1">
        <f t="shared" si="17"/>
        <v>2.2973967099940689</v>
      </c>
      <c r="M23" s="1">
        <f t="shared" si="17"/>
        <v>6.7739624989002234</v>
      </c>
      <c r="N23" s="1">
        <f t="shared" si="17"/>
        <v>4.5947934199881599</v>
      </c>
      <c r="O23" s="1">
        <f t="shared" si="17"/>
        <v>11.33987893777811</v>
      </c>
      <c r="P23" s="1">
        <f t="shared" si="17"/>
        <v>2.5906845037838964</v>
      </c>
      <c r="Q23" s="1">
        <f t="shared" si="17"/>
        <v>5.5660993767136517</v>
      </c>
      <c r="R23" s="1">
        <f t="shared" si="17"/>
        <v>3.7667840695493986</v>
      </c>
      <c r="S23" s="1">
        <f t="shared" si="17"/>
        <v>0.99309249543703471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opLeftCell="A11" zoomScale="70" zoomScaleNormal="70" zoomScalePageLayoutView="70" workbookViewId="0"/>
  </sheetViews>
  <sheetFormatPr baseColWidth="10" defaultRowHeight="16" x14ac:dyDescent="0.2"/>
  <cols>
    <col min="1" max="1" width="33.83203125" style="14" customWidth="1"/>
    <col min="2" max="2" width="14" style="14" customWidth="1"/>
    <col min="3" max="10" width="10.83203125" style="14"/>
    <col min="11" max="11" width="12" style="14" customWidth="1"/>
    <col min="12" max="16384" width="10.83203125" style="14"/>
  </cols>
  <sheetData>
    <row r="1" spans="1:23" x14ac:dyDescent="0.2"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2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1" t="s">
        <v>16</v>
      </c>
      <c r="S1" s="11" t="s">
        <v>17</v>
      </c>
      <c r="T1" s="11" t="s">
        <v>18</v>
      </c>
      <c r="U1" s="11" t="s">
        <v>19</v>
      </c>
      <c r="V1" s="13" t="s">
        <v>24</v>
      </c>
      <c r="W1" s="13" t="s">
        <v>25</v>
      </c>
    </row>
    <row r="2" spans="1:23" x14ac:dyDescent="0.2">
      <c r="A2" s="2" t="s">
        <v>26</v>
      </c>
      <c r="B2" s="14">
        <v>31.1</v>
      </c>
      <c r="C2" s="14">
        <v>35</v>
      </c>
      <c r="D2" s="14">
        <v>29.11</v>
      </c>
      <c r="E2" s="14">
        <v>30.66</v>
      </c>
      <c r="F2" s="14">
        <v>29.79</v>
      </c>
      <c r="G2" s="14">
        <v>30</v>
      </c>
      <c r="H2" s="14">
        <v>29.89</v>
      </c>
      <c r="I2" s="14">
        <v>28.77</v>
      </c>
      <c r="J2" s="14">
        <v>35</v>
      </c>
      <c r="K2" s="14">
        <v>30.29</v>
      </c>
      <c r="L2" s="14">
        <v>32.78</v>
      </c>
      <c r="N2" s="14">
        <v>30.27</v>
      </c>
      <c r="O2" s="14">
        <v>32.26</v>
      </c>
      <c r="P2" s="14">
        <v>35</v>
      </c>
      <c r="Q2" s="14">
        <v>28.72</v>
      </c>
      <c r="R2" s="14">
        <v>30.88</v>
      </c>
      <c r="S2" s="14">
        <v>31.54</v>
      </c>
      <c r="T2" s="14">
        <v>31.44</v>
      </c>
      <c r="U2" s="14">
        <v>29.43</v>
      </c>
      <c r="V2" s="14">
        <v>34.61</v>
      </c>
      <c r="W2" s="14">
        <v>33.799999999999997</v>
      </c>
    </row>
    <row r="3" spans="1:23" x14ac:dyDescent="0.2">
      <c r="A3" s="2" t="s">
        <v>27</v>
      </c>
      <c r="B3" s="14">
        <v>31.49</v>
      </c>
      <c r="C3" s="14">
        <v>35</v>
      </c>
      <c r="D3" s="14">
        <v>29.28</v>
      </c>
      <c r="E3" s="14">
        <v>30.64</v>
      </c>
      <c r="F3" s="14">
        <v>29.78</v>
      </c>
      <c r="G3" s="14">
        <v>30.5</v>
      </c>
      <c r="H3" s="14">
        <v>29.99</v>
      </c>
      <c r="I3" s="14">
        <v>28.91</v>
      </c>
      <c r="J3" s="14">
        <v>35</v>
      </c>
      <c r="K3" s="14">
        <v>30.19</v>
      </c>
      <c r="L3" s="14">
        <v>32.840000000000003</v>
      </c>
      <c r="N3" s="14">
        <v>30.19</v>
      </c>
      <c r="O3" s="14">
        <v>32.409999999999997</v>
      </c>
      <c r="P3" s="14">
        <v>35</v>
      </c>
      <c r="Q3" s="14">
        <v>28.93</v>
      </c>
      <c r="R3" s="14">
        <v>31.17</v>
      </c>
      <c r="S3" s="14">
        <v>31.79</v>
      </c>
      <c r="T3" s="14">
        <v>31.74</v>
      </c>
      <c r="U3" s="14">
        <v>29.18</v>
      </c>
      <c r="V3" s="14">
        <v>34.200000000000003</v>
      </c>
      <c r="W3" s="14">
        <v>33.76</v>
      </c>
    </row>
    <row r="4" spans="1:23" x14ac:dyDescent="0.2">
      <c r="A4" s="2" t="s">
        <v>28</v>
      </c>
      <c r="B4" s="14">
        <v>31.42</v>
      </c>
      <c r="C4" s="14">
        <v>35</v>
      </c>
      <c r="D4" s="14">
        <v>29.24</v>
      </c>
      <c r="E4" s="14">
        <v>31.03</v>
      </c>
      <c r="F4" s="14">
        <v>29.93</v>
      </c>
      <c r="G4" s="14">
        <v>30.35</v>
      </c>
      <c r="H4" s="14">
        <v>29.88</v>
      </c>
      <c r="I4" s="14">
        <v>28.85</v>
      </c>
      <c r="J4" s="14">
        <v>35</v>
      </c>
      <c r="K4" s="14">
        <v>30.56</v>
      </c>
      <c r="L4" s="14">
        <v>32.619999999999997</v>
      </c>
      <c r="N4" s="14">
        <v>30.42</v>
      </c>
      <c r="O4" s="14">
        <v>32.869999999999997</v>
      </c>
      <c r="P4" s="14">
        <v>35</v>
      </c>
      <c r="Q4" s="14">
        <v>28.94</v>
      </c>
      <c r="R4" s="14">
        <v>30.87</v>
      </c>
      <c r="S4" s="14">
        <v>31.73</v>
      </c>
      <c r="T4" s="14">
        <v>31.83</v>
      </c>
      <c r="U4" s="14">
        <v>29.58</v>
      </c>
      <c r="V4" s="14">
        <v>34.270000000000003</v>
      </c>
      <c r="W4" s="14">
        <v>33.47</v>
      </c>
    </row>
    <row r="5" spans="1:23" x14ac:dyDescent="0.2">
      <c r="A5" s="15" t="s">
        <v>52</v>
      </c>
      <c r="B5" s="14">
        <v>24.64</v>
      </c>
      <c r="C5" s="14">
        <v>29.31</v>
      </c>
      <c r="D5" s="14">
        <v>23.05</v>
      </c>
      <c r="E5" s="14">
        <v>23.83</v>
      </c>
      <c r="F5" s="14">
        <v>23.25</v>
      </c>
      <c r="G5" s="14">
        <v>26.22</v>
      </c>
      <c r="H5" s="14">
        <v>25.21</v>
      </c>
      <c r="I5" s="14">
        <v>24.05</v>
      </c>
      <c r="J5" s="14">
        <v>26.86</v>
      </c>
      <c r="K5" s="14">
        <v>22.94</v>
      </c>
      <c r="L5" s="14">
        <v>28.03</v>
      </c>
      <c r="N5" s="14">
        <v>23.8</v>
      </c>
      <c r="O5" s="14">
        <v>26.89</v>
      </c>
      <c r="P5" s="14">
        <v>31.62</v>
      </c>
      <c r="Q5" s="14">
        <v>23.81</v>
      </c>
      <c r="R5" s="14">
        <v>25.08</v>
      </c>
      <c r="S5" s="14">
        <v>25.52</v>
      </c>
      <c r="T5" s="14">
        <v>25.75</v>
      </c>
      <c r="U5" s="14">
        <v>25.09</v>
      </c>
      <c r="V5" s="14">
        <v>32.26</v>
      </c>
      <c r="W5" s="14">
        <v>31.96</v>
      </c>
    </row>
    <row r="6" spans="1:23" x14ac:dyDescent="0.2">
      <c r="A6" s="15" t="s">
        <v>53</v>
      </c>
      <c r="B6" s="14">
        <v>24.86</v>
      </c>
      <c r="C6" s="14">
        <v>29.19</v>
      </c>
      <c r="D6" s="14">
        <v>23</v>
      </c>
      <c r="E6" s="14">
        <v>23.82</v>
      </c>
      <c r="F6" s="14">
        <v>23.26</v>
      </c>
      <c r="G6" s="14">
        <v>26.27</v>
      </c>
      <c r="H6" s="14">
        <v>25.25</v>
      </c>
      <c r="I6" s="14">
        <v>24.01</v>
      </c>
      <c r="J6" s="14">
        <v>27.16</v>
      </c>
      <c r="K6" s="14">
        <v>22.91</v>
      </c>
      <c r="L6" s="14">
        <v>28.13</v>
      </c>
      <c r="N6" s="14">
        <v>23.84</v>
      </c>
      <c r="O6" s="14">
        <v>26.91</v>
      </c>
      <c r="P6" s="14">
        <v>31.24</v>
      </c>
      <c r="Q6" s="14">
        <v>23.8</v>
      </c>
      <c r="R6" s="14">
        <v>25.04</v>
      </c>
      <c r="S6" s="14">
        <v>25.42</v>
      </c>
      <c r="T6" s="14">
        <v>25.56</v>
      </c>
      <c r="U6" s="14">
        <v>25.18</v>
      </c>
      <c r="V6" s="14">
        <v>32.08</v>
      </c>
      <c r="W6" s="14">
        <v>31.98</v>
      </c>
    </row>
    <row r="7" spans="1:23" x14ac:dyDescent="0.2">
      <c r="A7" s="15" t="s">
        <v>54</v>
      </c>
      <c r="B7" s="14">
        <v>24.76</v>
      </c>
      <c r="C7" s="14">
        <v>29.08</v>
      </c>
      <c r="D7" s="14">
        <v>22.97</v>
      </c>
      <c r="E7" s="14">
        <v>23.78</v>
      </c>
      <c r="F7" s="14">
        <v>23.19</v>
      </c>
      <c r="G7" s="14">
        <v>26.3</v>
      </c>
      <c r="H7" s="14">
        <v>25.16</v>
      </c>
      <c r="I7" s="14">
        <v>24</v>
      </c>
      <c r="J7" s="14">
        <v>27.22</v>
      </c>
      <c r="K7" s="14">
        <v>22.87</v>
      </c>
      <c r="L7" s="14">
        <v>27.94</v>
      </c>
      <c r="N7" s="14">
        <v>23.85</v>
      </c>
      <c r="O7" s="14">
        <v>26.66</v>
      </c>
      <c r="P7" s="14">
        <v>31.67</v>
      </c>
      <c r="Q7" s="14">
        <v>23.78</v>
      </c>
      <c r="R7" s="14">
        <v>24.99</v>
      </c>
      <c r="S7" s="14">
        <v>25.49</v>
      </c>
      <c r="T7" s="14">
        <v>25.53</v>
      </c>
      <c r="U7" s="14">
        <v>25.1</v>
      </c>
      <c r="V7" s="14">
        <v>32.119999999999997</v>
      </c>
      <c r="W7" s="14">
        <v>32.049999999999997</v>
      </c>
    </row>
    <row r="8" spans="1:23" x14ac:dyDescent="0.2">
      <c r="A8" s="4" t="s">
        <v>23</v>
      </c>
      <c r="B8" s="14">
        <v>35</v>
      </c>
      <c r="C8" s="14" t="s">
        <v>32</v>
      </c>
      <c r="D8" s="14" t="s">
        <v>32</v>
      </c>
      <c r="E8" s="14" t="s">
        <v>32</v>
      </c>
      <c r="F8" s="14" t="s">
        <v>32</v>
      </c>
      <c r="G8" s="14" t="s">
        <v>32</v>
      </c>
      <c r="H8" s="14">
        <v>35</v>
      </c>
      <c r="I8" s="14" t="s">
        <v>32</v>
      </c>
      <c r="J8" s="14" t="s">
        <v>32</v>
      </c>
      <c r="K8" s="14">
        <v>35</v>
      </c>
      <c r="L8" s="14" t="s">
        <v>32</v>
      </c>
      <c r="N8" s="14">
        <v>35</v>
      </c>
      <c r="O8" s="14" t="s">
        <v>32</v>
      </c>
      <c r="P8" s="14" t="s">
        <v>32</v>
      </c>
      <c r="Q8" s="14" t="s">
        <v>32</v>
      </c>
      <c r="R8" s="14" t="s">
        <v>32</v>
      </c>
      <c r="S8" s="14" t="s">
        <v>32</v>
      </c>
      <c r="T8" s="14" t="s">
        <v>32</v>
      </c>
      <c r="U8" s="14" t="s">
        <v>32</v>
      </c>
      <c r="V8" s="14" t="s">
        <v>32</v>
      </c>
      <c r="W8" s="14" t="s">
        <v>32</v>
      </c>
    </row>
    <row r="9" spans="1:23" s="16" customFormat="1" ht="64" x14ac:dyDescent="0.2">
      <c r="A9" s="6" t="s">
        <v>34</v>
      </c>
      <c r="B9" s="16" t="s">
        <v>21</v>
      </c>
      <c r="H9" s="16" t="s">
        <v>21</v>
      </c>
      <c r="K9" s="16" t="s">
        <v>21</v>
      </c>
      <c r="N9" s="16" t="s">
        <v>21</v>
      </c>
    </row>
    <row r="10" spans="1:23" x14ac:dyDescent="0.2">
      <c r="A10" s="10" t="s">
        <v>38</v>
      </c>
      <c r="B10" s="8"/>
    </row>
    <row r="11" spans="1:23" s="7" customFormat="1" ht="112" x14ac:dyDescent="0.2">
      <c r="A11" s="6" t="s">
        <v>42</v>
      </c>
      <c r="G11" s="7" t="s">
        <v>46</v>
      </c>
      <c r="I11" s="7" t="s">
        <v>55</v>
      </c>
      <c r="K11" s="7" t="s">
        <v>56</v>
      </c>
    </row>
    <row r="13" spans="1:23" x14ac:dyDescent="0.2">
      <c r="B13" s="11" t="s">
        <v>0</v>
      </c>
      <c r="C13" s="11" t="s">
        <v>1</v>
      </c>
      <c r="D13" s="11" t="s">
        <v>2</v>
      </c>
      <c r="E13" s="11" t="s">
        <v>3</v>
      </c>
      <c r="F13" s="11" t="s">
        <v>4</v>
      </c>
      <c r="G13" s="11" t="s">
        <v>5</v>
      </c>
      <c r="H13" s="11" t="s">
        <v>6</v>
      </c>
      <c r="I13" s="11" t="s">
        <v>7</v>
      </c>
      <c r="J13" s="11" t="s">
        <v>8</v>
      </c>
      <c r="K13" s="11" t="s">
        <v>9</v>
      </c>
      <c r="L13" s="11" t="s">
        <v>10</v>
      </c>
      <c r="M13" s="11" t="s">
        <v>12</v>
      </c>
      <c r="N13" s="11" t="s">
        <v>13</v>
      </c>
      <c r="O13" s="11" t="s">
        <v>14</v>
      </c>
      <c r="P13" s="11" t="s">
        <v>15</v>
      </c>
      <c r="Q13" s="11" t="s">
        <v>16</v>
      </c>
      <c r="R13" s="11" t="s">
        <v>17</v>
      </c>
      <c r="S13" s="11" t="s">
        <v>18</v>
      </c>
      <c r="T13" s="11" t="s">
        <v>19</v>
      </c>
      <c r="U13" s="13" t="s">
        <v>24</v>
      </c>
      <c r="V13" s="13" t="s">
        <v>25</v>
      </c>
    </row>
    <row r="14" spans="1:23" x14ac:dyDescent="0.2">
      <c r="A14" s="2" t="s">
        <v>35</v>
      </c>
      <c r="B14" s="17">
        <f>B2-3.32</f>
        <v>27.78</v>
      </c>
      <c r="C14" s="17">
        <f t="shared" ref="C14:L14" si="0">C2-3.32</f>
        <v>31.68</v>
      </c>
      <c r="D14" s="17">
        <f t="shared" si="0"/>
        <v>25.79</v>
      </c>
      <c r="E14" s="17">
        <f t="shared" si="0"/>
        <v>27.34</v>
      </c>
      <c r="F14" s="17">
        <f t="shared" si="0"/>
        <v>26.47</v>
      </c>
      <c r="G14" s="17">
        <f t="shared" si="0"/>
        <v>26.68</v>
      </c>
      <c r="H14" s="17">
        <f t="shared" si="0"/>
        <v>26.57</v>
      </c>
      <c r="I14" s="17">
        <f t="shared" si="0"/>
        <v>25.45</v>
      </c>
      <c r="J14" s="17">
        <f t="shared" si="0"/>
        <v>31.68</v>
      </c>
      <c r="K14" s="17">
        <f t="shared" si="0"/>
        <v>26.97</v>
      </c>
      <c r="L14" s="17">
        <f t="shared" si="0"/>
        <v>29.46</v>
      </c>
      <c r="M14" s="17">
        <f t="shared" ref="M14:V14" si="1">N2-3.32</f>
        <v>26.95</v>
      </c>
      <c r="N14" s="17">
        <f t="shared" si="1"/>
        <v>28.939999999999998</v>
      </c>
      <c r="O14" s="17">
        <f t="shared" si="1"/>
        <v>31.68</v>
      </c>
      <c r="P14" s="17">
        <f t="shared" si="1"/>
        <v>25.4</v>
      </c>
      <c r="Q14" s="17">
        <f t="shared" si="1"/>
        <v>27.56</v>
      </c>
      <c r="R14" s="17">
        <f t="shared" si="1"/>
        <v>28.22</v>
      </c>
      <c r="S14" s="17">
        <f t="shared" si="1"/>
        <v>28.12</v>
      </c>
      <c r="T14" s="17">
        <f t="shared" si="1"/>
        <v>26.11</v>
      </c>
      <c r="U14" s="17">
        <f t="shared" si="1"/>
        <v>31.29</v>
      </c>
      <c r="V14" s="17">
        <f t="shared" si="1"/>
        <v>30.479999999999997</v>
      </c>
    </row>
    <row r="15" spans="1:23" x14ac:dyDescent="0.2">
      <c r="A15" s="2" t="s">
        <v>36</v>
      </c>
      <c r="B15" s="17">
        <f t="shared" ref="B15:L15" si="2">B3-3.32</f>
        <v>28.169999999999998</v>
      </c>
      <c r="C15" s="17">
        <f t="shared" si="2"/>
        <v>31.68</v>
      </c>
      <c r="D15" s="17">
        <f t="shared" si="2"/>
        <v>25.96</v>
      </c>
      <c r="E15" s="17">
        <f t="shared" si="2"/>
        <v>27.32</v>
      </c>
      <c r="F15" s="17">
        <f t="shared" si="2"/>
        <v>26.46</v>
      </c>
      <c r="G15" s="17">
        <f t="shared" si="2"/>
        <v>27.18</v>
      </c>
      <c r="H15" s="17">
        <f t="shared" si="2"/>
        <v>26.669999999999998</v>
      </c>
      <c r="I15" s="17">
        <f t="shared" si="2"/>
        <v>25.59</v>
      </c>
      <c r="J15" s="17">
        <f t="shared" si="2"/>
        <v>31.68</v>
      </c>
      <c r="K15" s="17">
        <f t="shared" si="2"/>
        <v>26.87</v>
      </c>
      <c r="L15" s="17">
        <f t="shared" si="2"/>
        <v>29.520000000000003</v>
      </c>
      <c r="M15" s="17">
        <f t="shared" ref="M15:V15" si="3">N3-3.32</f>
        <v>26.87</v>
      </c>
      <c r="N15" s="17">
        <f t="shared" si="3"/>
        <v>29.089999999999996</v>
      </c>
      <c r="O15" s="17">
        <f t="shared" si="3"/>
        <v>31.68</v>
      </c>
      <c r="P15" s="17">
        <f t="shared" si="3"/>
        <v>25.61</v>
      </c>
      <c r="Q15" s="17">
        <f t="shared" si="3"/>
        <v>27.85</v>
      </c>
      <c r="R15" s="17">
        <f t="shared" si="3"/>
        <v>28.47</v>
      </c>
      <c r="S15" s="17">
        <f t="shared" si="3"/>
        <v>28.419999999999998</v>
      </c>
      <c r="T15" s="17">
        <f t="shared" si="3"/>
        <v>25.86</v>
      </c>
      <c r="U15" s="17">
        <f t="shared" si="3"/>
        <v>30.880000000000003</v>
      </c>
      <c r="V15" s="17">
        <f t="shared" si="3"/>
        <v>30.439999999999998</v>
      </c>
    </row>
    <row r="16" spans="1:23" x14ac:dyDescent="0.2">
      <c r="A16" s="2" t="s">
        <v>37</v>
      </c>
      <c r="B16" s="17">
        <f t="shared" ref="B16:L16" si="4">B4-3.32</f>
        <v>28.1</v>
      </c>
      <c r="C16" s="17">
        <f t="shared" si="4"/>
        <v>31.68</v>
      </c>
      <c r="D16" s="17">
        <f t="shared" si="4"/>
        <v>25.919999999999998</v>
      </c>
      <c r="E16" s="17">
        <f t="shared" si="4"/>
        <v>27.71</v>
      </c>
      <c r="F16" s="17">
        <f t="shared" si="4"/>
        <v>26.61</v>
      </c>
      <c r="G16" s="17">
        <f t="shared" si="4"/>
        <v>27.03</v>
      </c>
      <c r="H16" s="17">
        <f t="shared" si="4"/>
        <v>26.56</v>
      </c>
      <c r="I16" s="17">
        <f t="shared" si="4"/>
        <v>25.53</v>
      </c>
      <c r="J16" s="17">
        <f t="shared" si="4"/>
        <v>31.68</v>
      </c>
      <c r="K16" s="17">
        <f t="shared" si="4"/>
        <v>27.24</v>
      </c>
      <c r="L16" s="17">
        <f t="shared" si="4"/>
        <v>29.299999999999997</v>
      </c>
      <c r="M16" s="17">
        <f t="shared" ref="M16:V16" si="5">N4-3.32</f>
        <v>27.1</v>
      </c>
      <c r="N16" s="17">
        <f t="shared" si="5"/>
        <v>29.549999999999997</v>
      </c>
      <c r="O16" s="17">
        <f t="shared" si="5"/>
        <v>31.68</v>
      </c>
      <c r="P16" s="17">
        <f t="shared" si="5"/>
        <v>25.62</v>
      </c>
      <c r="Q16" s="17">
        <f t="shared" si="5"/>
        <v>27.55</v>
      </c>
      <c r="R16" s="17">
        <f t="shared" si="5"/>
        <v>28.41</v>
      </c>
      <c r="S16" s="17">
        <f t="shared" si="5"/>
        <v>28.509999999999998</v>
      </c>
      <c r="T16" s="17">
        <f t="shared" si="5"/>
        <v>26.259999999999998</v>
      </c>
      <c r="U16" s="17">
        <f t="shared" si="5"/>
        <v>30.950000000000003</v>
      </c>
      <c r="V16" s="17">
        <f t="shared" si="5"/>
        <v>30.15</v>
      </c>
    </row>
    <row r="17" spans="1:22" x14ac:dyDescent="0.2">
      <c r="A17" s="15" t="s">
        <v>52</v>
      </c>
      <c r="B17" s="14">
        <v>24.64</v>
      </c>
      <c r="C17" s="14">
        <v>29.31</v>
      </c>
      <c r="D17" s="14">
        <v>23.05</v>
      </c>
      <c r="E17" s="14">
        <v>23.83</v>
      </c>
      <c r="F17" s="14">
        <v>23.25</v>
      </c>
      <c r="G17" s="14">
        <v>26.22</v>
      </c>
      <c r="H17" s="14">
        <v>25.21</v>
      </c>
      <c r="I17" s="14">
        <v>24.05</v>
      </c>
      <c r="J17" s="14">
        <v>26.86</v>
      </c>
      <c r="K17" s="14">
        <v>22.94</v>
      </c>
      <c r="L17" s="14">
        <v>28.03</v>
      </c>
      <c r="M17" s="14">
        <v>23.8</v>
      </c>
      <c r="N17" s="14">
        <v>26.89</v>
      </c>
      <c r="O17" s="14">
        <v>31.62</v>
      </c>
      <c r="P17" s="14">
        <v>23.81</v>
      </c>
      <c r="Q17" s="14">
        <v>25.08</v>
      </c>
      <c r="R17" s="14">
        <v>25.52</v>
      </c>
      <c r="S17" s="14">
        <v>25.75</v>
      </c>
      <c r="T17" s="14">
        <v>25.09</v>
      </c>
      <c r="U17" s="14">
        <v>32.26</v>
      </c>
      <c r="V17" s="14">
        <v>31.96</v>
      </c>
    </row>
    <row r="18" spans="1:22" x14ac:dyDescent="0.2">
      <c r="A18" s="15" t="s">
        <v>53</v>
      </c>
      <c r="B18" s="14">
        <v>24.86</v>
      </c>
      <c r="C18" s="14">
        <v>29.19</v>
      </c>
      <c r="D18" s="14">
        <v>23</v>
      </c>
      <c r="E18" s="14">
        <v>23.82</v>
      </c>
      <c r="F18" s="14">
        <v>23.26</v>
      </c>
      <c r="G18" s="14">
        <v>26.27</v>
      </c>
      <c r="H18" s="14">
        <v>25.25</v>
      </c>
      <c r="I18" s="14">
        <v>24.01</v>
      </c>
      <c r="J18" s="14">
        <v>27.16</v>
      </c>
      <c r="K18" s="14">
        <v>22.91</v>
      </c>
      <c r="L18" s="14">
        <v>28.13</v>
      </c>
      <c r="M18" s="14">
        <v>23.84</v>
      </c>
      <c r="N18" s="14">
        <v>26.91</v>
      </c>
      <c r="O18" s="14">
        <v>31.24</v>
      </c>
      <c r="P18" s="14">
        <v>23.8</v>
      </c>
      <c r="Q18" s="14">
        <v>25.04</v>
      </c>
      <c r="R18" s="14">
        <v>25.42</v>
      </c>
      <c r="S18" s="14">
        <v>25.56</v>
      </c>
      <c r="T18" s="14">
        <v>25.18</v>
      </c>
      <c r="U18" s="14">
        <v>32.08</v>
      </c>
      <c r="V18" s="14">
        <v>31.98</v>
      </c>
    </row>
    <row r="19" spans="1:22" x14ac:dyDescent="0.2">
      <c r="A19" s="15" t="s">
        <v>54</v>
      </c>
      <c r="B19" s="14">
        <v>24.76</v>
      </c>
      <c r="C19" s="14">
        <v>29.08</v>
      </c>
      <c r="D19" s="14">
        <v>22.97</v>
      </c>
      <c r="E19" s="14">
        <v>23.78</v>
      </c>
      <c r="F19" s="14">
        <v>23.19</v>
      </c>
      <c r="G19" s="14">
        <v>26.3</v>
      </c>
      <c r="H19" s="14">
        <v>25.16</v>
      </c>
      <c r="I19" s="14">
        <v>24</v>
      </c>
      <c r="J19" s="14">
        <v>27.22</v>
      </c>
      <c r="K19" s="14">
        <v>22.87</v>
      </c>
      <c r="L19" s="14">
        <v>27.94</v>
      </c>
      <c r="M19" s="14">
        <v>23.85</v>
      </c>
      <c r="N19" s="14">
        <v>26.66</v>
      </c>
      <c r="O19" s="14">
        <v>31.67</v>
      </c>
      <c r="P19" s="14">
        <v>23.78</v>
      </c>
      <c r="Q19" s="14">
        <v>24.99</v>
      </c>
      <c r="R19" s="14">
        <v>25.49</v>
      </c>
      <c r="S19" s="14">
        <v>25.53</v>
      </c>
      <c r="T19" s="14">
        <v>25.1</v>
      </c>
      <c r="U19" s="14">
        <v>32.119999999999997</v>
      </c>
      <c r="V19" s="14">
        <v>32.049999999999997</v>
      </c>
    </row>
    <row r="21" spans="1:22" x14ac:dyDescent="0.2">
      <c r="B21" s="11" t="s">
        <v>0</v>
      </c>
      <c r="C21" s="11" t="s">
        <v>1</v>
      </c>
      <c r="D21" s="11" t="s">
        <v>2</v>
      </c>
      <c r="E21" s="11" t="s">
        <v>3</v>
      </c>
      <c r="F21" s="11" t="s">
        <v>4</v>
      </c>
      <c r="G21" s="11" t="s">
        <v>5</v>
      </c>
      <c r="H21" s="11" t="s">
        <v>6</v>
      </c>
      <c r="I21" s="11" t="s">
        <v>7</v>
      </c>
      <c r="J21" s="11" t="s">
        <v>8</v>
      </c>
      <c r="K21" s="11" t="s">
        <v>9</v>
      </c>
      <c r="L21" s="11" t="s">
        <v>10</v>
      </c>
      <c r="M21" s="11" t="s">
        <v>12</v>
      </c>
      <c r="N21" s="11" t="s">
        <v>13</v>
      </c>
      <c r="O21" s="11" t="s">
        <v>14</v>
      </c>
      <c r="P21" s="11" t="s">
        <v>15</v>
      </c>
      <c r="Q21" s="11" t="s">
        <v>16</v>
      </c>
      <c r="R21" s="11" t="s">
        <v>17</v>
      </c>
      <c r="S21" s="11" t="s">
        <v>18</v>
      </c>
      <c r="T21" s="11" t="s">
        <v>19</v>
      </c>
    </row>
    <row r="22" spans="1:22" x14ac:dyDescent="0.2">
      <c r="A22" s="9" t="s">
        <v>40</v>
      </c>
      <c r="B22" s="14">
        <f>2^-((AVERAGE(B17:B19)-AVERAGE($U17:$U19))-(AVERAGE(B14:B16)-AVERAGE($U14:$U16)))</f>
        <v>20.773417410585271</v>
      </c>
      <c r="C22" s="14">
        <f t="shared" ref="C22:S22" si="6">2^-((AVERAGE(C17:C19)-AVERAGE($U17:$U19))-(AVERAGE(C14:C16)-AVERAGE($U14:$U16)))</f>
        <v>12.125732532083166</v>
      </c>
      <c r="D22" s="14">
        <f t="shared" si="6"/>
        <v>15.963074824432404</v>
      </c>
      <c r="E22" s="14">
        <f t="shared" si="6"/>
        <v>27.095849995600826</v>
      </c>
      <c r="F22" s="14">
        <f t="shared" si="6"/>
        <v>21.014792894054416</v>
      </c>
      <c r="G22" s="14">
        <f t="shared" si="6"/>
        <v>3.5145338088848619</v>
      </c>
      <c r="H22" s="14">
        <f t="shared" si="6"/>
        <v>5.6830549565158934</v>
      </c>
      <c r="I22" s="14">
        <f t="shared" si="6"/>
        <v>6.1333133786783893</v>
      </c>
      <c r="J22" s="14">
        <f t="shared" si="6"/>
        <v>52.466815896977295</v>
      </c>
      <c r="K22" s="14">
        <f t="shared" si="6"/>
        <v>37.6175330010755</v>
      </c>
      <c r="L22" s="14">
        <f t="shared" si="6"/>
        <v>5.6830549565159068</v>
      </c>
      <c r="M22" s="14">
        <f t="shared" si="6"/>
        <v>19.115442162496276</v>
      </c>
      <c r="N22" s="14">
        <f t="shared" si="6"/>
        <v>11.20962931909812</v>
      </c>
      <c r="O22" s="14">
        <f t="shared" si="6"/>
        <v>2.4340070273411727</v>
      </c>
      <c r="P22" s="14">
        <f t="shared" si="6"/>
        <v>7.2601532425372843</v>
      </c>
      <c r="Q22" s="14">
        <f t="shared" si="6"/>
        <v>13.26911273303107</v>
      </c>
      <c r="R22" s="14">
        <f t="shared" si="6"/>
        <v>16.037010589474768</v>
      </c>
      <c r="S22" s="14">
        <f t="shared" si="6"/>
        <v>14.420007401773264</v>
      </c>
      <c r="T22" s="14">
        <f>2^-((AVERAGE(T17:T19)-AVERAGE($U17:$U19))-(AVERAGE(T14:T16)-AVERAGE($U14:$U16)))</f>
        <v>4.1891764912824963</v>
      </c>
    </row>
    <row r="23" spans="1:22" x14ac:dyDescent="0.2">
      <c r="A23" s="9" t="s">
        <v>41</v>
      </c>
      <c r="B23" s="14">
        <f>2^-((AVERAGE(B17:B19)-AVERAGE($V17:$V19))-(AVERAGE(B14:B16)-AVERAGE($V14:$V16)))</f>
        <v>29.926119931210245</v>
      </c>
      <c r="C23" s="14">
        <f t="shared" ref="C23:T23" si="7">2^-((AVERAGE(C17:C19)-AVERAGE($V17:$V19))-(AVERAGE(C14:C16)-AVERAGE($V14:$V16)))</f>
        <v>17.46829223313021</v>
      </c>
      <c r="D23" s="14">
        <f t="shared" si="7"/>
        <v>22.996355497262794</v>
      </c>
      <c r="E23" s="14">
        <f t="shared" si="7"/>
        <v>39.034196472326492</v>
      </c>
      <c r="F23" s="14">
        <f t="shared" si="7"/>
        <v>30.273844695219029</v>
      </c>
      <c r="G23" s="14">
        <f t="shared" si="7"/>
        <v>5.0630263758811322</v>
      </c>
      <c r="H23" s="14">
        <f t="shared" si="7"/>
        <v>8.1869911359741874</v>
      </c>
      <c r="I23" s="14">
        <f t="shared" si="7"/>
        <v>8.8356320059547944</v>
      </c>
      <c r="J23" s="14">
        <f t="shared" si="7"/>
        <v>75.583530331489868</v>
      </c>
      <c r="K23" s="14">
        <f t="shared" si="7"/>
        <v>54.19169999120178</v>
      </c>
      <c r="L23" s="14">
        <f t="shared" si="7"/>
        <v>8.1869911359742069</v>
      </c>
      <c r="M23" s="14">
        <f t="shared" si="7"/>
        <v>27.537645991818529</v>
      </c>
      <c r="N23" s="14">
        <f t="shared" si="7"/>
        <v>16.14855681938997</v>
      </c>
      <c r="O23" s="14">
        <f t="shared" si="7"/>
        <v>3.5064228852641288</v>
      </c>
      <c r="P23" s="14">
        <f t="shared" si="7"/>
        <v>10.458953977616838</v>
      </c>
      <c r="Q23" s="14">
        <f t="shared" si="7"/>
        <v>19.115442162496318</v>
      </c>
      <c r="R23" s="14">
        <f t="shared" si="7"/>
        <v>23.102867128359954</v>
      </c>
      <c r="S23" s="14">
        <f t="shared" si="7"/>
        <v>20.773417410585218</v>
      </c>
      <c r="T23" s="14">
        <f t="shared" si="7"/>
        <v>6.03491450700092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70" zoomScaleNormal="70" zoomScalePageLayoutView="70" workbookViewId="0"/>
  </sheetViews>
  <sheetFormatPr baseColWidth="10" defaultRowHeight="16" x14ac:dyDescent="0.2"/>
  <cols>
    <col min="1" max="1" width="35.1640625" style="19" customWidth="1"/>
    <col min="2" max="10" width="10.83203125" style="19"/>
    <col min="11" max="11" width="16.1640625" style="19" customWidth="1"/>
    <col min="12" max="13" width="14.6640625" style="19" bestFit="1" customWidth="1"/>
    <col min="14" max="16384" width="10.83203125" style="19"/>
  </cols>
  <sheetData>
    <row r="1" spans="1:13" s="18" customFormat="1" x14ac:dyDescent="0.2">
      <c r="B1" s="12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3" t="s">
        <v>58</v>
      </c>
      <c r="M1" s="13" t="s">
        <v>59</v>
      </c>
    </row>
    <row r="2" spans="1:13" x14ac:dyDescent="0.2">
      <c r="A2" s="2" t="s">
        <v>26</v>
      </c>
      <c r="B2" s="19">
        <v>30.79</v>
      </c>
      <c r="C2" s="19">
        <v>32.46</v>
      </c>
      <c r="D2" s="19">
        <v>32.479999999999997</v>
      </c>
      <c r="E2" s="19">
        <v>30.45</v>
      </c>
      <c r="F2" s="19">
        <v>31.61</v>
      </c>
      <c r="G2" s="19">
        <v>30.51</v>
      </c>
      <c r="H2" s="19">
        <v>32.24</v>
      </c>
      <c r="I2" s="19">
        <v>32.53</v>
      </c>
      <c r="J2" s="19">
        <v>32.299999999999997</v>
      </c>
      <c r="K2" s="19">
        <v>35.44</v>
      </c>
      <c r="L2" s="19">
        <v>37.119999999999997</v>
      </c>
      <c r="M2" s="19">
        <v>35.51</v>
      </c>
    </row>
    <row r="3" spans="1:13" x14ac:dyDescent="0.2">
      <c r="A3" s="2" t="s">
        <v>27</v>
      </c>
      <c r="B3" s="19">
        <v>31.51</v>
      </c>
      <c r="C3" s="19">
        <v>33.159999999999997</v>
      </c>
      <c r="D3" s="19">
        <v>31.89</v>
      </c>
      <c r="E3" s="19">
        <v>30.71</v>
      </c>
      <c r="F3" s="19">
        <v>31.69</v>
      </c>
      <c r="G3" s="19">
        <v>30.89</v>
      </c>
      <c r="H3" s="19">
        <v>32.020000000000003</v>
      </c>
      <c r="I3" s="19">
        <v>32.61</v>
      </c>
      <c r="J3" s="19">
        <v>32.86</v>
      </c>
      <c r="K3" s="19">
        <v>35.33</v>
      </c>
      <c r="L3" s="19">
        <v>37.25</v>
      </c>
      <c r="M3" s="19">
        <v>35.99</v>
      </c>
    </row>
    <row r="4" spans="1:13" x14ac:dyDescent="0.2">
      <c r="A4" s="2" t="s">
        <v>28</v>
      </c>
      <c r="B4" s="19">
        <v>31.29</v>
      </c>
      <c r="C4" s="19">
        <v>32.71</v>
      </c>
      <c r="D4" s="19">
        <v>32.19</v>
      </c>
      <c r="E4" s="19">
        <v>30.92</v>
      </c>
      <c r="F4" s="19">
        <v>31.11</v>
      </c>
      <c r="G4" s="19">
        <v>30.84</v>
      </c>
      <c r="H4" s="19">
        <v>32.21</v>
      </c>
      <c r="I4" s="19">
        <v>32.56</v>
      </c>
      <c r="J4" s="19">
        <v>32.72</v>
      </c>
      <c r="K4" s="19">
        <v>34.96</v>
      </c>
      <c r="L4" s="19">
        <v>37.97</v>
      </c>
      <c r="M4" s="19">
        <v>35.19</v>
      </c>
    </row>
    <row r="5" spans="1:13" x14ac:dyDescent="0.2">
      <c r="A5" s="15" t="s">
        <v>61</v>
      </c>
      <c r="B5" s="19">
        <v>25.21</v>
      </c>
      <c r="C5" s="19">
        <v>26.02</v>
      </c>
      <c r="D5" s="19">
        <v>25.3</v>
      </c>
      <c r="E5" s="19">
        <v>24.22</v>
      </c>
      <c r="F5" s="19">
        <v>26.23</v>
      </c>
      <c r="G5" s="19">
        <v>26.1</v>
      </c>
      <c r="H5" s="19">
        <v>26.19</v>
      </c>
      <c r="I5" s="19">
        <v>26.67</v>
      </c>
      <c r="J5" s="19">
        <v>26.85</v>
      </c>
      <c r="K5" s="19">
        <v>31.74</v>
      </c>
      <c r="L5" s="19">
        <v>38.01</v>
      </c>
      <c r="M5" s="19">
        <v>37.380000000000003</v>
      </c>
    </row>
    <row r="6" spans="1:13" x14ac:dyDescent="0.2">
      <c r="A6" s="15" t="s">
        <v>62</v>
      </c>
      <c r="B6" s="19">
        <v>25.22</v>
      </c>
      <c r="C6" s="19">
        <v>25.99</v>
      </c>
      <c r="D6" s="19">
        <v>25.33</v>
      </c>
      <c r="E6" s="19">
        <v>24.14</v>
      </c>
      <c r="F6" s="19">
        <v>26.44</v>
      </c>
      <c r="G6" s="19">
        <v>26.07</v>
      </c>
      <c r="H6" s="19">
        <v>26.14</v>
      </c>
      <c r="I6" s="19">
        <v>26.63</v>
      </c>
      <c r="J6" s="19">
        <v>26.72</v>
      </c>
      <c r="K6" s="19">
        <v>31.67</v>
      </c>
      <c r="L6" s="19">
        <v>37.049999999999997</v>
      </c>
      <c r="M6" s="19">
        <v>37.21</v>
      </c>
    </row>
    <row r="7" spans="1:13" x14ac:dyDescent="0.2">
      <c r="A7" s="15" t="s">
        <v>63</v>
      </c>
      <c r="B7" s="19">
        <v>25.26</v>
      </c>
      <c r="C7" s="19">
        <v>26.05</v>
      </c>
      <c r="D7" s="19">
        <v>25.33</v>
      </c>
      <c r="E7" s="19">
        <v>24.17</v>
      </c>
      <c r="F7" s="19">
        <v>26.22</v>
      </c>
      <c r="G7" s="19">
        <v>26.1</v>
      </c>
      <c r="H7" s="19">
        <v>26.16</v>
      </c>
      <c r="I7" s="19">
        <v>26.61</v>
      </c>
      <c r="J7" s="19">
        <v>26.73</v>
      </c>
      <c r="K7" s="19">
        <v>31.12</v>
      </c>
      <c r="L7" s="19">
        <v>37.909999999999997</v>
      </c>
      <c r="M7" s="19">
        <v>36.78</v>
      </c>
    </row>
    <row r="8" spans="1:13" x14ac:dyDescent="0.2">
      <c r="A8" s="4" t="s">
        <v>23</v>
      </c>
      <c r="B8" s="19" t="s">
        <v>32</v>
      </c>
      <c r="C8" s="19" t="s">
        <v>32</v>
      </c>
      <c r="D8" s="19" t="s">
        <v>32</v>
      </c>
      <c r="E8" s="14" t="s">
        <v>32</v>
      </c>
      <c r="F8" s="14" t="s">
        <v>32</v>
      </c>
      <c r="G8" s="19" t="s">
        <v>32</v>
      </c>
      <c r="H8" s="14" t="s">
        <v>32</v>
      </c>
      <c r="I8" s="19">
        <v>35.74</v>
      </c>
      <c r="J8" s="14" t="s">
        <v>32</v>
      </c>
      <c r="K8" s="14" t="s">
        <v>32</v>
      </c>
      <c r="L8" s="14" t="s">
        <v>32</v>
      </c>
      <c r="M8" s="14" t="s">
        <v>32</v>
      </c>
    </row>
    <row r="9" spans="1:13" ht="112" x14ac:dyDescent="0.2">
      <c r="A9" s="6" t="s">
        <v>33</v>
      </c>
      <c r="B9" s="20" t="s">
        <v>60</v>
      </c>
      <c r="C9" s="20"/>
      <c r="D9" s="20"/>
      <c r="E9" s="20"/>
      <c r="F9" s="20"/>
      <c r="G9" s="20"/>
      <c r="H9" s="20"/>
      <c r="I9" s="20" t="s">
        <v>21</v>
      </c>
      <c r="J9" s="20"/>
      <c r="K9" s="20"/>
      <c r="L9" s="20"/>
    </row>
    <row r="10" spans="1:13" x14ac:dyDescent="0.2">
      <c r="A10" s="10" t="s">
        <v>38</v>
      </c>
    </row>
    <row r="11" spans="1:13" s="7" customFormat="1" ht="32" x14ac:dyDescent="0.2">
      <c r="A11" s="6" t="s">
        <v>42</v>
      </c>
      <c r="F11" s="7" t="s">
        <v>64</v>
      </c>
    </row>
    <row r="12" spans="1:13" s="7" customFormat="1" x14ac:dyDescent="0.2">
      <c r="A12" s="6"/>
    </row>
    <row r="13" spans="1:13" s="7" customFormat="1" x14ac:dyDescent="0.2">
      <c r="A13" s="6"/>
      <c r="B13" s="11" t="s">
        <v>1</v>
      </c>
      <c r="C13" s="11" t="s">
        <v>2</v>
      </c>
      <c r="D13" s="11" t="s">
        <v>3</v>
      </c>
      <c r="E13" s="11" t="s">
        <v>4</v>
      </c>
      <c r="F13" s="11" t="s">
        <v>5</v>
      </c>
      <c r="G13" s="11" t="s">
        <v>6</v>
      </c>
      <c r="H13" s="11" t="s">
        <v>7</v>
      </c>
      <c r="I13" s="11" t="s">
        <v>8</v>
      </c>
      <c r="J13" s="11" t="s">
        <v>9</v>
      </c>
      <c r="K13" s="13" t="s">
        <v>58</v>
      </c>
      <c r="L13" s="13" t="s">
        <v>59</v>
      </c>
    </row>
    <row r="14" spans="1:13" x14ac:dyDescent="0.2">
      <c r="A14" s="2" t="s">
        <v>35</v>
      </c>
      <c r="B14" s="19">
        <f>C2-3.32</f>
        <v>29.14</v>
      </c>
      <c r="C14" s="19">
        <f t="shared" ref="C14:L14" si="0">D2-3.32</f>
        <v>29.159999999999997</v>
      </c>
      <c r="D14" s="19">
        <f t="shared" si="0"/>
        <v>27.13</v>
      </c>
      <c r="E14" s="19">
        <f t="shared" si="0"/>
        <v>28.29</v>
      </c>
      <c r="F14" s="19">
        <f t="shared" si="0"/>
        <v>27.19</v>
      </c>
      <c r="G14" s="19">
        <f t="shared" si="0"/>
        <v>28.92</v>
      </c>
      <c r="H14" s="19">
        <f t="shared" si="0"/>
        <v>29.21</v>
      </c>
      <c r="I14" s="19">
        <f t="shared" si="0"/>
        <v>28.979999999999997</v>
      </c>
      <c r="J14" s="19">
        <f t="shared" si="0"/>
        <v>32.119999999999997</v>
      </c>
      <c r="K14" s="19">
        <f t="shared" si="0"/>
        <v>33.799999999999997</v>
      </c>
      <c r="L14" s="19">
        <f t="shared" si="0"/>
        <v>32.19</v>
      </c>
    </row>
    <row r="15" spans="1:13" x14ac:dyDescent="0.2">
      <c r="A15" s="2" t="s">
        <v>36</v>
      </c>
      <c r="B15" s="19">
        <f t="shared" ref="B15:L15" si="1">C3-3.32</f>
        <v>29.839999999999996</v>
      </c>
      <c r="C15" s="19">
        <f t="shared" si="1"/>
        <v>28.57</v>
      </c>
      <c r="D15" s="19">
        <f t="shared" si="1"/>
        <v>27.39</v>
      </c>
      <c r="E15" s="19">
        <f t="shared" si="1"/>
        <v>28.37</v>
      </c>
      <c r="F15" s="19">
        <f t="shared" si="1"/>
        <v>27.57</v>
      </c>
      <c r="G15" s="19">
        <f t="shared" si="1"/>
        <v>28.700000000000003</v>
      </c>
      <c r="H15" s="19">
        <f t="shared" si="1"/>
        <v>29.29</v>
      </c>
      <c r="I15" s="19">
        <f t="shared" si="1"/>
        <v>29.54</v>
      </c>
      <c r="J15" s="19">
        <f t="shared" si="1"/>
        <v>32.01</v>
      </c>
      <c r="K15" s="19">
        <f t="shared" si="1"/>
        <v>33.93</v>
      </c>
      <c r="L15" s="19">
        <f t="shared" si="1"/>
        <v>32.67</v>
      </c>
    </row>
    <row r="16" spans="1:13" x14ac:dyDescent="0.2">
      <c r="A16" s="2" t="s">
        <v>37</v>
      </c>
      <c r="B16" s="19">
        <f t="shared" ref="B16:L16" si="2">C4-3.32</f>
        <v>29.39</v>
      </c>
      <c r="C16" s="19">
        <f t="shared" si="2"/>
        <v>28.869999999999997</v>
      </c>
      <c r="D16" s="19">
        <f t="shared" si="2"/>
        <v>27.6</v>
      </c>
      <c r="E16" s="19">
        <f t="shared" si="2"/>
        <v>27.79</v>
      </c>
      <c r="F16" s="19">
        <f t="shared" si="2"/>
        <v>27.52</v>
      </c>
      <c r="G16" s="19">
        <f t="shared" si="2"/>
        <v>28.89</v>
      </c>
      <c r="H16" s="19">
        <f t="shared" si="2"/>
        <v>29.240000000000002</v>
      </c>
      <c r="I16" s="19">
        <f t="shared" si="2"/>
        <v>29.4</v>
      </c>
      <c r="J16" s="19">
        <f t="shared" si="2"/>
        <v>31.64</v>
      </c>
      <c r="K16" s="19">
        <f t="shared" si="2"/>
        <v>34.65</v>
      </c>
      <c r="L16" s="19">
        <f t="shared" si="2"/>
        <v>31.869999999999997</v>
      </c>
    </row>
    <row r="17" spans="1:12" x14ac:dyDescent="0.2">
      <c r="A17" s="15" t="s">
        <v>61</v>
      </c>
      <c r="B17" s="19">
        <v>26.02</v>
      </c>
      <c r="C17" s="19">
        <v>25.3</v>
      </c>
      <c r="D17" s="19">
        <v>24.22</v>
      </c>
      <c r="E17" s="19">
        <v>26.23</v>
      </c>
      <c r="F17" s="19">
        <v>26.1</v>
      </c>
      <c r="G17" s="19">
        <v>26.19</v>
      </c>
      <c r="H17" s="19">
        <v>26.67</v>
      </c>
      <c r="I17" s="19">
        <v>26.85</v>
      </c>
      <c r="J17" s="19">
        <v>31.74</v>
      </c>
      <c r="K17" s="19">
        <v>38.01</v>
      </c>
      <c r="L17" s="19">
        <v>37.380000000000003</v>
      </c>
    </row>
    <row r="18" spans="1:12" x14ac:dyDescent="0.2">
      <c r="A18" s="15" t="s">
        <v>62</v>
      </c>
      <c r="B18" s="19">
        <v>25.99</v>
      </c>
      <c r="C18" s="19">
        <v>25.33</v>
      </c>
      <c r="D18" s="19">
        <v>24.14</v>
      </c>
      <c r="E18" s="19">
        <v>26.44</v>
      </c>
      <c r="F18" s="19">
        <v>26.07</v>
      </c>
      <c r="G18" s="19">
        <v>26.14</v>
      </c>
      <c r="H18" s="19">
        <v>26.63</v>
      </c>
      <c r="I18" s="19">
        <v>26.72</v>
      </c>
      <c r="J18" s="19">
        <v>31.67</v>
      </c>
      <c r="K18" s="19">
        <v>37.049999999999997</v>
      </c>
      <c r="L18" s="19">
        <v>37.21</v>
      </c>
    </row>
    <row r="19" spans="1:12" x14ac:dyDescent="0.2">
      <c r="A19" s="15" t="s">
        <v>63</v>
      </c>
      <c r="B19" s="19">
        <v>26.05</v>
      </c>
      <c r="C19" s="19">
        <v>25.33</v>
      </c>
      <c r="D19" s="19">
        <v>24.17</v>
      </c>
      <c r="E19" s="19">
        <v>26.22</v>
      </c>
      <c r="F19" s="19">
        <v>26.1</v>
      </c>
      <c r="G19" s="19">
        <v>26.16</v>
      </c>
      <c r="H19" s="19">
        <v>26.61</v>
      </c>
      <c r="I19" s="19">
        <v>26.73</v>
      </c>
      <c r="J19" s="19">
        <v>31.12</v>
      </c>
      <c r="K19" s="19">
        <v>37.909999999999997</v>
      </c>
      <c r="L19" s="19">
        <v>36.78</v>
      </c>
    </row>
    <row r="21" spans="1:12" s="14" customFormat="1" x14ac:dyDescent="0.2">
      <c r="B21" s="11" t="s">
        <v>1</v>
      </c>
      <c r="C21" s="11" t="s">
        <v>2</v>
      </c>
      <c r="D21" s="11" t="s">
        <v>3</v>
      </c>
      <c r="E21" s="11" t="s">
        <v>4</v>
      </c>
      <c r="F21" s="11" t="s">
        <v>5</v>
      </c>
      <c r="G21" s="11" t="s">
        <v>6</v>
      </c>
      <c r="H21" s="11" t="s">
        <v>7</v>
      </c>
      <c r="I21" s="11" t="s">
        <v>8</v>
      </c>
      <c r="J21" s="11" t="s">
        <v>9</v>
      </c>
    </row>
    <row r="22" spans="1:12" s="14" customFormat="1" x14ac:dyDescent="0.2">
      <c r="A22" s="9" t="s">
        <v>40</v>
      </c>
      <c r="B22" s="14">
        <f>2^-((AVERAGE(B17:B19)-AVERAGE($K17:$K19))-(AVERAGE(B14:B16)-AVERAGE($K14:$K16)))</f>
        <v>125.07647595958359</v>
      </c>
      <c r="C22" s="14">
        <f t="shared" ref="C22:J22" si="3">2^-((AVERAGE(C17:C19)-AVERAGE($K17:$K19))-(AVERAGE(C14:C16)-AVERAGE($K14:$K16)))</f>
        <v>134.98606457804982</v>
      </c>
      <c r="D22" s="14">
        <f t="shared" si="3"/>
        <v>105.9079197056019</v>
      </c>
      <c r="E22" s="14">
        <f t="shared" si="3"/>
        <v>41.739266232497933</v>
      </c>
      <c r="F22" s="14">
        <f t="shared" si="3"/>
        <v>29.175119633862867</v>
      </c>
      <c r="G22" s="14">
        <f t="shared" si="3"/>
        <v>73.686750732799126</v>
      </c>
      <c r="H22" s="14">
        <f t="shared" si="3"/>
        <v>70.521927416103267</v>
      </c>
      <c r="I22" s="14">
        <f t="shared" si="3"/>
        <v>67.181867751876169</v>
      </c>
      <c r="J22" s="14">
        <f t="shared" si="3"/>
        <v>15.383728839722428</v>
      </c>
    </row>
    <row r="23" spans="1:12" s="14" customFormat="1" x14ac:dyDescent="0.2">
      <c r="A23" s="9" t="s">
        <v>41</v>
      </c>
      <c r="B23" s="14">
        <f>2^-((AVERAGE(B17:B19)-AVERAGE($L17:$L19))-(AVERAGE(B14:B16)-AVERAGE($L14:$L16)))</f>
        <v>318.83510332385941</v>
      </c>
      <c r="C23" s="14">
        <f t="shared" ref="C23:J23" si="4">2^-((AVERAGE(C17:C19)-AVERAGE($L17:$L19))-(AVERAGE(C14:C16)-AVERAGE($L14:$L16)))</f>
        <v>344.09584629591541</v>
      </c>
      <c r="D23" s="14">
        <f t="shared" si="4"/>
        <v>269.97212915610015</v>
      </c>
      <c r="E23" s="14">
        <f t="shared" si="4"/>
        <v>106.39845070627658</v>
      </c>
      <c r="F23" s="14">
        <f t="shared" si="4"/>
        <v>74.370917565301639</v>
      </c>
      <c r="G23" s="14">
        <f>2^-((AVERAGE(G17:G19)-AVERAGE($L17:$L19))-(AVERAGE(G14:G16)-AVERAGE($L14:$L16)))</f>
        <v>187.83646247822921</v>
      </c>
      <c r="H23" s="14">
        <f t="shared" si="4"/>
        <v>179.76894409446436</v>
      </c>
      <c r="I23" s="14">
        <f t="shared" si="4"/>
        <v>171.25472701262208</v>
      </c>
      <c r="J23" s="14">
        <f t="shared" si="4"/>
        <v>39.214990160932125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70" zoomScaleNormal="70" zoomScalePageLayoutView="70" workbookViewId="0"/>
  </sheetViews>
  <sheetFormatPr baseColWidth="10" defaultRowHeight="16" x14ac:dyDescent="0.2"/>
  <cols>
    <col min="1" max="1" width="32" style="19" bestFit="1" customWidth="1"/>
    <col min="2" max="2" width="11.1640625" style="19" bestFit="1" customWidth="1"/>
    <col min="3" max="3" width="8.33203125" style="19" bestFit="1" customWidth="1"/>
    <col min="4" max="4" width="15.6640625" style="19" customWidth="1"/>
    <col min="5" max="5" width="10.83203125" style="19" customWidth="1"/>
    <col min="6" max="6" width="11.33203125" style="19" bestFit="1" customWidth="1"/>
    <col min="7" max="7" width="11.6640625" style="19" bestFit="1" customWidth="1"/>
    <col min="8" max="9" width="11.33203125" style="19" bestFit="1" customWidth="1"/>
    <col min="10" max="13" width="15.1640625" style="19" bestFit="1" customWidth="1"/>
    <col min="14" max="16384" width="10.83203125" style="19"/>
  </cols>
  <sheetData>
    <row r="1" spans="1:13" x14ac:dyDescent="0.2">
      <c r="B1" s="12" t="s">
        <v>0</v>
      </c>
      <c r="C1" s="11" t="s">
        <v>1</v>
      </c>
      <c r="D1" s="11" t="s">
        <v>2</v>
      </c>
      <c r="E1" s="12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3" t="s">
        <v>58</v>
      </c>
      <c r="M1" s="13" t="s">
        <v>59</v>
      </c>
    </row>
    <row r="2" spans="1:13" x14ac:dyDescent="0.2">
      <c r="A2" s="2" t="s">
        <v>26</v>
      </c>
      <c r="B2" s="19">
        <v>31.05</v>
      </c>
      <c r="C2" s="19">
        <v>32.590000000000003</v>
      </c>
      <c r="D2" s="19">
        <v>31.58</v>
      </c>
      <c r="E2" s="19">
        <v>32.299999999999997</v>
      </c>
      <c r="F2" s="19">
        <v>32.700000000000003</v>
      </c>
      <c r="G2" s="19">
        <v>29.51</v>
      </c>
      <c r="H2" s="19">
        <v>30.43</v>
      </c>
      <c r="I2" s="19">
        <v>30.09</v>
      </c>
      <c r="J2" s="19">
        <v>27.96</v>
      </c>
      <c r="K2" s="19">
        <v>28.55</v>
      </c>
      <c r="L2" s="19">
        <v>37.119999999999997</v>
      </c>
      <c r="M2" s="19">
        <v>35.51</v>
      </c>
    </row>
    <row r="3" spans="1:13" x14ac:dyDescent="0.2">
      <c r="A3" s="2" t="s">
        <v>27</v>
      </c>
      <c r="B3" s="19">
        <v>31.14</v>
      </c>
      <c r="C3" s="19">
        <v>32.479999999999997</v>
      </c>
      <c r="D3" s="19">
        <v>31.63</v>
      </c>
      <c r="E3" s="19">
        <v>32.42</v>
      </c>
      <c r="F3" s="19">
        <v>32.67</v>
      </c>
      <c r="G3" s="19">
        <v>29.54</v>
      </c>
      <c r="H3" s="19">
        <v>30.49</v>
      </c>
      <c r="I3" s="19">
        <v>30.51</v>
      </c>
      <c r="J3" s="19">
        <v>28.19</v>
      </c>
      <c r="K3" s="19">
        <v>28.85</v>
      </c>
      <c r="L3" s="19">
        <v>37.25</v>
      </c>
      <c r="M3" s="19">
        <v>35.99</v>
      </c>
    </row>
    <row r="4" spans="1:13" x14ac:dyDescent="0.2">
      <c r="A4" s="2" t="s">
        <v>28</v>
      </c>
      <c r="B4" s="19">
        <v>30.87</v>
      </c>
      <c r="C4" s="19">
        <v>33.11</v>
      </c>
      <c r="D4" s="19">
        <v>31.48</v>
      </c>
      <c r="E4" s="19">
        <v>32.69</v>
      </c>
      <c r="F4" s="19">
        <v>32.270000000000003</v>
      </c>
      <c r="G4" s="19">
        <v>29.62</v>
      </c>
      <c r="H4" s="19">
        <v>30.17</v>
      </c>
      <c r="I4" s="19">
        <v>30.05</v>
      </c>
      <c r="J4" s="19">
        <v>28.07</v>
      </c>
      <c r="K4" s="19">
        <v>28.77</v>
      </c>
      <c r="L4" s="19">
        <v>37.97</v>
      </c>
      <c r="M4" s="19">
        <v>35.19</v>
      </c>
    </row>
    <row r="5" spans="1:13" x14ac:dyDescent="0.2">
      <c r="A5" s="15" t="s">
        <v>66</v>
      </c>
      <c r="B5" s="19">
        <v>25.49</v>
      </c>
      <c r="C5" s="19">
        <v>28.1</v>
      </c>
      <c r="D5" s="19">
        <v>28.63</v>
      </c>
      <c r="E5" s="19">
        <v>28.13</v>
      </c>
      <c r="F5" s="19">
        <v>29.78</v>
      </c>
      <c r="G5" s="19">
        <v>25.44</v>
      </c>
      <c r="H5" s="19">
        <v>26.61</v>
      </c>
      <c r="I5" s="19">
        <v>25.8</v>
      </c>
      <c r="J5" s="19">
        <v>24.92</v>
      </c>
      <c r="K5" s="19">
        <v>28.04</v>
      </c>
      <c r="L5" s="19">
        <v>36.950000000000003</v>
      </c>
      <c r="M5" s="19">
        <v>37.44</v>
      </c>
    </row>
    <row r="6" spans="1:13" x14ac:dyDescent="0.2">
      <c r="A6" s="15" t="s">
        <v>67</v>
      </c>
      <c r="B6" s="19">
        <v>25.41</v>
      </c>
      <c r="C6" s="19">
        <v>27.9</v>
      </c>
      <c r="D6" s="19">
        <v>28.62</v>
      </c>
      <c r="E6" s="19">
        <v>27.99</v>
      </c>
      <c r="F6" s="19">
        <v>29.88</v>
      </c>
      <c r="G6" s="19">
        <v>25.33</v>
      </c>
      <c r="H6" s="19">
        <v>26.64</v>
      </c>
      <c r="I6" s="19">
        <v>25.7</v>
      </c>
      <c r="J6" s="19">
        <v>24.93</v>
      </c>
      <c r="K6" s="19">
        <v>27.93</v>
      </c>
      <c r="L6" s="19">
        <v>36.799999999999997</v>
      </c>
      <c r="M6" s="19">
        <v>36.65</v>
      </c>
    </row>
    <row r="7" spans="1:13" x14ac:dyDescent="0.2">
      <c r="A7" s="15" t="s">
        <v>68</v>
      </c>
      <c r="B7" s="19">
        <v>25.47</v>
      </c>
      <c r="C7" s="19">
        <v>27.92</v>
      </c>
      <c r="D7" s="19">
        <v>28.48</v>
      </c>
      <c r="E7" s="19">
        <v>27.91</v>
      </c>
      <c r="F7" s="19">
        <v>29.61</v>
      </c>
      <c r="G7" s="19">
        <v>25.46</v>
      </c>
      <c r="H7" s="19">
        <v>26.51</v>
      </c>
      <c r="I7" s="19">
        <v>25.71</v>
      </c>
      <c r="J7" s="19">
        <v>24.89</v>
      </c>
      <c r="K7" s="19">
        <v>27.8</v>
      </c>
      <c r="L7" s="19">
        <v>37.06</v>
      </c>
      <c r="M7" s="19">
        <v>39.07</v>
      </c>
    </row>
    <row r="8" spans="1:13" x14ac:dyDescent="0.2">
      <c r="A8" s="4" t="s">
        <v>23</v>
      </c>
      <c r="B8" s="19" t="s">
        <v>32</v>
      </c>
      <c r="C8" s="19" t="s">
        <v>32</v>
      </c>
      <c r="D8" s="19" t="s">
        <v>32</v>
      </c>
      <c r="E8" s="19" t="s">
        <v>32</v>
      </c>
      <c r="F8" s="19" t="s">
        <v>32</v>
      </c>
      <c r="G8" s="19" t="s">
        <v>32</v>
      </c>
      <c r="H8" s="19" t="s">
        <v>32</v>
      </c>
      <c r="I8" s="19" t="s">
        <v>32</v>
      </c>
      <c r="J8" s="19" t="s">
        <v>32</v>
      </c>
      <c r="K8" s="19" t="s">
        <v>32</v>
      </c>
      <c r="L8" s="19" t="s">
        <v>32</v>
      </c>
      <c r="M8" s="19" t="s">
        <v>32</v>
      </c>
    </row>
    <row r="9" spans="1:13" ht="112" x14ac:dyDescent="0.2">
      <c r="A9" s="6" t="s">
        <v>57</v>
      </c>
      <c r="B9" s="20" t="s">
        <v>65</v>
      </c>
      <c r="C9" s="20"/>
      <c r="D9" s="20"/>
      <c r="E9" s="20" t="s">
        <v>60</v>
      </c>
      <c r="F9" s="20"/>
      <c r="G9" s="20"/>
      <c r="H9" s="20"/>
      <c r="I9" s="20"/>
      <c r="J9" s="20"/>
      <c r="K9" s="20"/>
      <c r="L9" s="20"/>
      <c r="M9" s="20"/>
    </row>
    <row r="10" spans="1:13" x14ac:dyDescent="0.2">
      <c r="A10" s="10" t="s">
        <v>38</v>
      </c>
    </row>
    <row r="11" spans="1:13" s="7" customFormat="1" x14ac:dyDescent="0.2">
      <c r="A11" s="6" t="s">
        <v>42</v>
      </c>
    </row>
    <row r="12" spans="1:13" x14ac:dyDescent="0.2">
      <c r="A12" s="18"/>
    </row>
    <row r="13" spans="1:13" x14ac:dyDescent="0.2">
      <c r="B13" s="11" t="s">
        <v>1</v>
      </c>
      <c r="C13" s="11" t="s">
        <v>2</v>
      </c>
      <c r="D13" s="11" t="s">
        <v>4</v>
      </c>
      <c r="E13" s="11" t="s">
        <v>5</v>
      </c>
      <c r="F13" s="11" t="s">
        <v>6</v>
      </c>
      <c r="G13" s="11" t="s">
        <v>7</v>
      </c>
      <c r="H13" s="11" t="s">
        <v>8</v>
      </c>
      <c r="I13" s="11" t="s">
        <v>9</v>
      </c>
      <c r="J13" s="13" t="s">
        <v>58</v>
      </c>
      <c r="K13" s="13" t="s">
        <v>59</v>
      </c>
    </row>
    <row r="14" spans="1:13" x14ac:dyDescent="0.2">
      <c r="A14" s="2" t="s">
        <v>35</v>
      </c>
      <c r="B14" s="19">
        <f>C2-3.32</f>
        <v>29.270000000000003</v>
      </c>
      <c r="C14" s="19">
        <f>D2-3.32</f>
        <v>28.259999999999998</v>
      </c>
      <c r="D14" s="19">
        <f>F2-3.32</f>
        <v>29.380000000000003</v>
      </c>
      <c r="E14" s="19">
        <f t="shared" ref="E14:K14" si="0">G2-3.32</f>
        <v>26.19</v>
      </c>
      <c r="F14" s="19">
        <f t="shared" si="0"/>
        <v>27.11</v>
      </c>
      <c r="G14" s="19">
        <f t="shared" si="0"/>
        <v>26.77</v>
      </c>
      <c r="H14" s="19">
        <f t="shared" si="0"/>
        <v>24.64</v>
      </c>
      <c r="I14" s="19">
        <f t="shared" si="0"/>
        <v>25.23</v>
      </c>
      <c r="J14" s="19">
        <f t="shared" si="0"/>
        <v>33.799999999999997</v>
      </c>
      <c r="K14" s="19">
        <f t="shared" si="0"/>
        <v>32.19</v>
      </c>
    </row>
    <row r="15" spans="1:13" x14ac:dyDescent="0.2">
      <c r="A15" s="2" t="s">
        <v>36</v>
      </c>
      <c r="B15" s="19">
        <f t="shared" ref="B15:C15" si="1">C3-3.32</f>
        <v>29.159999999999997</v>
      </c>
      <c r="C15" s="19">
        <f t="shared" si="1"/>
        <v>28.31</v>
      </c>
      <c r="D15" s="19">
        <f t="shared" ref="D15:D16" si="2">F3-3.32</f>
        <v>29.35</v>
      </c>
      <c r="E15" s="19">
        <f t="shared" ref="E15:E16" si="3">G3-3.32</f>
        <v>26.22</v>
      </c>
      <c r="F15" s="19">
        <f t="shared" ref="F15:F16" si="4">H3-3.32</f>
        <v>27.169999999999998</v>
      </c>
      <c r="G15" s="19">
        <f t="shared" ref="G15:G16" si="5">I3-3.32</f>
        <v>27.19</v>
      </c>
      <c r="H15" s="19">
        <f t="shared" ref="H15:H16" si="6">J3-3.32</f>
        <v>24.87</v>
      </c>
      <c r="I15" s="19">
        <f t="shared" ref="I15:I16" si="7">K3-3.32</f>
        <v>25.53</v>
      </c>
      <c r="J15" s="19">
        <f t="shared" ref="J15:J16" si="8">L3-3.32</f>
        <v>33.93</v>
      </c>
      <c r="K15" s="19">
        <f t="shared" ref="K15:K16" si="9">M3-3.32</f>
        <v>32.67</v>
      </c>
    </row>
    <row r="16" spans="1:13" x14ac:dyDescent="0.2">
      <c r="A16" s="2" t="s">
        <v>37</v>
      </c>
      <c r="B16" s="19">
        <f t="shared" ref="B16:C16" si="10">C4-3.32</f>
        <v>29.79</v>
      </c>
      <c r="C16" s="19">
        <f t="shared" si="10"/>
        <v>28.16</v>
      </c>
      <c r="D16" s="19">
        <f t="shared" si="2"/>
        <v>28.950000000000003</v>
      </c>
      <c r="E16" s="19">
        <f t="shared" si="3"/>
        <v>26.3</v>
      </c>
      <c r="F16" s="19">
        <f t="shared" si="4"/>
        <v>26.85</v>
      </c>
      <c r="G16" s="19">
        <f t="shared" si="5"/>
        <v>26.73</v>
      </c>
      <c r="H16" s="19">
        <f t="shared" si="6"/>
        <v>24.75</v>
      </c>
      <c r="I16" s="19">
        <f t="shared" si="7"/>
        <v>25.45</v>
      </c>
      <c r="J16" s="19">
        <f t="shared" si="8"/>
        <v>34.65</v>
      </c>
      <c r="K16" s="19">
        <f t="shared" si="9"/>
        <v>31.869999999999997</v>
      </c>
    </row>
    <row r="17" spans="1:11" x14ac:dyDescent="0.2">
      <c r="A17" s="15" t="s">
        <v>66</v>
      </c>
      <c r="B17" s="19">
        <v>28.1</v>
      </c>
      <c r="C17" s="19">
        <v>28.63</v>
      </c>
      <c r="D17" s="19">
        <v>29.78</v>
      </c>
      <c r="E17" s="19">
        <v>25.44</v>
      </c>
      <c r="F17" s="19">
        <v>26.61</v>
      </c>
      <c r="G17" s="19">
        <v>25.8</v>
      </c>
      <c r="H17" s="19">
        <v>24.92</v>
      </c>
      <c r="I17" s="19">
        <v>28.04</v>
      </c>
      <c r="J17" s="19">
        <v>36.950000000000003</v>
      </c>
      <c r="K17" s="19">
        <v>37.44</v>
      </c>
    </row>
    <row r="18" spans="1:11" x14ac:dyDescent="0.2">
      <c r="A18" s="15" t="s">
        <v>67</v>
      </c>
      <c r="B18" s="19">
        <v>27.9</v>
      </c>
      <c r="C18" s="19">
        <v>28.62</v>
      </c>
      <c r="D18" s="19">
        <v>29.88</v>
      </c>
      <c r="E18" s="19">
        <v>25.33</v>
      </c>
      <c r="F18" s="19">
        <v>26.64</v>
      </c>
      <c r="G18" s="19">
        <v>25.7</v>
      </c>
      <c r="H18" s="19">
        <v>24.93</v>
      </c>
      <c r="I18" s="19">
        <v>27.93</v>
      </c>
      <c r="J18" s="19">
        <v>36.799999999999997</v>
      </c>
      <c r="K18" s="19">
        <v>36.65</v>
      </c>
    </row>
    <row r="19" spans="1:11" x14ac:dyDescent="0.2">
      <c r="A19" s="15" t="s">
        <v>68</v>
      </c>
      <c r="B19" s="19">
        <v>27.92</v>
      </c>
      <c r="C19" s="19">
        <v>28.48</v>
      </c>
      <c r="D19" s="19">
        <v>29.61</v>
      </c>
      <c r="E19" s="19">
        <v>25.46</v>
      </c>
      <c r="F19" s="19">
        <v>26.51</v>
      </c>
      <c r="G19" s="19">
        <v>25.71</v>
      </c>
      <c r="H19" s="19">
        <v>24.89</v>
      </c>
      <c r="I19" s="19">
        <v>27.8</v>
      </c>
      <c r="J19" s="19">
        <v>37.06</v>
      </c>
    </row>
    <row r="20" spans="1:11" x14ac:dyDescent="0.2">
      <c r="A20" s="18"/>
    </row>
    <row r="21" spans="1:11" x14ac:dyDescent="0.2">
      <c r="A21" s="18"/>
      <c r="B21" s="11" t="s">
        <v>1</v>
      </c>
      <c r="C21" s="11" t="s">
        <v>2</v>
      </c>
      <c r="D21" s="11" t="s">
        <v>4</v>
      </c>
      <c r="E21" s="11" t="s">
        <v>5</v>
      </c>
      <c r="F21" s="11" t="s">
        <v>6</v>
      </c>
      <c r="G21" s="11" t="s">
        <v>7</v>
      </c>
      <c r="H21" s="11" t="s">
        <v>8</v>
      </c>
      <c r="I21" s="11" t="s">
        <v>9</v>
      </c>
    </row>
    <row r="22" spans="1:11" s="14" customFormat="1" x14ac:dyDescent="0.2">
      <c r="A22" s="9" t="s">
        <v>40</v>
      </c>
      <c r="B22" s="14">
        <f>2^-((AVERAGE(B17:B19)-AVERAGE($J17:$J19))-(AVERAGE(B14:B16)-AVERAGE($J14:$J16)))</f>
        <v>18.939591817437396</v>
      </c>
      <c r="C22" s="14">
        <f t="shared" ref="C22:I22" si="11">2^-((AVERAGE(C17:C19)-AVERAGE($J17:$J19))-(AVERAGE(C14:C16)-AVERAGE($J14:$J16)))</f>
        <v>5.5660993767136517</v>
      </c>
      <c r="D22" s="14">
        <f t="shared" si="11"/>
        <v>4.8567795375802145</v>
      </c>
      <c r="E22" s="14">
        <f t="shared" si="11"/>
        <v>12.437862485667988</v>
      </c>
      <c r="F22" s="14">
        <f t="shared" si="11"/>
        <v>9.624200288656926</v>
      </c>
      <c r="G22" s="14">
        <f t="shared" si="11"/>
        <v>15.670724761390815</v>
      </c>
      <c r="H22" s="14">
        <f t="shared" si="11"/>
        <v>6.276672783173999</v>
      </c>
      <c r="I22" s="14">
        <f t="shared" si="11"/>
        <v>1.2226402776920737</v>
      </c>
    </row>
    <row r="23" spans="1:11" s="14" customFormat="1" x14ac:dyDescent="0.2">
      <c r="A23" s="9" t="s">
        <v>41</v>
      </c>
      <c r="B23" s="14">
        <f>2^-((AVERAGE(B17:B19)-AVERAGE($K17:$K18))-(AVERAGE(B14:B16)-AVERAGE($K14:$K16)))</f>
        <v>75.322031182001254</v>
      </c>
      <c r="C23" s="14">
        <f>2^-((AVERAGE(C17:C19)-AVERAGE($K17:$K18))-(AVERAGE(C14:C16)-AVERAGE($K14:$K16)))</f>
        <v>22.136164013257467</v>
      </c>
      <c r="D23" s="14">
        <f>2^-((AVERAGE(D17:D19)-AVERAGE($K17:$K18))-(AVERAGE(D14:D16)-AVERAGE($K14:$K16)))</f>
        <v>19.315226183328587</v>
      </c>
      <c r="E23" s="14">
        <f t="shared" ref="E23:I23" si="12">2^-((AVERAGE(E17:E19)-AVERAGE($K17:$K18))-(AVERAGE(E14:E16)-AVERAGE($K14:$K16)))</f>
        <v>49.464902676539666</v>
      </c>
      <c r="F23" s="14">
        <f t="shared" si="12"/>
        <v>38.275075895596906</v>
      </c>
      <c r="G23" s="14">
        <f t="shared" si="12"/>
        <v>62.32187211317337</v>
      </c>
      <c r="H23" s="14">
        <f t="shared" si="12"/>
        <v>24.96208723242793</v>
      </c>
      <c r="I23" s="14">
        <f t="shared" si="12"/>
        <v>4.8623935514758863</v>
      </c>
    </row>
    <row r="25" spans="1:11" x14ac:dyDescent="0.2">
      <c r="A25" s="8"/>
      <c r="B25" s="18"/>
      <c r="C25" s="18"/>
      <c r="D25" s="18"/>
      <c r="E25" s="18"/>
      <c r="F25" s="18"/>
      <c r="G25" s="18"/>
      <c r="H25" s="18"/>
      <c r="I25" s="18"/>
    </row>
    <row r="26" spans="1:11" x14ac:dyDescent="0.2">
      <c r="A26" s="21"/>
    </row>
    <row r="27" spans="1:11" x14ac:dyDescent="0.2">
      <c r="A27" s="21"/>
    </row>
    <row r="29" spans="1:11" x14ac:dyDescent="0.2">
      <c r="A29" s="21"/>
    </row>
    <row r="30" spans="1:11" x14ac:dyDescent="0.2">
      <c r="A30" s="21"/>
    </row>
    <row r="31" spans="1:11" x14ac:dyDescent="0.2">
      <c r="A31" s="21"/>
    </row>
    <row r="32" spans="1:11" x14ac:dyDescent="0.2">
      <c r="A32" s="21"/>
    </row>
    <row r="35" spans="2:9" x14ac:dyDescent="0.2">
      <c r="B35" s="18"/>
      <c r="C35" s="18"/>
      <c r="D35" s="18"/>
      <c r="E35" s="18"/>
      <c r="F35" s="18"/>
      <c r="G35" s="18"/>
      <c r="H35" s="18"/>
      <c r="I35" s="18"/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H3K4me1 </vt:lpstr>
      <vt:lpstr>H3K27ac</vt:lpstr>
      <vt:lpstr>H3K4me3 </vt:lpstr>
      <vt:lpstr>H3K27me3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Gaiti</dc:creator>
  <cp:lastModifiedBy>Federico Gaiti</cp:lastModifiedBy>
  <dcterms:created xsi:type="dcterms:W3CDTF">2017-02-25T18:18:59Z</dcterms:created>
  <dcterms:modified xsi:type="dcterms:W3CDTF">2017-02-28T01:49:00Z</dcterms:modified>
</cp:coreProperties>
</file>