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2590" windowHeight="12090" activeTab="5"/>
  </bookViews>
  <sheets>
    <sheet name="Fig 6A" sheetId="10" r:id="rId1"/>
    <sheet name="Fig 6B" sheetId="11" r:id="rId2"/>
    <sheet name="Fig 6D" sheetId="1" r:id="rId3"/>
    <sheet name="Fig 6E" sheetId="2" r:id="rId4"/>
    <sheet name="Fig 6 supp1A" sheetId="12" r:id="rId5"/>
    <sheet name="Fig 6 supp 1B" sheetId="13" r:id="rId6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60" i="13"/>
  <c r="Z59"/>
  <c r="Z58"/>
  <c r="Z57"/>
  <c r="Z56"/>
  <c r="Z55"/>
  <c r="Z54"/>
  <c r="Z53"/>
  <c r="Z52"/>
  <c r="Z51"/>
  <c r="V60"/>
  <c r="V59"/>
  <c r="V58"/>
  <c r="V57"/>
  <c r="V56"/>
  <c r="V55"/>
  <c r="V54"/>
  <c r="V53"/>
  <c r="V52"/>
  <c r="V51"/>
  <c r="Z27"/>
  <c r="Z26"/>
  <c r="Z25"/>
  <c r="Z24"/>
  <c r="Z23"/>
  <c r="Z22"/>
  <c r="Z21"/>
  <c r="Z20"/>
  <c r="Z19"/>
  <c r="Z18"/>
  <c r="V27"/>
  <c r="V26"/>
  <c r="V25"/>
  <c r="V24"/>
  <c r="V23"/>
  <c r="V22"/>
  <c r="V21"/>
  <c r="V20"/>
  <c r="V19"/>
  <c r="V18"/>
  <c r="Z16"/>
  <c r="Z15"/>
  <c r="Z14"/>
  <c r="Z13"/>
  <c r="Z12"/>
  <c r="Z11"/>
  <c r="Z10"/>
  <c r="Z9"/>
  <c r="Z8"/>
  <c r="Z7"/>
  <c r="V16"/>
  <c r="V15"/>
  <c r="V14"/>
  <c r="V13"/>
  <c r="V12"/>
  <c r="V11"/>
  <c r="V10"/>
  <c r="V9"/>
  <c r="V8"/>
  <c r="V7"/>
  <c r="N49"/>
  <c r="N48"/>
  <c r="N47"/>
  <c r="N46"/>
  <c r="N45"/>
  <c r="N44"/>
  <c r="N43"/>
  <c r="N42"/>
  <c r="N41"/>
  <c r="N40"/>
  <c r="N38"/>
  <c r="N37"/>
  <c r="N36"/>
  <c r="N35"/>
  <c r="N34"/>
  <c r="N33"/>
  <c r="N32"/>
  <c r="N31"/>
  <c r="N30"/>
  <c r="N29"/>
  <c r="N16"/>
  <c r="N15"/>
  <c r="N14"/>
  <c r="N13"/>
  <c r="N12"/>
  <c r="N11"/>
  <c r="N10"/>
  <c r="N9"/>
  <c r="N8"/>
  <c r="N7"/>
  <c r="J49"/>
  <c r="J48"/>
  <c r="J47"/>
  <c r="J46"/>
  <c r="J45"/>
  <c r="J44"/>
  <c r="J43"/>
  <c r="J42"/>
  <c r="J41"/>
  <c r="J40"/>
  <c r="J38"/>
  <c r="J37"/>
  <c r="J36"/>
  <c r="J35"/>
  <c r="J34"/>
  <c r="J33"/>
  <c r="J32"/>
  <c r="J31"/>
  <c r="J30"/>
  <c r="J29"/>
  <c r="J16"/>
  <c r="J15"/>
  <c r="J14"/>
  <c r="J13"/>
  <c r="J12"/>
  <c r="J11"/>
  <c r="J10"/>
  <c r="J9"/>
  <c r="J8"/>
  <c r="J7"/>
  <c r="F7"/>
  <c r="F15"/>
  <c r="R60"/>
  <c r="S60" s="1"/>
  <c r="R59"/>
  <c r="S59" s="1"/>
  <c r="R58"/>
  <c r="S58" s="1"/>
  <c r="R57"/>
  <c r="S57" s="1"/>
  <c r="R56"/>
  <c r="S56" s="1"/>
  <c r="R55"/>
  <c r="S55" s="1"/>
  <c r="R54"/>
  <c r="S54" s="1"/>
  <c r="R53"/>
  <c r="S53" s="1"/>
  <c r="R52"/>
  <c r="S52" s="1"/>
  <c r="R51"/>
  <c r="R61" s="1"/>
  <c r="AA53" s="1"/>
  <c r="R27"/>
  <c r="R26"/>
  <c r="R25"/>
  <c r="R24"/>
  <c r="R23"/>
  <c r="R22"/>
  <c r="R21"/>
  <c r="R20"/>
  <c r="R19"/>
  <c r="R18"/>
  <c r="R16"/>
  <c r="S16" s="1"/>
  <c r="R15"/>
  <c r="S15" s="1"/>
  <c r="R14"/>
  <c r="S14" s="1"/>
  <c r="R13"/>
  <c r="S13" s="1"/>
  <c r="R12"/>
  <c r="S12" s="1"/>
  <c r="R11"/>
  <c r="S11" s="1"/>
  <c r="R10"/>
  <c r="S10" s="1"/>
  <c r="R9"/>
  <c r="S9" s="1"/>
  <c r="R8"/>
  <c r="S8" s="1"/>
  <c r="R7"/>
  <c r="R17" s="1"/>
  <c r="AA8" s="1"/>
  <c r="F49"/>
  <c r="F48"/>
  <c r="F47"/>
  <c r="F46"/>
  <c r="F45"/>
  <c r="F44"/>
  <c r="F43"/>
  <c r="F42"/>
  <c r="F41"/>
  <c r="F40"/>
  <c r="F38"/>
  <c r="F37"/>
  <c r="F36"/>
  <c r="F35"/>
  <c r="F34"/>
  <c r="F33"/>
  <c r="F32"/>
  <c r="F31"/>
  <c r="F30"/>
  <c r="F29"/>
  <c r="F16"/>
  <c r="F14"/>
  <c r="F13"/>
  <c r="F12"/>
  <c r="F11"/>
  <c r="F10"/>
  <c r="F9"/>
  <c r="F8"/>
  <c r="F17"/>
  <c r="K15" s="1"/>
  <c r="F17" i="2"/>
  <c r="G7"/>
  <c r="F7"/>
  <c r="W52" i="13" l="1"/>
  <c r="W54"/>
  <c r="W56"/>
  <c r="W58"/>
  <c r="W60"/>
  <c r="AA52"/>
  <c r="AA54"/>
  <c r="AA56"/>
  <c r="AA58"/>
  <c r="AA60"/>
  <c r="S51"/>
  <c r="W51"/>
  <c r="W53"/>
  <c r="W55"/>
  <c r="W57"/>
  <c r="W59"/>
  <c r="AA51"/>
  <c r="AA55"/>
  <c r="AA57"/>
  <c r="AA59"/>
  <c r="F39"/>
  <c r="O30"/>
  <c r="O34"/>
  <c r="O38"/>
  <c r="S7"/>
  <c r="W8"/>
  <c r="W10"/>
  <c r="W12"/>
  <c r="W14"/>
  <c r="W16"/>
  <c r="AA10"/>
  <c r="AA12"/>
  <c r="AA16"/>
  <c r="W13"/>
  <c r="AA14"/>
  <c r="W9"/>
  <c r="W11"/>
  <c r="W15"/>
  <c r="AA7"/>
  <c r="AA9"/>
  <c r="AA11"/>
  <c r="AA13"/>
  <c r="AA15"/>
  <c r="W7"/>
  <c r="G15"/>
  <c r="K9"/>
  <c r="K11"/>
  <c r="K13"/>
  <c r="O9"/>
  <c r="O11"/>
  <c r="O13"/>
  <c r="O15"/>
  <c r="K7"/>
  <c r="O7"/>
  <c r="G7"/>
  <c r="K8"/>
  <c r="K10"/>
  <c r="K12"/>
  <c r="K14"/>
  <c r="K16"/>
  <c r="O8"/>
  <c r="O10"/>
  <c r="O12"/>
  <c r="O14"/>
  <c r="O16"/>
  <c r="R28"/>
  <c r="S24" s="1"/>
  <c r="F50"/>
  <c r="G16"/>
  <c r="G14"/>
  <c r="G13"/>
  <c r="G12"/>
  <c r="G11"/>
  <c r="G10"/>
  <c r="G9"/>
  <c r="G8"/>
  <c r="K38" i="11"/>
  <c r="K37"/>
  <c r="J38"/>
  <c r="J37"/>
  <c r="O40" i="13" l="1"/>
  <c r="K41"/>
  <c r="K43"/>
  <c r="K45"/>
  <c r="K48"/>
  <c r="K40"/>
  <c r="O44"/>
  <c r="K46"/>
  <c r="K42"/>
  <c r="K44"/>
  <c r="K47"/>
  <c r="K49"/>
  <c r="O48"/>
  <c r="O42"/>
  <c r="O47"/>
  <c r="O43"/>
  <c r="G46"/>
  <c r="G47"/>
  <c r="G43"/>
  <c r="G48"/>
  <c r="G42"/>
  <c r="O46"/>
  <c r="O49"/>
  <c r="O45"/>
  <c r="O41"/>
  <c r="G49"/>
  <c r="G45"/>
  <c r="G41"/>
  <c r="G44"/>
  <c r="G40"/>
  <c r="K30"/>
  <c r="K32"/>
  <c r="K34"/>
  <c r="K36"/>
  <c r="K38"/>
  <c r="O31"/>
  <c r="K31"/>
  <c r="K33"/>
  <c r="K35"/>
  <c r="K37"/>
  <c r="K29"/>
  <c r="G35"/>
  <c r="G31"/>
  <c r="G33"/>
  <c r="O35"/>
  <c r="O29"/>
  <c r="G36"/>
  <c r="G32"/>
  <c r="G37"/>
  <c r="O36"/>
  <c r="O32"/>
  <c r="G29"/>
  <c r="O37"/>
  <c r="O33"/>
  <c r="G38"/>
  <c r="G34"/>
  <c r="G30"/>
  <c r="AA26"/>
  <c r="AA20"/>
  <c r="AA27"/>
  <c r="AA23"/>
  <c r="S27"/>
  <c r="S23"/>
  <c r="S19"/>
  <c r="S20"/>
  <c r="AA19"/>
  <c r="AA24"/>
  <c r="W27"/>
  <c r="W26"/>
  <c r="W25"/>
  <c r="W24"/>
  <c r="W23"/>
  <c r="W22"/>
  <c r="W21"/>
  <c r="W20"/>
  <c r="W19"/>
  <c r="W18"/>
  <c r="AA22"/>
  <c r="AA18"/>
  <c r="AA25"/>
  <c r="AA21"/>
  <c r="S25"/>
  <c r="S21"/>
  <c r="S22"/>
  <c r="S26"/>
  <c r="S18"/>
  <c r="J60" i="11"/>
  <c r="F60"/>
  <c r="J59"/>
  <c r="F59"/>
  <c r="J58"/>
  <c r="F58"/>
  <c r="J57"/>
  <c r="F57"/>
  <c r="J56"/>
  <c r="F56"/>
  <c r="J55"/>
  <c r="F55"/>
  <c r="J54"/>
  <c r="F54"/>
  <c r="J53"/>
  <c r="F53"/>
  <c r="J52"/>
  <c r="F52"/>
  <c r="J51"/>
  <c r="F51"/>
  <c r="R49"/>
  <c r="N49"/>
  <c r="R48"/>
  <c r="N48"/>
  <c r="R47"/>
  <c r="N47"/>
  <c r="R46"/>
  <c r="N46"/>
  <c r="R45"/>
  <c r="N45"/>
  <c r="R44"/>
  <c r="N44"/>
  <c r="R43"/>
  <c r="N43"/>
  <c r="R42"/>
  <c r="N42"/>
  <c r="R41"/>
  <c r="N41"/>
  <c r="R40"/>
  <c r="N40"/>
  <c r="N50" s="1"/>
  <c r="R38"/>
  <c r="N38"/>
  <c r="F38"/>
  <c r="R37"/>
  <c r="N37"/>
  <c r="F37"/>
  <c r="R36"/>
  <c r="N36"/>
  <c r="J36"/>
  <c r="F36"/>
  <c r="R35"/>
  <c r="N35"/>
  <c r="J35"/>
  <c r="F35"/>
  <c r="R34"/>
  <c r="N34"/>
  <c r="J34"/>
  <c r="F34"/>
  <c r="R33"/>
  <c r="N33"/>
  <c r="J33"/>
  <c r="F33"/>
  <c r="R32"/>
  <c r="N32"/>
  <c r="J32"/>
  <c r="F32"/>
  <c r="R31"/>
  <c r="N31"/>
  <c r="J31"/>
  <c r="F31"/>
  <c r="R30"/>
  <c r="N30"/>
  <c r="J30"/>
  <c r="F30"/>
  <c r="R29"/>
  <c r="N29"/>
  <c r="J29"/>
  <c r="F29"/>
  <c r="J27"/>
  <c r="F27"/>
  <c r="J26"/>
  <c r="F26"/>
  <c r="J25"/>
  <c r="F25"/>
  <c r="J24"/>
  <c r="F24"/>
  <c r="J23"/>
  <c r="F23"/>
  <c r="J22"/>
  <c r="F22"/>
  <c r="J21"/>
  <c r="F21"/>
  <c r="J20"/>
  <c r="F20"/>
  <c r="J19"/>
  <c r="F19"/>
  <c r="J18"/>
  <c r="F18"/>
  <c r="F28" s="1"/>
  <c r="R16"/>
  <c r="N16"/>
  <c r="R15"/>
  <c r="N15"/>
  <c r="R14"/>
  <c r="N14"/>
  <c r="R13"/>
  <c r="N13"/>
  <c r="R12"/>
  <c r="N12"/>
  <c r="R11"/>
  <c r="N11"/>
  <c r="R10"/>
  <c r="N10"/>
  <c r="R9"/>
  <c r="N9"/>
  <c r="R8"/>
  <c r="N8"/>
  <c r="R7"/>
  <c r="N7"/>
  <c r="N17" s="1"/>
  <c r="F61" l="1"/>
  <c r="G52" s="1"/>
  <c r="S40"/>
  <c r="S41"/>
  <c r="S42"/>
  <c r="S43"/>
  <c r="S44"/>
  <c r="S45"/>
  <c r="S46"/>
  <c r="S47"/>
  <c r="S48"/>
  <c r="S49"/>
  <c r="S16"/>
  <c r="O16"/>
  <c r="S15"/>
  <c r="O15"/>
  <c r="S14"/>
  <c r="O14"/>
  <c r="S13"/>
  <c r="O13"/>
  <c r="S12"/>
  <c r="O12"/>
  <c r="S11"/>
  <c r="O11"/>
  <c r="S10"/>
  <c r="O10"/>
  <c r="S9"/>
  <c r="O9"/>
  <c r="S8"/>
  <c r="O8"/>
  <c r="S7"/>
  <c r="O7"/>
  <c r="K27"/>
  <c r="G27"/>
  <c r="K26"/>
  <c r="G26"/>
  <c r="K25"/>
  <c r="G25"/>
  <c r="K24"/>
  <c r="G24"/>
  <c r="K23"/>
  <c r="G23"/>
  <c r="K22"/>
  <c r="G22"/>
  <c r="K21"/>
  <c r="G21"/>
  <c r="K20"/>
  <c r="G20"/>
  <c r="K19"/>
  <c r="G19"/>
  <c r="K18"/>
  <c r="G18"/>
  <c r="F39"/>
  <c r="G29" s="1"/>
  <c r="N39"/>
  <c r="O29" s="1"/>
  <c r="O41"/>
  <c r="O42"/>
  <c r="O43"/>
  <c r="O44"/>
  <c r="O45"/>
  <c r="O46"/>
  <c r="O47"/>
  <c r="O48"/>
  <c r="O49"/>
  <c r="O40"/>
  <c r="G58" l="1"/>
  <c r="G54"/>
  <c r="G60"/>
  <c r="G56"/>
  <c r="S37"/>
  <c r="S33"/>
  <c r="S29"/>
  <c r="S35"/>
  <c r="S31"/>
  <c r="O36"/>
  <c r="K52"/>
  <c r="K54"/>
  <c r="K56"/>
  <c r="K58"/>
  <c r="K60"/>
  <c r="K53"/>
  <c r="K55"/>
  <c r="K57"/>
  <c r="K59"/>
  <c r="K51"/>
  <c r="G59"/>
  <c r="G57"/>
  <c r="G55"/>
  <c r="G53"/>
  <c r="G51"/>
  <c r="O32"/>
  <c r="O38"/>
  <c r="S36"/>
  <c r="S34"/>
  <c r="S32"/>
  <c r="S30"/>
  <c r="S38"/>
  <c r="O34"/>
  <c r="O30"/>
  <c r="K36"/>
  <c r="K35"/>
  <c r="K34"/>
  <c r="K33"/>
  <c r="K32"/>
  <c r="O37"/>
  <c r="O35"/>
  <c r="O33"/>
  <c r="O31"/>
  <c r="K31"/>
  <c r="K30"/>
  <c r="K29"/>
  <c r="G38"/>
  <c r="G37"/>
  <c r="G36"/>
  <c r="G35"/>
  <c r="G34"/>
  <c r="G33"/>
  <c r="G32"/>
  <c r="G31"/>
  <c r="G30"/>
  <c r="K40" i="2" l="1"/>
  <c r="R49" l="1"/>
  <c r="N49"/>
  <c r="J49"/>
  <c r="F49"/>
  <c r="R48"/>
  <c r="N48"/>
  <c r="J48"/>
  <c r="F48"/>
  <c r="R47"/>
  <c r="N47"/>
  <c r="J47"/>
  <c r="F47"/>
  <c r="R46"/>
  <c r="N46"/>
  <c r="J46"/>
  <c r="F46"/>
  <c r="R45"/>
  <c r="N45"/>
  <c r="J45"/>
  <c r="F45"/>
  <c r="R44"/>
  <c r="N44"/>
  <c r="J44"/>
  <c r="F44"/>
  <c r="R43"/>
  <c r="N43"/>
  <c r="J43"/>
  <c r="F43"/>
  <c r="R42"/>
  <c r="N42"/>
  <c r="J42"/>
  <c r="F42"/>
  <c r="R41"/>
  <c r="N41"/>
  <c r="J41"/>
  <c r="F41"/>
  <c r="R40"/>
  <c r="N40"/>
  <c r="N50" s="1"/>
  <c r="S42" s="1"/>
  <c r="J40"/>
  <c r="F40"/>
  <c r="O41" l="1"/>
  <c r="O42"/>
  <c r="O43"/>
  <c r="O44"/>
  <c r="O45"/>
  <c r="O46"/>
  <c r="O47"/>
  <c r="O48"/>
  <c r="O49"/>
  <c r="S41"/>
  <c r="S43"/>
  <c r="S45"/>
  <c r="S47"/>
  <c r="S49"/>
  <c r="O40"/>
  <c r="S40"/>
  <c r="S48"/>
  <c r="S46"/>
  <c r="S44"/>
  <c r="F50"/>
  <c r="G42" s="1"/>
  <c r="K49" l="1"/>
  <c r="K47"/>
  <c r="K45"/>
  <c r="K43"/>
  <c r="K41"/>
  <c r="G44"/>
  <c r="G41"/>
  <c r="G49"/>
  <c r="G47"/>
  <c r="G45"/>
  <c r="K48"/>
  <c r="K46"/>
  <c r="K44"/>
  <c r="K42"/>
  <c r="G43"/>
  <c r="G40"/>
  <c r="G48"/>
  <c r="G46"/>
  <c r="R38"/>
  <c r="N38"/>
  <c r="J38"/>
  <c r="F38"/>
  <c r="R37"/>
  <c r="N37"/>
  <c r="J37"/>
  <c r="F37"/>
  <c r="R36"/>
  <c r="N36"/>
  <c r="J36"/>
  <c r="F36"/>
  <c r="R35"/>
  <c r="N35"/>
  <c r="J35"/>
  <c r="F35"/>
  <c r="R34"/>
  <c r="N34"/>
  <c r="J34"/>
  <c r="F34"/>
  <c r="R33"/>
  <c r="N33"/>
  <c r="J33"/>
  <c r="F33"/>
  <c r="R32"/>
  <c r="N32"/>
  <c r="J32"/>
  <c r="F32"/>
  <c r="R31"/>
  <c r="N31"/>
  <c r="J31"/>
  <c r="F31"/>
  <c r="R30"/>
  <c r="N30"/>
  <c r="J30"/>
  <c r="F30"/>
  <c r="R29"/>
  <c r="N29"/>
  <c r="N39" s="1"/>
  <c r="J29"/>
  <c r="F29"/>
  <c r="R27"/>
  <c r="N27"/>
  <c r="J27"/>
  <c r="F27"/>
  <c r="R26"/>
  <c r="N26"/>
  <c r="J26"/>
  <c r="F26"/>
  <c r="R25"/>
  <c r="N25"/>
  <c r="J25"/>
  <c r="F25"/>
  <c r="R24"/>
  <c r="N24"/>
  <c r="J24"/>
  <c r="F24"/>
  <c r="R23"/>
  <c r="S23" s="1"/>
  <c r="N23"/>
  <c r="J23"/>
  <c r="F23"/>
  <c r="R22"/>
  <c r="N22"/>
  <c r="J22"/>
  <c r="F22"/>
  <c r="R21"/>
  <c r="N21"/>
  <c r="J21"/>
  <c r="F21"/>
  <c r="R20"/>
  <c r="N20"/>
  <c r="J20"/>
  <c r="F20"/>
  <c r="R19"/>
  <c r="N19"/>
  <c r="J19"/>
  <c r="F19"/>
  <c r="R18"/>
  <c r="N18"/>
  <c r="N28" s="1"/>
  <c r="J18"/>
  <c r="F18"/>
  <c r="S31" l="1"/>
  <c r="O30"/>
  <c r="O31"/>
  <c r="O32"/>
  <c r="O33"/>
  <c r="O34"/>
  <c r="O35"/>
  <c r="O36"/>
  <c r="O37"/>
  <c r="O38"/>
  <c r="S30"/>
  <c r="S32"/>
  <c r="S34"/>
  <c r="S36"/>
  <c r="S38"/>
  <c r="O29"/>
  <c r="S29"/>
  <c r="S37"/>
  <c r="S35"/>
  <c r="S33"/>
  <c r="F39"/>
  <c r="G30" s="1"/>
  <c r="S19"/>
  <c r="O19"/>
  <c r="O21"/>
  <c r="O23"/>
  <c r="O24"/>
  <c r="O26"/>
  <c r="O20"/>
  <c r="O22"/>
  <c r="O25"/>
  <c r="O27"/>
  <c r="S18"/>
  <c r="S26"/>
  <c r="S24"/>
  <c r="S22"/>
  <c r="S20"/>
  <c r="O18"/>
  <c r="S27"/>
  <c r="S25"/>
  <c r="S21"/>
  <c r="F28"/>
  <c r="K21" s="1"/>
  <c r="K36" l="1"/>
  <c r="K32"/>
  <c r="G38"/>
  <c r="G36"/>
  <c r="G34"/>
  <c r="G32"/>
  <c r="K31"/>
  <c r="K33"/>
  <c r="K35"/>
  <c r="K37"/>
  <c r="K29"/>
  <c r="K38"/>
  <c r="K34"/>
  <c r="K30"/>
  <c r="G37"/>
  <c r="G35"/>
  <c r="G33"/>
  <c r="G31"/>
  <c r="G29"/>
  <c r="G21"/>
  <c r="G23"/>
  <c r="K25"/>
  <c r="G27"/>
  <c r="G19"/>
  <c r="G18"/>
  <c r="K20"/>
  <c r="K24"/>
  <c r="K18"/>
  <c r="K22"/>
  <c r="K26"/>
  <c r="G25"/>
  <c r="K27"/>
  <c r="K23"/>
  <c r="K19"/>
  <c r="G26"/>
  <c r="G24"/>
  <c r="G22"/>
  <c r="G20"/>
  <c r="R8" l="1"/>
  <c r="R9"/>
  <c r="R10"/>
  <c r="R11"/>
  <c r="R12"/>
  <c r="R13"/>
  <c r="R14"/>
  <c r="R15"/>
  <c r="R16"/>
  <c r="R7"/>
  <c r="N8"/>
  <c r="N9"/>
  <c r="N10"/>
  <c r="N11"/>
  <c r="N12"/>
  <c r="N13"/>
  <c r="N14"/>
  <c r="N15"/>
  <c r="N16"/>
  <c r="N7"/>
  <c r="J8"/>
  <c r="J9"/>
  <c r="J10"/>
  <c r="J11"/>
  <c r="J12"/>
  <c r="J13"/>
  <c r="J14"/>
  <c r="J15"/>
  <c r="J16"/>
  <c r="J7"/>
  <c r="F8"/>
  <c r="F9"/>
  <c r="F10"/>
  <c r="F11"/>
  <c r="F12"/>
  <c r="F13"/>
  <c r="F14"/>
  <c r="F15"/>
  <c r="F16"/>
  <c r="G13" l="1"/>
  <c r="G9"/>
  <c r="K15"/>
  <c r="K11"/>
  <c r="N17"/>
  <c r="O15" s="1"/>
  <c r="O11"/>
  <c r="S13"/>
  <c r="G14"/>
  <c r="G10"/>
  <c r="K16"/>
  <c r="K12"/>
  <c r="K8"/>
  <c r="O10"/>
  <c r="S12"/>
  <c r="S8" l="1"/>
  <c r="S16"/>
  <c r="O14"/>
  <c r="S9"/>
  <c r="S7"/>
  <c r="S10"/>
  <c r="S14"/>
  <c r="O8"/>
  <c r="O12"/>
  <c r="O16"/>
  <c r="K10"/>
  <c r="K14"/>
  <c r="G8"/>
  <c r="G12"/>
  <c r="G16"/>
  <c r="S11"/>
  <c r="S15"/>
  <c r="O9"/>
  <c r="O13"/>
  <c r="O7"/>
  <c r="K9"/>
  <c r="K13"/>
  <c r="K7"/>
  <c r="G11"/>
  <c r="G15"/>
</calcChain>
</file>

<file path=xl/sharedStrings.xml><?xml version="1.0" encoding="utf-8"?>
<sst xmlns="http://schemas.openxmlformats.org/spreadsheetml/2006/main" count="1067" uniqueCount="174">
  <si>
    <t>% of invadopodia forming cells</t>
  </si>
  <si>
    <t>Field #1</t>
  </si>
  <si>
    <t>Field #2</t>
  </si>
  <si>
    <t>Field #3</t>
  </si>
  <si>
    <t>Field #4</t>
  </si>
  <si>
    <t>Field #5</t>
  </si>
  <si>
    <t>Field #6</t>
  </si>
  <si>
    <t>Field #7</t>
  </si>
  <si>
    <t>Field #8</t>
  </si>
  <si>
    <t>Field #9</t>
  </si>
  <si>
    <t>Field #10</t>
  </si>
  <si>
    <t>Exp #1</t>
  </si>
  <si>
    <t>p27+/+</t>
  </si>
  <si>
    <t># cells</t>
  </si>
  <si>
    <t># Cells with invadopodia</t>
  </si>
  <si>
    <r>
      <t>Sum degraded area (</t>
    </r>
    <r>
      <rPr>
        <sz val="11"/>
        <color theme="1"/>
        <rFont val="Calibri"/>
        <family val="2"/>
      </rPr>
      <t>μm²)</t>
    </r>
  </si>
  <si>
    <t>Degraded per cells (μm²)</t>
  </si>
  <si>
    <t>Sum degraded area (μm²)</t>
  </si>
  <si>
    <t>Exp #2</t>
  </si>
  <si>
    <t>Exp #3</t>
  </si>
  <si>
    <t>Exp #4</t>
  </si>
  <si>
    <t>Exp #5</t>
  </si>
  <si>
    <t>p27 -/-</t>
  </si>
  <si>
    <t>DMSO</t>
  </si>
  <si>
    <t>FRAX597</t>
  </si>
  <si>
    <t>Mean</t>
  </si>
  <si>
    <t>Fold change relative to p27+/+ DMSO</t>
  </si>
  <si>
    <t>Fold change relative to p27-/- DMSO</t>
  </si>
  <si>
    <t>si control</t>
  </si>
  <si>
    <t>Fold change relative to p27+/+ si control</t>
  </si>
  <si>
    <t>Fold change relative to p27-/- si control</t>
  </si>
  <si>
    <t>ANOVA summary</t>
  </si>
  <si>
    <t>F</t>
  </si>
  <si>
    <t>P value</t>
  </si>
  <si>
    <t>&lt; 0,0001</t>
  </si>
  <si>
    <t>P value summary</t>
  </si>
  <si>
    <t>****</t>
  </si>
  <si>
    <t>Are differences among means statistically significant? (P &lt; 0.05)</t>
  </si>
  <si>
    <t>Yes</t>
  </si>
  <si>
    <t>R square</t>
  </si>
  <si>
    <t>Brown-Forsythe test</t>
  </si>
  <si>
    <t>F (DFn, DFd)</t>
  </si>
  <si>
    <t>6,409 (3, 116)</t>
  </si>
  <si>
    <t>***</t>
  </si>
  <si>
    <t>Significantly different standard deviations? (P &lt; 0.05)</t>
  </si>
  <si>
    <t>Bartlett's test</t>
  </si>
  <si>
    <t>Bartlett's statistic (corrected)</t>
  </si>
  <si>
    <t>ANOVA table</t>
  </si>
  <si>
    <t>SS</t>
  </si>
  <si>
    <t>DF</t>
  </si>
  <si>
    <t>MS</t>
  </si>
  <si>
    <t>Treatment (between columns)</t>
  </si>
  <si>
    <t>F (3, 116) = 37,00</t>
  </si>
  <si>
    <t>P &lt; 0,0001</t>
  </si>
  <si>
    <t>Residual (within columns)</t>
  </si>
  <si>
    <t>Total</t>
  </si>
  <si>
    <t>Bonferroni's multiple comparisons test</t>
  </si>
  <si>
    <t>Mean Diff,</t>
  </si>
  <si>
    <t>95% CI of diff,</t>
  </si>
  <si>
    <t>Significant?</t>
  </si>
  <si>
    <t>Summary</t>
  </si>
  <si>
    <t>Adjusted P Value</t>
  </si>
  <si>
    <t>p27+/+ DMSO vs. p27+/+ FRAX597</t>
  </si>
  <si>
    <t>-24,32 to -9,016</t>
  </si>
  <si>
    <t>p27+/+ DMSO vs. p27-/- DMSO</t>
  </si>
  <si>
    <t>-35,81 to -20,50</t>
  </si>
  <si>
    <t>p27+/+ DMSO vs. p27-/- FRAX597</t>
  </si>
  <si>
    <t>-30,80 to -15,49</t>
  </si>
  <si>
    <t>p27+/+ FRAX597 vs. p27-/- DMSO</t>
  </si>
  <si>
    <t>-19,14 to -3,829</t>
  </si>
  <si>
    <t>p27+/+ FRAX597 vs. p27-/- FRAX597</t>
  </si>
  <si>
    <t>-14,13 to 1,181</t>
  </si>
  <si>
    <t>No</t>
  </si>
  <si>
    <t>ns</t>
  </si>
  <si>
    <t>p27-/- DMSO vs. p27-/- FRAX597</t>
  </si>
  <si>
    <t>-2,644 to 12,66</t>
  </si>
  <si>
    <t>Test details</t>
  </si>
  <si>
    <t>Mean 1</t>
  </si>
  <si>
    <t>Mean 2</t>
  </si>
  <si>
    <t>SE of diff,</t>
  </si>
  <si>
    <t>n1</t>
  </si>
  <si>
    <t>n2</t>
  </si>
  <si>
    <t>t</t>
  </si>
  <si>
    <t>26,46 (3, 156)</t>
  </si>
  <si>
    <t>F (3, 156) = 68,94</t>
  </si>
  <si>
    <t>-11,68 to -7,367</t>
  </si>
  <si>
    <t>-2,156 to 2,156</t>
  </si>
  <si>
    <t>&gt; 0,9999</t>
  </si>
  <si>
    <t>-2,312 to 1,999</t>
  </si>
  <si>
    <t>7,367 to 11,68</t>
  </si>
  <si>
    <t>7,211 to 11,52</t>
  </si>
  <si>
    <t>Figure 6E : Quantification of degraded area per cells after treatment with FRAX597</t>
  </si>
  <si>
    <t>si PAK1</t>
  </si>
  <si>
    <t>FRAX1036</t>
  </si>
  <si>
    <t>G-5555</t>
  </si>
  <si>
    <t>11,89 (3, 116)</t>
  </si>
  <si>
    <t>F (3, 116) = 52,61</t>
  </si>
  <si>
    <t>p27+/+ si ctl vs. p27+/+ si PAK1</t>
  </si>
  <si>
    <t>-19,41 to -6,133</t>
  </si>
  <si>
    <t>p27+/+ si ctl vs. p27-/- si ctl</t>
  </si>
  <si>
    <t>-33,83 to -20,55</t>
  </si>
  <si>
    <t>p27+/+ si ctl vs. p27-/- si PAK1</t>
  </si>
  <si>
    <t>-32,23 to -18,95</t>
  </si>
  <si>
    <t>p27+/+ si PAK1 vs. p27-/- si ctl</t>
  </si>
  <si>
    <t>-21,05 to -7,773</t>
  </si>
  <si>
    <t>p27+/+ si PAK1 vs. p27-/- si PAK1</t>
  </si>
  <si>
    <t>-19,46 to -6,176</t>
  </si>
  <si>
    <t>p27-/- si ctl vs. p27-/- si PAK1</t>
  </si>
  <si>
    <t>-5,044 to 8,237</t>
  </si>
  <si>
    <t>8,396 (3, 116)</t>
  </si>
  <si>
    <t>-22,02 to -7,707</t>
  </si>
  <si>
    <t>-7,155 to 7,155</t>
  </si>
  <si>
    <t>-7,621 to 6,689</t>
  </si>
  <si>
    <t>7,707 to 22,02</t>
  </si>
  <si>
    <t>7,241 to 21,55</t>
  </si>
  <si>
    <t>4,798 (5, 174)</t>
  </si>
  <si>
    <t>F (5, 174) = 49,10</t>
  </si>
  <si>
    <t>p27+/+ DMSO vs. p27+/+ FRAX1036</t>
  </si>
  <si>
    <t>-24,58 to -10,75</t>
  </si>
  <si>
    <t>p27+/+ DMSO vs. p27+/+ G-5555</t>
  </si>
  <si>
    <t>-27,03 to -13,19</t>
  </si>
  <si>
    <t>-35,66 to -21,83</t>
  </si>
  <si>
    <t>p27+/+ DMSO vs. p27-/- FRAX1036</t>
  </si>
  <si>
    <t>-35,04 to -21,21</t>
  </si>
  <si>
    <t>p27+/+ DMSO vs. p27-/- G-5555</t>
  </si>
  <si>
    <t>-37,88 to -24,04</t>
  </si>
  <si>
    <t>p27+/+ FRAX1036 vs. p27+/+ G-5555</t>
  </si>
  <si>
    <t>-9,360 to 4,473</t>
  </si>
  <si>
    <t>p27+/+ FRAX1036 vs. p27-/- DMSO</t>
  </si>
  <si>
    <t>-18,00 to -4,164</t>
  </si>
  <si>
    <t>p27+/+ FRAX1036 vs. p27-/- FRAX1036</t>
  </si>
  <si>
    <t>-17,37 to -3,540</t>
  </si>
  <si>
    <t>p27+/+ FRAX1036 vs. p27-/- G-5555</t>
  </si>
  <si>
    <t>-20,21 to -6,377</t>
  </si>
  <si>
    <t>p27+/+ G-5555 vs. p27-/- DMSO</t>
  </si>
  <si>
    <t>-15,55 to -1,720</t>
  </si>
  <si>
    <t>**</t>
  </si>
  <si>
    <t>p27+/+ G-5555 vs. p27-/- FRAX1036</t>
  </si>
  <si>
    <t>-14,93 to -1,097</t>
  </si>
  <si>
    <t>*</t>
  </si>
  <si>
    <t>p27+/+ G-5555 vs. p27-/- G-5555</t>
  </si>
  <si>
    <t>-17,77 to -3,934</t>
  </si>
  <si>
    <t>p27-/- DMSO vs. p27-/- FRAX1036</t>
  </si>
  <si>
    <t>-6,293 to 7,540</t>
  </si>
  <si>
    <t>p27-/- DMSO vs. p27-/- G-5555</t>
  </si>
  <si>
    <t>-9,130 to 4,703</t>
  </si>
  <si>
    <t>p27-/- FRAX1036 vs. p27-/- G-5555</t>
  </si>
  <si>
    <t>-9,753 to 4,080</t>
  </si>
  <si>
    <t>6,316 (5, 174)</t>
  </si>
  <si>
    <t>Number of families</t>
  </si>
  <si>
    <t>Number of comparisons per family</t>
  </si>
  <si>
    <t>Alpha</t>
  </si>
  <si>
    <t>Tukey's multiple comparisons test</t>
  </si>
  <si>
    <t>-22,67 to -6,842</t>
  </si>
  <si>
    <t>-25,87 to -10,04</t>
  </si>
  <si>
    <t>-8,013 to 7,813</t>
  </si>
  <si>
    <t>-7,515 to 8,311</t>
  </si>
  <si>
    <t>-7,754 to 8,072</t>
  </si>
  <si>
    <t>-11,11 to 4,714</t>
  </si>
  <si>
    <t>6,742 to 22,57</t>
  </si>
  <si>
    <t>7,240 to 23,07</t>
  </si>
  <si>
    <t>7,001 to 22,83</t>
  </si>
  <si>
    <t>9,941 to 25,77</t>
  </si>
  <si>
    <t>10,44 to 26,26</t>
  </si>
  <si>
    <t>10,20 to 26,03</t>
  </si>
  <si>
    <t>-7,415 to 8,411</t>
  </si>
  <si>
    <t>-7,654 to 8,172</t>
  </si>
  <si>
    <t>-8,152 to 7,674</t>
  </si>
  <si>
    <t>q</t>
  </si>
  <si>
    <t xml:space="preserve">Figure 6A: Quantification of invadopodia forming cells after PAK1 silencing </t>
  </si>
  <si>
    <t>Figure 6B: Quantification of degraded gelatin area after PAK1 silencing</t>
  </si>
  <si>
    <t>Figure 6D: Quantification of cells with invadopodia after FRAX597 treatment</t>
  </si>
  <si>
    <t>Figure 6 supp 1A: Quantification of cells with invadopodia after FRAX1036 and G-5555 treatment</t>
  </si>
  <si>
    <t>Figure 6 supp 1B: Quantification of degraded gelatin area after FRAX1036 and G-5555 treatment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</si>
</sst>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164" fontId="0" fillId="0" borderId="0" xfId="0" applyNumberFormat="1" applyBorder="1" applyAlignment="1">
      <alignment horizontal="center" vertical="center" wrapText="1"/>
    </xf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  <xf numFmtId="0" fontId="0" fillId="0" borderId="5" xfId="0" applyBorder="1"/>
    <xf numFmtId="164" fontId="1" fillId="0" borderId="0" xfId="0" applyNumberFormat="1" applyFont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Fill="1" applyBorder="1"/>
    <xf numFmtId="164" fontId="0" fillId="0" borderId="2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164" fontId="0" fillId="0" borderId="2" xfId="0" applyNumberFormat="1" applyFont="1" applyBorder="1" applyAlignment="1">
      <alignment horizontal="center" vertical="center" wrapText="1"/>
    </xf>
    <xf numFmtId="164" fontId="0" fillId="0" borderId="0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0" fillId="0" borderId="8" xfId="0" applyFill="1" applyBorder="1"/>
    <xf numFmtId="0" fontId="4" fillId="0" borderId="0" xfId="0" applyFont="1"/>
    <xf numFmtId="0" fontId="4" fillId="0" borderId="0" xfId="0" applyFont="1" applyAlignment="1">
      <alignment horizontal="left"/>
    </xf>
    <xf numFmtId="2" fontId="0" fillId="0" borderId="0" xfId="0" applyNumberFormat="1"/>
    <xf numFmtId="2" fontId="0" fillId="0" borderId="0" xfId="0" applyNumberForma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0" fillId="0" borderId="5" xfId="0" applyNumberForma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1" fillId="0" borderId="1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15" fontId="1" fillId="0" borderId="9" xfId="0" applyNumberFormat="1" applyFont="1" applyBorder="1" applyAlignment="1">
      <alignment horizontal="center"/>
    </xf>
    <xf numFmtId="15" fontId="1" fillId="0" borderId="1" xfId="0" applyNumberFormat="1" applyFont="1" applyBorder="1" applyAlignment="1">
      <alignment horizontal="center"/>
    </xf>
    <xf numFmtId="15" fontId="1" fillId="0" borderId="2" xfId="0" applyNumberFormat="1" applyFont="1" applyBorder="1" applyAlignment="1">
      <alignment horizontal="center"/>
    </xf>
    <xf numFmtId="15" fontId="1" fillId="0" borderId="3" xfId="0" applyNumberFormat="1" applyFont="1" applyBorder="1" applyAlignment="1">
      <alignment horizontal="center"/>
    </xf>
    <xf numFmtId="15" fontId="1" fillId="0" borderId="10" xfId="0" applyNumberFormat="1" applyFont="1" applyBorder="1" applyAlignment="1">
      <alignment horizontal="center"/>
    </xf>
    <xf numFmtId="15" fontId="1" fillId="0" borderId="11" xfId="0" applyNumberFormat="1" applyFont="1" applyBorder="1" applyAlignment="1">
      <alignment horizontal="center"/>
    </xf>
    <xf numFmtId="15" fontId="1" fillId="0" borderId="1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100"/>
  <sheetViews>
    <sheetView workbookViewId="0">
      <selection activeCell="A2" sqref="A2"/>
    </sheetView>
  </sheetViews>
  <sheetFormatPr baseColWidth="10" defaultRowHeight="15"/>
  <cols>
    <col min="1" max="1" width="22.42578125" customWidth="1"/>
    <col min="5" max="5" width="13.28515625" customWidth="1"/>
    <col min="6" max="6" width="13.7109375" customWidth="1"/>
    <col min="8" max="8" width="12.85546875" customWidth="1"/>
    <col min="9" max="9" width="13" customWidth="1"/>
    <col min="11" max="11" width="12.85546875" customWidth="1"/>
    <col min="12" max="12" width="13.7109375" customWidth="1"/>
    <col min="14" max="14" width="13.42578125" customWidth="1"/>
    <col min="15" max="15" width="13.28515625" customWidth="1"/>
  </cols>
  <sheetData>
    <row r="2" spans="1:15">
      <c r="A2" t="s">
        <v>169</v>
      </c>
    </row>
    <row r="3" spans="1:15" ht="15.75" thickBot="1"/>
    <row r="4" spans="1:15" ht="15.75" thickBot="1">
      <c r="D4" s="62" t="s">
        <v>12</v>
      </c>
      <c r="E4" s="62"/>
      <c r="F4" s="62"/>
      <c r="G4" s="62"/>
      <c r="H4" s="62"/>
      <c r="I4" s="62"/>
      <c r="J4" s="62" t="s">
        <v>22</v>
      </c>
      <c r="K4" s="62"/>
      <c r="L4" s="62"/>
      <c r="M4" s="62"/>
      <c r="N4" s="62"/>
      <c r="O4" s="62"/>
    </row>
    <row r="5" spans="1:15">
      <c r="D5" s="63" t="s">
        <v>28</v>
      </c>
      <c r="E5" s="64"/>
      <c r="F5" s="64"/>
      <c r="G5" s="63" t="s">
        <v>92</v>
      </c>
      <c r="H5" s="64"/>
      <c r="I5" s="65"/>
      <c r="J5" s="64" t="s">
        <v>28</v>
      </c>
      <c r="K5" s="64"/>
      <c r="L5" s="64"/>
      <c r="M5" s="63" t="s">
        <v>92</v>
      </c>
      <c r="N5" s="64"/>
      <c r="O5" s="65"/>
    </row>
    <row r="6" spans="1:15" ht="45.75" thickBot="1">
      <c r="D6" s="12" t="s">
        <v>13</v>
      </c>
      <c r="E6" s="13" t="s">
        <v>14</v>
      </c>
      <c r="F6" s="8" t="s">
        <v>0</v>
      </c>
      <c r="G6" s="12" t="s">
        <v>13</v>
      </c>
      <c r="H6" s="13" t="s">
        <v>14</v>
      </c>
      <c r="I6" s="8" t="s">
        <v>0</v>
      </c>
      <c r="J6" s="12" t="s">
        <v>13</v>
      </c>
      <c r="K6" s="13" t="s">
        <v>14</v>
      </c>
      <c r="L6" s="8" t="s">
        <v>0</v>
      </c>
      <c r="M6" s="12" t="s">
        <v>13</v>
      </c>
      <c r="N6" s="13" t="s">
        <v>14</v>
      </c>
      <c r="O6" s="27" t="s">
        <v>0</v>
      </c>
    </row>
    <row r="7" spans="1:15">
      <c r="B7" s="59" t="s">
        <v>11</v>
      </c>
      <c r="C7" s="2" t="s">
        <v>1</v>
      </c>
      <c r="D7" s="15"/>
      <c r="E7" s="3"/>
      <c r="F7" s="18"/>
      <c r="G7" s="15"/>
      <c r="H7" s="4"/>
      <c r="I7" s="21"/>
      <c r="J7" s="3">
        <v>46</v>
      </c>
      <c r="K7" s="3">
        <v>17</v>
      </c>
      <c r="L7" s="24">
        <v>36.95652173913043</v>
      </c>
      <c r="M7" s="15">
        <v>39</v>
      </c>
      <c r="N7" s="3">
        <v>15</v>
      </c>
      <c r="O7" s="21">
        <v>38.461538461538467</v>
      </c>
    </row>
    <row r="8" spans="1:15">
      <c r="B8" s="60"/>
      <c r="C8" s="5" t="s">
        <v>2</v>
      </c>
      <c r="D8" s="16"/>
      <c r="E8" s="6"/>
      <c r="F8" s="19"/>
      <c r="G8" s="16"/>
      <c r="H8" s="7"/>
      <c r="I8" s="22"/>
      <c r="J8" s="6">
        <v>70</v>
      </c>
      <c r="K8" s="6">
        <v>34</v>
      </c>
      <c r="L8" s="25">
        <v>48.571428571428569</v>
      </c>
      <c r="M8" s="16">
        <v>39</v>
      </c>
      <c r="N8" s="6">
        <v>17</v>
      </c>
      <c r="O8" s="22">
        <v>43.589743589743591</v>
      </c>
    </row>
    <row r="9" spans="1:15">
      <c r="B9" s="60"/>
      <c r="C9" s="5" t="s">
        <v>3</v>
      </c>
      <c r="D9" s="16"/>
      <c r="E9" s="6"/>
      <c r="F9" s="19"/>
      <c r="G9" s="16"/>
      <c r="H9" s="7"/>
      <c r="I9" s="22"/>
      <c r="J9" s="6">
        <v>54</v>
      </c>
      <c r="K9" s="6">
        <v>15</v>
      </c>
      <c r="L9" s="25">
        <v>27.777777777777779</v>
      </c>
      <c r="M9" s="16">
        <v>46</v>
      </c>
      <c r="N9" s="6">
        <v>18</v>
      </c>
      <c r="O9" s="22">
        <v>39.130434782608695</v>
      </c>
    </row>
    <row r="10" spans="1:15">
      <c r="B10" s="60"/>
      <c r="C10" s="5" t="s">
        <v>4</v>
      </c>
      <c r="D10" s="16"/>
      <c r="E10" s="6"/>
      <c r="F10" s="19"/>
      <c r="G10" s="16"/>
      <c r="H10" s="7"/>
      <c r="I10" s="22"/>
      <c r="J10" s="6">
        <v>34</v>
      </c>
      <c r="K10" s="6">
        <v>15</v>
      </c>
      <c r="L10" s="25">
        <v>44.117647058823529</v>
      </c>
      <c r="M10" s="16">
        <v>58</v>
      </c>
      <c r="N10" s="6">
        <v>25</v>
      </c>
      <c r="O10" s="22">
        <v>43.103448275862064</v>
      </c>
    </row>
    <row r="11" spans="1:15">
      <c r="B11" s="60"/>
      <c r="C11" s="5" t="s">
        <v>5</v>
      </c>
      <c r="D11" s="16"/>
      <c r="E11" s="6"/>
      <c r="F11" s="19"/>
      <c r="G11" s="16"/>
      <c r="H11" s="7"/>
      <c r="I11" s="22"/>
      <c r="J11" s="6">
        <v>30</v>
      </c>
      <c r="K11" s="6">
        <v>8</v>
      </c>
      <c r="L11" s="25">
        <v>26.666666666666668</v>
      </c>
      <c r="M11" s="16">
        <v>19</v>
      </c>
      <c r="N11" s="6">
        <v>11</v>
      </c>
      <c r="O11" s="22">
        <v>57.894736842105267</v>
      </c>
    </row>
    <row r="12" spans="1:15">
      <c r="B12" s="60"/>
      <c r="C12" s="5" t="s">
        <v>6</v>
      </c>
      <c r="D12" s="16"/>
      <c r="E12" s="6"/>
      <c r="F12" s="19"/>
      <c r="G12" s="16"/>
      <c r="H12" s="7"/>
      <c r="I12" s="22"/>
      <c r="J12" s="6">
        <v>50</v>
      </c>
      <c r="K12" s="6">
        <v>19</v>
      </c>
      <c r="L12" s="25">
        <v>38</v>
      </c>
      <c r="M12" s="16">
        <v>23</v>
      </c>
      <c r="N12" s="6">
        <v>5</v>
      </c>
      <c r="O12" s="22">
        <v>21.739130434782609</v>
      </c>
    </row>
    <row r="13" spans="1:15">
      <c r="B13" s="60"/>
      <c r="C13" s="5" t="s">
        <v>7</v>
      </c>
      <c r="D13" s="16"/>
      <c r="E13" s="6"/>
      <c r="F13" s="19"/>
      <c r="G13" s="16"/>
      <c r="H13" s="7"/>
      <c r="I13" s="22"/>
      <c r="J13" s="6">
        <v>59</v>
      </c>
      <c r="K13" s="6">
        <v>24</v>
      </c>
      <c r="L13" s="25">
        <v>40.677966101694921</v>
      </c>
      <c r="M13" s="16">
        <v>20</v>
      </c>
      <c r="N13" s="6">
        <v>5</v>
      </c>
      <c r="O13" s="22">
        <v>25</v>
      </c>
    </row>
    <row r="14" spans="1:15">
      <c r="B14" s="60"/>
      <c r="C14" s="5" t="s">
        <v>8</v>
      </c>
      <c r="D14" s="16"/>
      <c r="E14" s="6"/>
      <c r="F14" s="19"/>
      <c r="G14" s="16"/>
      <c r="H14" s="7"/>
      <c r="I14" s="22"/>
      <c r="J14" s="6">
        <v>51</v>
      </c>
      <c r="K14" s="6">
        <v>25</v>
      </c>
      <c r="L14" s="25">
        <v>49.019607843137251</v>
      </c>
      <c r="M14" s="16">
        <v>46</v>
      </c>
      <c r="N14" s="6">
        <v>18</v>
      </c>
      <c r="O14" s="22">
        <v>39.130434782608695</v>
      </c>
    </row>
    <row r="15" spans="1:15">
      <c r="B15" s="60"/>
      <c r="C15" s="5" t="s">
        <v>9</v>
      </c>
      <c r="D15" s="16"/>
      <c r="E15" s="6"/>
      <c r="F15" s="19"/>
      <c r="G15" s="16"/>
      <c r="H15" s="7"/>
      <c r="I15" s="22"/>
      <c r="J15" s="6">
        <v>59</v>
      </c>
      <c r="K15" s="6">
        <v>21</v>
      </c>
      <c r="L15" s="25">
        <v>35.593220338983052</v>
      </c>
      <c r="M15" s="16">
        <v>25</v>
      </c>
      <c r="N15" s="6">
        <v>9</v>
      </c>
      <c r="O15" s="22">
        <v>36</v>
      </c>
    </row>
    <row r="16" spans="1:15" ht="15.75" thickBot="1">
      <c r="B16" s="60"/>
      <c r="C16" s="9" t="s">
        <v>10</v>
      </c>
      <c r="D16" s="17"/>
      <c r="E16" s="11"/>
      <c r="F16" s="23"/>
      <c r="G16" s="17"/>
      <c r="H16" s="11"/>
      <c r="I16" s="23"/>
      <c r="J16" s="10">
        <v>39</v>
      </c>
      <c r="K16" s="10">
        <v>15</v>
      </c>
      <c r="L16" s="26">
        <v>38.461538461538467</v>
      </c>
      <c r="M16" s="17">
        <v>16</v>
      </c>
      <c r="N16" s="10">
        <v>6</v>
      </c>
      <c r="O16" s="23">
        <v>37.5</v>
      </c>
    </row>
    <row r="17" spans="2:15">
      <c r="B17" s="59" t="s">
        <v>18</v>
      </c>
      <c r="C17" s="28" t="s">
        <v>1</v>
      </c>
      <c r="D17" s="1">
        <v>32</v>
      </c>
      <c r="E17" s="1">
        <v>3</v>
      </c>
      <c r="F17" s="29">
        <v>9.375</v>
      </c>
      <c r="G17" s="16">
        <v>34</v>
      </c>
      <c r="H17" s="6">
        <v>7</v>
      </c>
      <c r="I17" s="22">
        <v>20.588235294117645</v>
      </c>
      <c r="J17" s="1"/>
      <c r="K17" s="1"/>
      <c r="L17" s="29"/>
      <c r="M17" s="16"/>
      <c r="N17" s="6"/>
      <c r="O17" s="22"/>
    </row>
    <row r="18" spans="2:15">
      <c r="B18" s="60"/>
      <c r="C18" s="28" t="s">
        <v>2</v>
      </c>
      <c r="D18" s="1">
        <v>23</v>
      </c>
      <c r="E18" s="1">
        <v>3</v>
      </c>
      <c r="F18" s="29">
        <v>13.043478260869565</v>
      </c>
      <c r="G18" s="16">
        <v>36</v>
      </c>
      <c r="H18" s="6">
        <v>7</v>
      </c>
      <c r="I18" s="22">
        <v>19.444444444444446</v>
      </c>
      <c r="J18" s="1"/>
      <c r="K18" s="1"/>
      <c r="L18" s="29"/>
      <c r="M18" s="16"/>
      <c r="N18" s="6"/>
      <c r="O18" s="22"/>
    </row>
    <row r="19" spans="2:15">
      <c r="B19" s="60"/>
      <c r="C19" s="28" t="s">
        <v>3</v>
      </c>
      <c r="D19" s="1">
        <v>34</v>
      </c>
      <c r="E19" s="1">
        <v>2</v>
      </c>
      <c r="F19" s="29">
        <v>5.8823529411764701</v>
      </c>
      <c r="G19" s="16">
        <v>46</v>
      </c>
      <c r="H19" s="6">
        <v>7</v>
      </c>
      <c r="I19" s="22">
        <v>15.217391304347828</v>
      </c>
      <c r="J19" s="1"/>
      <c r="K19" s="1"/>
      <c r="L19" s="29"/>
      <c r="M19" s="16"/>
      <c r="N19" s="6"/>
      <c r="O19" s="22"/>
    </row>
    <row r="20" spans="2:15">
      <c r="B20" s="60"/>
      <c r="C20" s="28" t="s">
        <v>4</v>
      </c>
      <c r="D20" s="1">
        <v>27</v>
      </c>
      <c r="E20" s="1">
        <v>5</v>
      </c>
      <c r="F20" s="29">
        <v>18.518518518518519</v>
      </c>
      <c r="G20" s="16">
        <v>46</v>
      </c>
      <c r="H20" s="6">
        <v>9</v>
      </c>
      <c r="I20" s="22">
        <v>19.565217391304348</v>
      </c>
      <c r="J20" s="1"/>
      <c r="K20" s="1"/>
      <c r="L20" s="29"/>
      <c r="M20" s="16"/>
      <c r="N20" s="6"/>
      <c r="O20" s="22"/>
    </row>
    <row r="21" spans="2:15">
      <c r="B21" s="60"/>
      <c r="C21" s="28" t="s">
        <v>5</v>
      </c>
      <c r="D21" s="1">
        <v>47</v>
      </c>
      <c r="E21" s="1">
        <v>3</v>
      </c>
      <c r="F21" s="29">
        <v>6.3829787234042552</v>
      </c>
      <c r="G21" s="16">
        <v>66</v>
      </c>
      <c r="H21" s="6">
        <v>10</v>
      </c>
      <c r="I21" s="22">
        <v>15.151515151515152</v>
      </c>
      <c r="J21" s="1"/>
      <c r="K21" s="1"/>
      <c r="L21" s="29"/>
      <c r="M21" s="16"/>
      <c r="N21" s="6"/>
      <c r="O21" s="22"/>
    </row>
    <row r="22" spans="2:15">
      <c r="B22" s="60"/>
      <c r="C22" s="28" t="s">
        <v>6</v>
      </c>
      <c r="D22" s="1">
        <v>34</v>
      </c>
      <c r="E22" s="1">
        <v>3</v>
      </c>
      <c r="F22" s="29">
        <v>8.8235294117647065</v>
      </c>
      <c r="G22" s="16">
        <v>37</v>
      </c>
      <c r="H22" s="6">
        <v>8</v>
      </c>
      <c r="I22" s="22">
        <v>21.621621621621621</v>
      </c>
      <c r="J22" s="1"/>
      <c r="K22" s="1"/>
      <c r="L22" s="29"/>
      <c r="M22" s="16"/>
      <c r="N22" s="6"/>
      <c r="O22" s="22"/>
    </row>
    <row r="23" spans="2:15">
      <c r="B23" s="60"/>
      <c r="C23" s="28" t="s">
        <v>7</v>
      </c>
      <c r="D23" s="1">
        <v>36</v>
      </c>
      <c r="E23" s="1">
        <v>4</v>
      </c>
      <c r="F23" s="29">
        <v>11.111111111111111</v>
      </c>
      <c r="G23" s="16">
        <v>34</v>
      </c>
      <c r="H23" s="6">
        <v>6</v>
      </c>
      <c r="I23" s="22">
        <v>17.647058823529413</v>
      </c>
      <c r="J23" s="1"/>
      <c r="K23" s="1"/>
      <c r="L23" s="29"/>
      <c r="M23" s="16"/>
      <c r="N23" s="6"/>
      <c r="O23" s="22"/>
    </row>
    <row r="24" spans="2:15">
      <c r="B24" s="60"/>
      <c r="C24" s="28" t="s">
        <v>8</v>
      </c>
      <c r="D24" s="1">
        <v>56</v>
      </c>
      <c r="E24" s="1">
        <v>3</v>
      </c>
      <c r="F24" s="29">
        <v>5.3571428571428568</v>
      </c>
      <c r="G24" s="16">
        <v>44</v>
      </c>
      <c r="H24" s="6">
        <v>6</v>
      </c>
      <c r="I24" s="22">
        <v>13.636363636363635</v>
      </c>
      <c r="J24" s="1"/>
      <c r="K24" s="1"/>
      <c r="L24" s="29"/>
      <c r="M24" s="16"/>
      <c r="N24" s="6"/>
      <c r="O24" s="22"/>
    </row>
    <row r="25" spans="2:15">
      <c r="B25" s="60"/>
      <c r="C25" s="28" t="s">
        <v>9</v>
      </c>
      <c r="D25" s="1">
        <v>77</v>
      </c>
      <c r="E25" s="1">
        <v>5</v>
      </c>
      <c r="F25" s="29">
        <v>6.4935064935064926</v>
      </c>
      <c r="G25" s="16">
        <v>31</v>
      </c>
      <c r="H25" s="6">
        <v>5</v>
      </c>
      <c r="I25" s="22">
        <v>16.129032258064516</v>
      </c>
      <c r="J25" s="1"/>
      <c r="K25" s="1"/>
      <c r="L25" s="29"/>
      <c r="M25" s="16"/>
      <c r="N25" s="6"/>
      <c r="O25" s="22"/>
    </row>
    <row r="26" spans="2:15" ht="15.75" thickBot="1">
      <c r="B26" s="60"/>
      <c r="C26" s="28" t="s">
        <v>10</v>
      </c>
      <c r="D26" s="1">
        <v>78</v>
      </c>
      <c r="E26" s="1">
        <v>8</v>
      </c>
      <c r="F26" s="29">
        <v>10.256410256410255</v>
      </c>
      <c r="G26" s="16">
        <v>43</v>
      </c>
      <c r="H26" s="6">
        <v>7</v>
      </c>
      <c r="I26" s="22">
        <v>16.279069767441861</v>
      </c>
      <c r="J26" s="17"/>
      <c r="K26" s="10"/>
      <c r="L26" s="22"/>
      <c r="M26" s="16"/>
      <c r="N26" s="6"/>
      <c r="O26" s="22"/>
    </row>
    <row r="27" spans="2:15">
      <c r="B27" s="59" t="s">
        <v>19</v>
      </c>
      <c r="C27" s="2" t="s">
        <v>1</v>
      </c>
      <c r="D27" s="15">
        <v>40</v>
      </c>
      <c r="E27" s="3">
        <v>3</v>
      </c>
      <c r="F27" s="18">
        <v>7.5</v>
      </c>
      <c r="G27" s="15">
        <v>105</v>
      </c>
      <c r="H27" s="4">
        <v>14</v>
      </c>
      <c r="I27" s="21">
        <v>13.333333333333334</v>
      </c>
      <c r="J27" s="3">
        <v>71</v>
      </c>
      <c r="K27" s="3">
        <v>20</v>
      </c>
      <c r="L27" s="21">
        <v>28.169014084507044</v>
      </c>
      <c r="M27" s="15">
        <v>57</v>
      </c>
      <c r="N27" s="3">
        <v>26</v>
      </c>
      <c r="O27" s="21">
        <v>45.614035087719294</v>
      </c>
    </row>
    <row r="28" spans="2:15">
      <c r="B28" s="60"/>
      <c r="C28" s="5" t="s">
        <v>2</v>
      </c>
      <c r="D28" s="16">
        <v>28</v>
      </c>
      <c r="E28" s="6">
        <v>2</v>
      </c>
      <c r="F28" s="19">
        <v>7.1428571428571423</v>
      </c>
      <c r="G28" s="16">
        <v>93</v>
      </c>
      <c r="H28" s="7">
        <v>11</v>
      </c>
      <c r="I28" s="22">
        <v>11.827956989247312</v>
      </c>
      <c r="J28" s="6">
        <v>72</v>
      </c>
      <c r="K28" s="6">
        <v>20</v>
      </c>
      <c r="L28" s="22">
        <v>27.777777777777779</v>
      </c>
      <c r="M28" s="16">
        <v>64</v>
      </c>
      <c r="N28" s="6">
        <v>38</v>
      </c>
      <c r="O28" s="22">
        <v>59.375</v>
      </c>
    </row>
    <row r="29" spans="2:15">
      <c r="B29" s="60"/>
      <c r="C29" s="5" t="s">
        <v>3</v>
      </c>
      <c r="D29" s="16">
        <v>24</v>
      </c>
      <c r="E29" s="6">
        <v>4</v>
      </c>
      <c r="F29" s="19">
        <v>16.666666666666664</v>
      </c>
      <c r="G29" s="16">
        <v>62</v>
      </c>
      <c r="H29" s="7">
        <v>10</v>
      </c>
      <c r="I29" s="22">
        <v>16.129032258064516</v>
      </c>
      <c r="J29" s="6">
        <v>75</v>
      </c>
      <c r="K29" s="6">
        <v>20</v>
      </c>
      <c r="L29" s="22">
        <v>26.666666666666668</v>
      </c>
      <c r="M29" s="16">
        <v>70</v>
      </c>
      <c r="N29" s="6">
        <v>30</v>
      </c>
      <c r="O29" s="22">
        <v>42.857142857142854</v>
      </c>
    </row>
    <row r="30" spans="2:15">
      <c r="B30" s="60"/>
      <c r="C30" s="5" t="s">
        <v>4</v>
      </c>
      <c r="D30" s="16">
        <v>24</v>
      </c>
      <c r="E30" s="6">
        <v>3</v>
      </c>
      <c r="F30" s="19">
        <v>12.5</v>
      </c>
      <c r="G30" s="16">
        <v>52</v>
      </c>
      <c r="H30" s="7">
        <v>14</v>
      </c>
      <c r="I30" s="22">
        <v>26.923076923076923</v>
      </c>
      <c r="J30" s="6">
        <v>88</v>
      </c>
      <c r="K30" s="6">
        <v>20</v>
      </c>
      <c r="L30" s="22">
        <v>22.727272727272727</v>
      </c>
      <c r="M30" s="16">
        <v>92</v>
      </c>
      <c r="N30" s="6">
        <v>34</v>
      </c>
      <c r="O30" s="22">
        <v>36.95652173913043</v>
      </c>
    </row>
    <row r="31" spans="2:15">
      <c r="B31" s="60"/>
      <c r="C31" s="5" t="s">
        <v>5</v>
      </c>
      <c r="D31" s="16">
        <v>43</v>
      </c>
      <c r="E31" s="6">
        <v>4</v>
      </c>
      <c r="F31" s="19">
        <v>9.3023255813953494</v>
      </c>
      <c r="G31" s="16">
        <v>65</v>
      </c>
      <c r="H31" s="7">
        <v>11</v>
      </c>
      <c r="I31" s="22">
        <v>16.923076923076923</v>
      </c>
      <c r="J31" s="6">
        <v>87</v>
      </c>
      <c r="K31" s="6">
        <v>37</v>
      </c>
      <c r="L31" s="22">
        <v>42.528735632183903</v>
      </c>
      <c r="M31" s="16">
        <v>123</v>
      </c>
      <c r="N31" s="6">
        <v>59</v>
      </c>
      <c r="O31" s="22">
        <v>47.967479674796749</v>
      </c>
    </row>
    <row r="32" spans="2:15">
      <c r="B32" s="60"/>
      <c r="C32" s="5" t="s">
        <v>6</v>
      </c>
      <c r="D32" s="16">
        <v>34</v>
      </c>
      <c r="E32" s="6">
        <v>5</v>
      </c>
      <c r="F32" s="19">
        <v>14.705882352941178</v>
      </c>
      <c r="G32" s="16">
        <v>58</v>
      </c>
      <c r="H32" s="7">
        <v>10</v>
      </c>
      <c r="I32" s="22">
        <v>17.241379310344829</v>
      </c>
      <c r="J32" s="6">
        <v>81</v>
      </c>
      <c r="K32" s="6">
        <v>32</v>
      </c>
      <c r="L32" s="22">
        <v>39.506172839506171</v>
      </c>
      <c r="M32" s="16">
        <v>100</v>
      </c>
      <c r="N32" s="6">
        <v>42</v>
      </c>
      <c r="O32" s="22">
        <v>42</v>
      </c>
    </row>
    <row r="33" spans="2:15">
      <c r="B33" s="60"/>
      <c r="C33" s="5" t="s">
        <v>7</v>
      </c>
      <c r="D33" s="16">
        <v>36</v>
      </c>
      <c r="E33" s="6">
        <v>5</v>
      </c>
      <c r="F33" s="19">
        <v>13.888888888888889</v>
      </c>
      <c r="G33" s="16">
        <v>30</v>
      </c>
      <c r="H33" s="7">
        <v>8</v>
      </c>
      <c r="I33" s="22">
        <v>26.666666666666668</v>
      </c>
      <c r="J33" s="6">
        <v>89</v>
      </c>
      <c r="K33" s="6">
        <v>36</v>
      </c>
      <c r="L33" s="22">
        <v>40.449438202247187</v>
      </c>
      <c r="M33" s="16">
        <v>82</v>
      </c>
      <c r="N33" s="6">
        <v>44</v>
      </c>
      <c r="O33" s="22">
        <v>53.658536585365859</v>
      </c>
    </row>
    <row r="34" spans="2:15">
      <c r="B34" s="60"/>
      <c r="C34" s="5" t="s">
        <v>8</v>
      </c>
      <c r="D34" s="16">
        <v>35</v>
      </c>
      <c r="E34" s="6">
        <v>6</v>
      </c>
      <c r="F34" s="19">
        <v>17.142857142857142</v>
      </c>
      <c r="G34" s="16">
        <v>41</v>
      </c>
      <c r="H34" s="7">
        <v>8</v>
      </c>
      <c r="I34" s="22">
        <v>19.512195121951219</v>
      </c>
      <c r="J34" s="6">
        <v>64</v>
      </c>
      <c r="K34" s="6">
        <v>32</v>
      </c>
      <c r="L34" s="22">
        <v>50</v>
      </c>
      <c r="M34" s="16">
        <v>84</v>
      </c>
      <c r="N34" s="6">
        <v>38</v>
      </c>
      <c r="O34" s="22">
        <v>45.238095238095241</v>
      </c>
    </row>
    <row r="35" spans="2:15">
      <c r="B35" s="60"/>
      <c r="C35" s="5" t="s">
        <v>9</v>
      </c>
      <c r="D35" s="16">
        <v>35</v>
      </c>
      <c r="E35" s="6">
        <v>4</v>
      </c>
      <c r="F35" s="19">
        <v>11.428571428571429</v>
      </c>
      <c r="G35" s="16">
        <v>90</v>
      </c>
      <c r="H35" s="7">
        <v>26</v>
      </c>
      <c r="I35" s="22">
        <v>28.888888888888886</v>
      </c>
      <c r="J35" s="6">
        <v>60</v>
      </c>
      <c r="K35" s="6">
        <v>30</v>
      </c>
      <c r="L35" s="22">
        <v>50</v>
      </c>
      <c r="M35" s="16">
        <v>52</v>
      </c>
      <c r="N35" s="6">
        <v>33</v>
      </c>
      <c r="O35" s="22">
        <v>63.46153846153846</v>
      </c>
    </row>
    <row r="36" spans="2:15" ht="15.75" thickBot="1">
      <c r="B36" s="61"/>
      <c r="C36" s="9" t="s">
        <v>10</v>
      </c>
      <c r="D36" s="17">
        <v>52</v>
      </c>
      <c r="E36" s="10">
        <v>8</v>
      </c>
      <c r="F36" s="20">
        <v>15.384615384615385</v>
      </c>
      <c r="G36" s="17">
        <v>67</v>
      </c>
      <c r="H36" s="11">
        <v>12</v>
      </c>
      <c r="I36" s="23">
        <v>17.910447761194028</v>
      </c>
      <c r="J36" s="10">
        <v>64</v>
      </c>
      <c r="K36" s="10">
        <v>32</v>
      </c>
      <c r="L36" s="23">
        <v>50</v>
      </c>
      <c r="M36" s="17">
        <v>70</v>
      </c>
      <c r="N36" s="10">
        <v>32</v>
      </c>
      <c r="O36" s="23">
        <v>45.714285714285715</v>
      </c>
    </row>
    <row r="37" spans="2:15">
      <c r="B37" s="59" t="s">
        <v>20</v>
      </c>
      <c r="C37" s="2" t="s">
        <v>1</v>
      </c>
      <c r="D37" s="15"/>
      <c r="E37" s="3"/>
      <c r="F37" s="18"/>
      <c r="G37" s="15"/>
      <c r="H37" s="4"/>
      <c r="I37" s="21"/>
      <c r="J37" s="3">
        <v>28</v>
      </c>
      <c r="K37" s="3">
        <v>11</v>
      </c>
      <c r="L37" s="21">
        <v>39.285714285714285</v>
      </c>
      <c r="M37" s="15">
        <v>22</v>
      </c>
      <c r="N37" s="3">
        <v>5</v>
      </c>
      <c r="O37" s="21">
        <v>22.727272727272727</v>
      </c>
    </row>
    <row r="38" spans="2:15">
      <c r="B38" s="60"/>
      <c r="C38" s="5" t="s">
        <v>2</v>
      </c>
      <c r="D38" s="16"/>
      <c r="E38" s="6"/>
      <c r="F38" s="19"/>
      <c r="G38" s="16"/>
      <c r="H38" s="7"/>
      <c r="I38" s="22"/>
      <c r="J38" s="6">
        <v>25</v>
      </c>
      <c r="K38" s="6">
        <v>9</v>
      </c>
      <c r="L38" s="22">
        <v>36</v>
      </c>
      <c r="M38" s="16">
        <v>14</v>
      </c>
      <c r="N38" s="6">
        <v>2</v>
      </c>
      <c r="O38" s="22">
        <v>14.285714285714285</v>
      </c>
    </row>
    <row r="39" spans="2:15">
      <c r="B39" s="60"/>
      <c r="C39" s="5" t="s">
        <v>3</v>
      </c>
      <c r="D39" s="16"/>
      <c r="E39" s="6"/>
      <c r="F39" s="19"/>
      <c r="G39" s="16"/>
      <c r="H39" s="7"/>
      <c r="I39" s="22"/>
      <c r="J39" s="6">
        <v>41</v>
      </c>
      <c r="K39" s="6">
        <v>12</v>
      </c>
      <c r="L39" s="22">
        <v>29.268292682926827</v>
      </c>
      <c r="M39" s="16">
        <v>22</v>
      </c>
      <c r="N39" s="6">
        <v>3</v>
      </c>
      <c r="O39" s="22">
        <v>13.636363636363635</v>
      </c>
    </row>
    <row r="40" spans="2:15">
      <c r="B40" s="60"/>
      <c r="C40" s="5" t="s">
        <v>4</v>
      </c>
      <c r="D40" s="16"/>
      <c r="E40" s="6"/>
      <c r="F40" s="19"/>
      <c r="G40" s="16"/>
      <c r="H40" s="7"/>
      <c r="I40" s="22"/>
      <c r="J40" s="6">
        <v>18</v>
      </c>
      <c r="K40" s="6">
        <v>8</v>
      </c>
      <c r="L40" s="22">
        <v>44.444444444444443</v>
      </c>
      <c r="M40" s="16">
        <v>24</v>
      </c>
      <c r="N40" s="6">
        <v>8</v>
      </c>
      <c r="O40" s="22">
        <v>33.333333333333329</v>
      </c>
    </row>
    <row r="41" spans="2:15">
      <c r="B41" s="60"/>
      <c r="C41" s="5" t="s">
        <v>5</v>
      </c>
      <c r="D41" s="16"/>
      <c r="E41" s="6"/>
      <c r="F41" s="19"/>
      <c r="G41" s="16"/>
      <c r="H41" s="7"/>
      <c r="I41" s="22"/>
      <c r="J41" s="6">
        <v>44</v>
      </c>
      <c r="K41" s="6">
        <v>11</v>
      </c>
      <c r="L41" s="22">
        <v>25</v>
      </c>
      <c r="M41" s="16">
        <v>21</v>
      </c>
      <c r="N41" s="6">
        <v>4</v>
      </c>
      <c r="O41" s="22">
        <v>19.047619047619047</v>
      </c>
    </row>
    <row r="42" spans="2:15">
      <c r="B42" s="60"/>
      <c r="C42" s="5" t="s">
        <v>6</v>
      </c>
      <c r="D42" s="16"/>
      <c r="E42" s="6"/>
      <c r="F42" s="19"/>
      <c r="G42" s="16"/>
      <c r="H42" s="7"/>
      <c r="I42" s="22"/>
      <c r="J42" s="6">
        <v>31</v>
      </c>
      <c r="K42" s="6">
        <v>7</v>
      </c>
      <c r="L42" s="22">
        <v>22.58064516129032</v>
      </c>
      <c r="M42" s="16">
        <v>28</v>
      </c>
      <c r="N42" s="6">
        <v>5</v>
      </c>
      <c r="O42" s="22">
        <v>17.857142857142858</v>
      </c>
    </row>
    <row r="43" spans="2:15">
      <c r="B43" s="60"/>
      <c r="C43" s="5" t="s">
        <v>7</v>
      </c>
      <c r="D43" s="16"/>
      <c r="E43" s="6"/>
      <c r="F43" s="19"/>
      <c r="G43" s="16"/>
      <c r="H43" s="7"/>
      <c r="I43" s="22"/>
      <c r="J43" s="6">
        <v>36</v>
      </c>
      <c r="K43" s="6">
        <v>13</v>
      </c>
      <c r="L43" s="22">
        <v>36.111111111111107</v>
      </c>
      <c r="M43" s="16">
        <v>21</v>
      </c>
      <c r="N43" s="6">
        <v>4</v>
      </c>
      <c r="O43" s="22">
        <v>19.047619047619047</v>
      </c>
    </row>
    <row r="44" spans="2:15">
      <c r="B44" s="60"/>
      <c r="C44" s="5" t="s">
        <v>8</v>
      </c>
      <c r="D44" s="16"/>
      <c r="E44" s="6"/>
      <c r="F44" s="19"/>
      <c r="G44" s="16"/>
      <c r="H44" s="7"/>
      <c r="I44" s="22"/>
      <c r="J44" s="6">
        <v>53</v>
      </c>
      <c r="K44" s="6">
        <v>19</v>
      </c>
      <c r="L44" s="22">
        <v>35.849056603773583</v>
      </c>
      <c r="M44" s="16">
        <v>26</v>
      </c>
      <c r="N44" s="6">
        <v>5</v>
      </c>
      <c r="O44" s="22">
        <v>19.230769230769234</v>
      </c>
    </row>
    <row r="45" spans="2:15">
      <c r="B45" s="60"/>
      <c r="C45" s="5" t="s">
        <v>9</v>
      </c>
      <c r="D45" s="16"/>
      <c r="E45" s="6"/>
      <c r="F45" s="19"/>
      <c r="G45" s="16"/>
      <c r="H45" s="7"/>
      <c r="I45" s="22"/>
      <c r="J45" s="6">
        <v>30</v>
      </c>
      <c r="K45" s="6">
        <v>8</v>
      </c>
      <c r="L45" s="22">
        <v>26.666666666666668</v>
      </c>
      <c r="M45" s="16">
        <v>19</v>
      </c>
      <c r="N45" s="6">
        <v>2</v>
      </c>
      <c r="O45" s="22">
        <v>10.526315789473683</v>
      </c>
    </row>
    <row r="46" spans="2:15" ht="15.75" thickBot="1">
      <c r="B46" s="61"/>
      <c r="C46" s="9" t="s">
        <v>10</v>
      </c>
      <c r="D46" s="17"/>
      <c r="E46" s="10"/>
      <c r="F46" s="20"/>
      <c r="G46" s="17"/>
      <c r="H46" s="11"/>
      <c r="I46" s="23"/>
      <c r="J46" s="10">
        <v>35</v>
      </c>
      <c r="K46" s="10">
        <v>15</v>
      </c>
      <c r="L46" s="23">
        <v>42.857142857142854</v>
      </c>
      <c r="M46" s="17">
        <v>15</v>
      </c>
      <c r="N46" s="10">
        <v>3</v>
      </c>
      <c r="O46" s="23">
        <v>20</v>
      </c>
    </row>
    <row r="47" spans="2:15">
      <c r="B47" s="59" t="s">
        <v>21</v>
      </c>
      <c r="C47" s="2" t="s">
        <v>1</v>
      </c>
      <c r="D47" s="15">
        <v>78</v>
      </c>
      <c r="E47" s="3">
        <v>3</v>
      </c>
      <c r="F47" s="18">
        <v>3.8461538461538463</v>
      </c>
      <c r="G47" s="15">
        <v>30</v>
      </c>
      <c r="H47" s="4">
        <v>6</v>
      </c>
      <c r="I47" s="21">
        <v>20</v>
      </c>
      <c r="J47" s="3"/>
      <c r="K47" s="3"/>
      <c r="L47" s="21"/>
      <c r="M47" s="15"/>
      <c r="N47" s="3"/>
      <c r="O47" s="21"/>
    </row>
    <row r="48" spans="2:15">
      <c r="B48" s="60"/>
      <c r="C48" s="5" t="s">
        <v>2</v>
      </c>
      <c r="D48" s="16">
        <v>89</v>
      </c>
      <c r="E48" s="6">
        <v>6</v>
      </c>
      <c r="F48" s="19">
        <v>6.7415730337078648</v>
      </c>
      <c r="G48" s="16">
        <v>23</v>
      </c>
      <c r="H48" s="7">
        <v>8</v>
      </c>
      <c r="I48" s="22">
        <v>34.782608695652172</v>
      </c>
      <c r="J48" s="6"/>
      <c r="K48" s="6"/>
      <c r="L48" s="22"/>
      <c r="M48" s="16"/>
      <c r="N48" s="6"/>
      <c r="O48" s="22"/>
    </row>
    <row r="49" spans="1:15">
      <c r="B49" s="60"/>
      <c r="C49" s="5" t="s">
        <v>3</v>
      </c>
      <c r="D49" s="16">
        <v>49</v>
      </c>
      <c r="E49" s="6">
        <v>3</v>
      </c>
      <c r="F49" s="19">
        <v>6.1224489795918364</v>
      </c>
      <c r="G49" s="16">
        <v>29</v>
      </c>
      <c r="H49" s="7">
        <v>10</v>
      </c>
      <c r="I49" s="22">
        <v>34.482758620689658</v>
      </c>
      <c r="J49" s="6"/>
      <c r="K49" s="6"/>
      <c r="L49" s="22"/>
      <c r="M49" s="16"/>
      <c r="N49" s="6"/>
      <c r="O49" s="22"/>
    </row>
    <row r="50" spans="1:15">
      <c r="B50" s="60"/>
      <c r="C50" s="5" t="s">
        <v>4</v>
      </c>
      <c r="D50" s="16">
        <v>69</v>
      </c>
      <c r="E50" s="6">
        <v>5</v>
      </c>
      <c r="F50" s="19">
        <v>7.2463768115942031</v>
      </c>
      <c r="G50" s="16">
        <v>70</v>
      </c>
      <c r="H50" s="7">
        <v>15</v>
      </c>
      <c r="I50" s="22">
        <v>21.428571428571427</v>
      </c>
      <c r="J50" s="6"/>
      <c r="K50" s="6"/>
      <c r="L50" s="22"/>
      <c r="M50" s="16"/>
      <c r="N50" s="6"/>
      <c r="O50" s="22"/>
    </row>
    <row r="51" spans="1:15">
      <c r="B51" s="60"/>
      <c r="C51" s="5" t="s">
        <v>5</v>
      </c>
      <c r="D51" s="16">
        <v>68</v>
      </c>
      <c r="E51" s="6">
        <v>5</v>
      </c>
      <c r="F51" s="19">
        <v>7.3529411764705888</v>
      </c>
      <c r="G51" s="16">
        <v>61</v>
      </c>
      <c r="H51" s="7">
        <v>19</v>
      </c>
      <c r="I51" s="22">
        <v>31.147540983606557</v>
      </c>
      <c r="J51" s="6"/>
      <c r="K51" s="6"/>
      <c r="L51" s="22"/>
      <c r="M51" s="16"/>
      <c r="N51" s="6"/>
      <c r="O51" s="22"/>
    </row>
    <row r="52" spans="1:15">
      <c r="B52" s="60"/>
      <c r="C52" s="5" t="s">
        <v>6</v>
      </c>
      <c r="D52" s="16">
        <v>62</v>
      </c>
      <c r="E52" s="6">
        <v>4</v>
      </c>
      <c r="F52" s="19">
        <v>6.4516129032258061</v>
      </c>
      <c r="G52" s="16">
        <v>62</v>
      </c>
      <c r="H52" s="7">
        <v>18</v>
      </c>
      <c r="I52" s="22">
        <v>29.032258064516132</v>
      </c>
      <c r="J52" s="6"/>
      <c r="K52" s="6"/>
      <c r="L52" s="22"/>
      <c r="M52" s="16"/>
      <c r="N52" s="6"/>
      <c r="O52" s="22"/>
    </row>
    <row r="53" spans="1:15">
      <c r="B53" s="60"/>
      <c r="C53" s="5" t="s">
        <v>7</v>
      </c>
      <c r="D53" s="16">
        <v>80</v>
      </c>
      <c r="E53" s="6">
        <v>3</v>
      </c>
      <c r="F53" s="19">
        <v>3.75</v>
      </c>
      <c r="G53" s="16">
        <v>35</v>
      </c>
      <c r="H53" s="7">
        <v>14</v>
      </c>
      <c r="I53" s="22">
        <v>40</v>
      </c>
      <c r="J53" s="6"/>
      <c r="K53" s="6"/>
      <c r="L53" s="22"/>
      <c r="M53" s="16"/>
      <c r="N53" s="6"/>
      <c r="O53" s="22"/>
    </row>
    <row r="54" spans="1:15">
      <c r="B54" s="60"/>
      <c r="C54" s="5" t="s">
        <v>8</v>
      </c>
      <c r="D54" s="16">
        <v>89</v>
      </c>
      <c r="E54" s="6">
        <v>6</v>
      </c>
      <c r="F54" s="19">
        <v>6.7415730337078648</v>
      </c>
      <c r="G54" s="16">
        <v>29</v>
      </c>
      <c r="H54" s="7">
        <v>10</v>
      </c>
      <c r="I54" s="22">
        <v>34.482758620689658</v>
      </c>
      <c r="J54" s="6"/>
      <c r="K54" s="6"/>
      <c r="L54" s="22"/>
      <c r="M54" s="16"/>
      <c r="N54" s="6"/>
      <c r="O54" s="22"/>
    </row>
    <row r="55" spans="1:15">
      <c r="B55" s="60"/>
      <c r="C55" s="5" t="s">
        <v>9</v>
      </c>
      <c r="D55" s="16">
        <v>89</v>
      </c>
      <c r="E55" s="6">
        <v>9</v>
      </c>
      <c r="F55" s="19">
        <v>10.112359550561797</v>
      </c>
      <c r="G55" s="16">
        <v>36</v>
      </c>
      <c r="H55" s="7">
        <v>12</v>
      </c>
      <c r="I55" s="22">
        <v>33.333333333333329</v>
      </c>
      <c r="J55" s="6"/>
      <c r="K55" s="6"/>
      <c r="L55" s="22"/>
      <c r="M55" s="16"/>
      <c r="N55" s="6"/>
      <c r="O55" s="22"/>
    </row>
    <row r="56" spans="1:15" ht="15.75" thickBot="1">
      <c r="B56" s="61"/>
      <c r="C56" s="9" t="s">
        <v>10</v>
      </c>
      <c r="D56" s="17">
        <v>98</v>
      </c>
      <c r="E56" s="10">
        <v>7</v>
      </c>
      <c r="F56" s="20">
        <v>7.1428571428571423</v>
      </c>
      <c r="G56" s="17">
        <v>39</v>
      </c>
      <c r="H56" s="11">
        <v>8</v>
      </c>
      <c r="I56" s="23">
        <v>20.512820512820511</v>
      </c>
      <c r="J56" s="10"/>
      <c r="K56" s="10"/>
      <c r="L56" s="23"/>
      <c r="M56" s="17"/>
      <c r="N56" s="10"/>
      <c r="O56" s="23"/>
    </row>
    <row r="59" spans="1:15">
      <c r="A59" s="56" t="s">
        <v>31</v>
      </c>
      <c r="B59" s="57"/>
      <c r="C59" s="57"/>
      <c r="D59" s="57"/>
      <c r="E59" s="57"/>
      <c r="F59" s="57"/>
      <c r="G59" s="58"/>
    </row>
    <row r="60" spans="1:15">
      <c r="A60" s="56" t="s">
        <v>32</v>
      </c>
      <c r="B60" s="57">
        <v>52.61</v>
      </c>
      <c r="C60" s="57"/>
      <c r="D60" s="57"/>
      <c r="E60" s="57"/>
      <c r="F60" s="57"/>
      <c r="G60" s="58"/>
    </row>
    <row r="61" spans="1:15">
      <c r="A61" s="56" t="s">
        <v>33</v>
      </c>
      <c r="B61" s="57" t="s">
        <v>34</v>
      </c>
      <c r="C61" s="57"/>
      <c r="D61" s="57"/>
      <c r="E61" s="57"/>
      <c r="F61" s="57"/>
      <c r="G61" s="58"/>
    </row>
    <row r="62" spans="1:15">
      <c r="A62" s="56" t="s">
        <v>35</v>
      </c>
      <c r="B62" s="57" t="s">
        <v>36</v>
      </c>
      <c r="C62" s="57"/>
      <c r="D62" s="57"/>
      <c r="E62" s="57"/>
      <c r="F62" s="57"/>
      <c r="G62" s="58"/>
    </row>
    <row r="63" spans="1:15">
      <c r="A63" s="56" t="s">
        <v>37</v>
      </c>
      <c r="B63" s="57" t="s">
        <v>38</v>
      </c>
      <c r="C63" s="57"/>
      <c r="D63" s="57"/>
      <c r="E63" s="57"/>
      <c r="F63" s="57"/>
      <c r="G63" s="58"/>
    </row>
    <row r="64" spans="1:15">
      <c r="A64" s="56" t="s">
        <v>39</v>
      </c>
      <c r="B64" s="57">
        <v>0.57640000000000002</v>
      </c>
      <c r="C64" s="57"/>
      <c r="D64" s="57"/>
      <c r="E64" s="57"/>
      <c r="F64" s="57"/>
      <c r="G64" s="58"/>
    </row>
    <row r="65" spans="1:7">
      <c r="A65" s="56"/>
      <c r="B65" s="57"/>
      <c r="C65" s="57"/>
      <c r="D65" s="57"/>
      <c r="E65" s="57"/>
      <c r="F65" s="57"/>
      <c r="G65" s="58"/>
    </row>
    <row r="66" spans="1:7">
      <c r="A66" s="56" t="s">
        <v>40</v>
      </c>
      <c r="B66" s="57"/>
      <c r="C66" s="57"/>
      <c r="D66" s="57"/>
      <c r="E66" s="57"/>
      <c r="F66" s="57"/>
      <c r="G66" s="58"/>
    </row>
    <row r="67" spans="1:7">
      <c r="A67" s="56" t="s">
        <v>41</v>
      </c>
      <c r="B67" s="57" t="s">
        <v>95</v>
      </c>
      <c r="C67" s="57"/>
      <c r="D67" s="57"/>
      <c r="E67" s="57"/>
      <c r="F67" s="57"/>
      <c r="G67" s="58"/>
    </row>
    <row r="68" spans="1:7">
      <c r="A68" s="56" t="s">
        <v>33</v>
      </c>
      <c r="B68" s="57" t="s">
        <v>34</v>
      </c>
      <c r="C68" s="57"/>
      <c r="D68" s="57"/>
      <c r="E68" s="57"/>
      <c r="F68" s="57"/>
      <c r="G68" s="58"/>
    </row>
    <row r="69" spans="1:7">
      <c r="A69" s="56" t="s">
        <v>35</v>
      </c>
      <c r="B69" s="57" t="s">
        <v>36</v>
      </c>
      <c r="C69" s="57"/>
      <c r="D69" s="57"/>
      <c r="E69" s="57"/>
      <c r="F69" s="57"/>
      <c r="G69" s="58"/>
    </row>
    <row r="70" spans="1:7">
      <c r="A70" s="56" t="s">
        <v>44</v>
      </c>
      <c r="B70" s="57" t="s">
        <v>38</v>
      </c>
      <c r="C70" s="57"/>
      <c r="D70" s="57"/>
      <c r="E70" s="57"/>
      <c r="F70" s="57"/>
      <c r="G70" s="58"/>
    </row>
    <row r="71" spans="1:7">
      <c r="A71" s="56"/>
      <c r="B71" s="57"/>
      <c r="C71" s="57"/>
      <c r="D71" s="57"/>
      <c r="E71" s="57"/>
      <c r="F71" s="57"/>
      <c r="G71" s="58"/>
    </row>
    <row r="72" spans="1:7">
      <c r="A72" s="56" t="s">
        <v>45</v>
      </c>
      <c r="B72" s="57"/>
      <c r="C72" s="57"/>
      <c r="D72" s="57"/>
      <c r="E72" s="57"/>
      <c r="F72" s="57"/>
      <c r="G72" s="58"/>
    </row>
    <row r="73" spans="1:7">
      <c r="A73" s="56" t="s">
        <v>46</v>
      </c>
      <c r="B73" s="57">
        <v>43.09</v>
      </c>
      <c r="C73" s="57"/>
      <c r="D73" s="57"/>
      <c r="E73" s="57"/>
      <c r="F73" s="57"/>
      <c r="G73" s="58"/>
    </row>
    <row r="74" spans="1:7">
      <c r="A74" s="56" t="s">
        <v>33</v>
      </c>
      <c r="B74" s="57" t="s">
        <v>34</v>
      </c>
      <c r="C74" s="57"/>
      <c r="D74" s="57"/>
      <c r="E74" s="57"/>
      <c r="F74" s="57"/>
      <c r="G74" s="58"/>
    </row>
    <row r="75" spans="1:7">
      <c r="A75" s="56" t="s">
        <v>35</v>
      </c>
      <c r="B75" s="57" t="s">
        <v>36</v>
      </c>
      <c r="C75" s="57"/>
      <c r="D75" s="57"/>
      <c r="E75" s="57"/>
      <c r="F75" s="57"/>
      <c r="G75" s="58"/>
    </row>
    <row r="76" spans="1:7">
      <c r="A76" s="56" t="s">
        <v>44</v>
      </c>
      <c r="B76" s="57" t="s">
        <v>38</v>
      </c>
      <c r="C76" s="57"/>
      <c r="D76" s="57"/>
      <c r="E76" s="57"/>
      <c r="F76" s="57"/>
      <c r="G76" s="58"/>
    </row>
    <row r="77" spans="1:7">
      <c r="A77" s="56"/>
      <c r="B77" s="57"/>
      <c r="C77" s="57"/>
      <c r="D77" s="57"/>
      <c r="E77" s="57"/>
      <c r="F77" s="57"/>
      <c r="G77" s="58"/>
    </row>
    <row r="78" spans="1:7">
      <c r="A78" s="56" t="s">
        <v>47</v>
      </c>
      <c r="B78" s="57" t="s">
        <v>48</v>
      </c>
      <c r="C78" s="57" t="s">
        <v>49</v>
      </c>
      <c r="D78" s="57" t="s">
        <v>50</v>
      </c>
      <c r="E78" s="57" t="s">
        <v>41</v>
      </c>
      <c r="F78" s="57" t="s">
        <v>33</v>
      </c>
      <c r="G78" s="58"/>
    </row>
    <row r="79" spans="1:7">
      <c r="A79" s="56" t="s">
        <v>51</v>
      </c>
      <c r="B79" s="57">
        <v>14488</v>
      </c>
      <c r="C79" s="57">
        <v>3</v>
      </c>
      <c r="D79" s="57">
        <v>4829</v>
      </c>
      <c r="E79" s="57" t="s">
        <v>96</v>
      </c>
      <c r="F79" s="57" t="s">
        <v>53</v>
      </c>
      <c r="G79" s="58"/>
    </row>
    <row r="80" spans="1:7">
      <c r="A80" s="56" t="s">
        <v>54</v>
      </c>
      <c r="B80" s="57">
        <v>10649</v>
      </c>
      <c r="C80" s="57">
        <v>116</v>
      </c>
      <c r="D80" s="57">
        <v>91.8</v>
      </c>
      <c r="E80" s="57"/>
      <c r="F80" s="57"/>
      <c r="G80" s="58"/>
    </row>
    <row r="81" spans="1:10">
      <c r="A81" s="56" t="s">
        <v>55</v>
      </c>
      <c r="B81" s="57">
        <v>25136</v>
      </c>
      <c r="C81" s="57">
        <v>119</v>
      </c>
      <c r="D81" s="57"/>
      <c r="E81" s="57"/>
      <c r="F81" s="57"/>
      <c r="G81" s="58"/>
    </row>
    <row r="83" spans="1:10">
      <c r="A83" s="56" t="s">
        <v>56</v>
      </c>
      <c r="B83" s="57" t="s">
        <v>57</v>
      </c>
      <c r="C83" s="57" t="s">
        <v>58</v>
      </c>
      <c r="D83" s="57" t="s">
        <v>59</v>
      </c>
      <c r="E83" s="57" t="s">
        <v>60</v>
      </c>
      <c r="F83" s="57" t="s">
        <v>61</v>
      </c>
      <c r="G83" s="57"/>
      <c r="H83" s="57"/>
      <c r="I83" s="57"/>
      <c r="J83" s="58"/>
    </row>
    <row r="84" spans="1:10">
      <c r="A84" s="56"/>
      <c r="B84" s="57"/>
      <c r="C84" s="57"/>
      <c r="D84" s="57"/>
      <c r="E84" s="57"/>
      <c r="F84" s="57"/>
      <c r="G84" s="57"/>
      <c r="H84" s="57"/>
      <c r="I84" s="57"/>
      <c r="J84" s="58"/>
    </row>
    <row r="85" spans="1:10">
      <c r="A85" s="56" t="s">
        <v>97</v>
      </c>
      <c r="B85" s="57">
        <v>-12.77</v>
      </c>
      <c r="C85" s="57" t="s">
        <v>98</v>
      </c>
      <c r="D85" s="57" t="s">
        <v>38</v>
      </c>
      <c r="E85" s="57" t="s">
        <v>36</v>
      </c>
      <c r="F85" s="57" t="s">
        <v>34</v>
      </c>
      <c r="G85" s="57"/>
      <c r="H85" s="57"/>
      <c r="I85" s="57"/>
      <c r="J85" s="58"/>
    </row>
    <row r="86" spans="1:10">
      <c r="A86" s="56" t="s">
        <v>99</v>
      </c>
      <c r="B86" s="57">
        <v>-27.19</v>
      </c>
      <c r="C86" s="57" t="s">
        <v>100</v>
      </c>
      <c r="D86" s="57" t="s">
        <v>38</v>
      </c>
      <c r="E86" s="57" t="s">
        <v>36</v>
      </c>
      <c r="F86" s="57" t="s">
        <v>34</v>
      </c>
      <c r="G86" s="57"/>
      <c r="H86" s="57"/>
      <c r="I86" s="57"/>
      <c r="J86" s="58"/>
    </row>
    <row r="87" spans="1:10">
      <c r="A87" s="56" t="s">
        <v>101</v>
      </c>
      <c r="B87" s="57">
        <v>-25.59</v>
      </c>
      <c r="C87" s="57" t="s">
        <v>102</v>
      </c>
      <c r="D87" s="57" t="s">
        <v>38</v>
      </c>
      <c r="E87" s="57" t="s">
        <v>36</v>
      </c>
      <c r="F87" s="57" t="s">
        <v>34</v>
      </c>
      <c r="G87" s="57"/>
      <c r="H87" s="57"/>
      <c r="I87" s="57"/>
      <c r="J87" s="58"/>
    </row>
    <row r="88" spans="1:10">
      <c r="A88" s="56" t="s">
        <v>103</v>
      </c>
      <c r="B88" s="57">
        <v>-14.41</v>
      </c>
      <c r="C88" s="57" t="s">
        <v>104</v>
      </c>
      <c r="D88" s="57" t="s">
        <v>38</v>
      </c>
      <c r="E88" s="57" t="s">
        <v>36</v>
      </c>
      <c r="F88" s="57" t="s">
        <v>34</v>
      </c>
      <c r="G88" s="57"/>
      <c r="H88" s="57"/>
      <c r="I88" s="57"/>
      <c r="J88" s="58"/>
    </row>
    <row r="89" spans="1:10">
      <c r="A89" s="56" t="s">
        <v>105</v>
      </c>
      <c r="B89" s="57">
        <v>-12.82</v>
      </c>
      <c r="C89" s="57" t="s">
        <v>106</v>
      </c>
      <c r="D89" s="57" t="s">
        <v>38</v>
      </c>
      <c r="E89" s="57" t="s">
        <v>36</v>
      </c>
      <c r="F89" s="57" t="s">
        <v>34</v>
      </c>
      <c r="G89" s="57"/>
      <c r="H89" s="57"/>
      <c r="I89" s="57"/>
      <c r="J89" s="58"/>
    </row>
    <row r="90" spans="1:10">
      <c r="A90" s="56" t="s">
        <v>107</v>
      </c>
      <c r="B90" s="57">
        <v>1.597</v>
      </c>
      <c r="C90" s="57" t="s">
        <v>108</v>
      </c>
      <c r="D90" s="57" t="s">
        <v>72</v>
      </c>
      <c r="E90" s="57" t="s">
        <v>73</v>
      </c>
      <c r="F90" s="57" t="s">
        <v>87</v>
      </c>
      <c r="G90" s="57"/>
      <c r="H90" s="57"/>
      <c r="I90" s="57"/>
      <c r="J90" s="58"/>
    </row>
    <row r="91" spans="1:10">
      <c r="A91" s="56"/>
      <c r="B91" s="57"/>
      <c r="C91" s="57"/>
      <c r="D91" s="57"/>
      <c r="E91" s="57"/>
      <c r="F91" s="57"/>
      <c r="G91" s="57"/>
      <c r="H91" s="57"/>
      <c r="I91" s="57"/>
      <c r="J91" s="58"/>
    </row>
    <row r="92" spans="1:10">
      <c r="A92" s="56"/>
      <c r="B92" s="57"/>
      <c r="C92" s="57"/>
      <c r="D92" s="57"/>
      <c r="E92" s="57"/>
      <c r="F92" s="57"/>
      <c r="G92" s="57"/>
      <c r="H92" s="57"/>
      <c r="I92" s="57"/>
      <c r="J92" s="58"/>
    </row>
    <row r="93" spans="1:10">
      <c r="A93" s="56" t="s">
        <v>76</v>
      </c>
      <c r="B93" s="57" t="s">
        <v>77</v>
      </c>
      <c r="C93" s="57" t="s">
        <v>78</v>
      </c>
      <c r="D93" s="57" t="s">
        <v>57</v>
      </c>
      <c r="E93" s="57" t="s">
        <v>79</v>
      </c>
      <c r="F93" s="57" t="s">
        <v>80</v>
      </c>
      <c r="G93" s="57" t="s">
        <v>81</v>
      </c>
      <c r="H93" s="57" t="s">
        <v>82</v>
      </c>
      <c r="I93" s="57" t="s">
        <v>49</v>
      </c>
      <c r="J93" s="58"/>
    </row>
    <row r="94" spans="1:10">
      <c r="A94" s="56"/>
      <c r="B94" s="57"/>
      <c r="C94" s="57"/>
      <c r="D94" s="57"/>
      <c r="E94" s="57"/>
      <c r="F94" s="57"/>
      <c r="G94" s="57"/>
      <c r="H94" s="57"/>
      <c r="I94" s="57"/>
      <c r="J94" s="58"/>
    </row>
    <row r="95" spans="1:10">
      <c r="A95" s="56" t="s">
        <v>97</v>
      </c>
      <c r="B95" s="57">
        <v>9.5429999999999993</v>
      </c>
      <c r="C95" s="57">
        <v>22.32</v>
      </c>
      <c r="D95" s="57">
        <v>-12.77</v>
      </c>
      <c r="E95" s="57">
        <v>2.4740000000000002</v>
      </c>
      <c r="F95" s="57">
        <v>30</v>
      </c>
      <c r="G95" s="57">
        <v>30</v>
      </c>
      <c r="H95" s="57">
        <v>5.1630000000000003</v>
      </c>
      <c r="I95" s="57">
        <v>116</v>
      </c>
      <c r="J95" s="58"/>
    </row>
    <row r="96" spans="1:10">
      <c r="A96" s="56" t="s">
        <v>99</v>
      </c>
      <c r="B96" s="57">
        <v>9.5429999999999993</v>
      </c>
      <c r="C96" s="57">
        <v>36.729999999999997</v>
      </c>
      <c r="D96" s="57">
        <v>-27.19</v>
      </c>
      <c r="E96" s="57">
        <v>2.4740000000000002</v>
      </c>
      <c r="F96" s="57">
        <v>30</v>
      </c>
      <c r="G96" s="57">
        <v>30</v>
      </c>
      <c r="H96" s="57">
        <v>10.99</v>
      </c>
      <c r="I96" s="57">
        <v>116</v>
      </c>
      <c r="J96" s="58"/>
    </row>
    <row r="97" spans="1:10">
      <c r="A97" s="56" t="s">
        <v>101</v>
      </c>
      <c r="B97" s="57">
        <v>9.5429999999999993</v>
      </c>
      <c r="C97" s="57">
        <v>35.130000000000003</v>
      </c>
      <c r="D97" s="57">
        <v>-25.59</v>
      </c>
      <c r="E97" s="57">
        <v>2.4740000000000002</v>
      </c>
      <c r="F97" s="57">
        <v>30</v>
      </c>
      <c r="G97" s="57">
        <v>30</v>
      </c>
      <c r="H97" s="57">
        <v>10.34</v>
      </c>
      <c r="I97" s="57">
        <v>116</v>
      </c>
      <c r="J97" s="58"/>
    </row>
    <row r="98" spans="1:10">
      <c r="A98" s="56" t="s">
        <v>103</v>
      </c>
      <c r="B98" s="57">
        <v>22.32</v>
      </c>
      <c r="C98" s="57">
        <v>36.729999999999997</v>
      </c>
      <c r="D98" s="57">
        <v>-14.41</v>
      </c>
      <c r="E98" s="57">
        <v>2.4740000000000002</v>
      </c>
      <c r="F98" s="57">
        <v>30</v>
      </c>
      <c r="G98" s="57">
        <v>30</v>
      </c>
      <c r="H98" s="57">
        <v>5.8259999999999996</v>
      </c>
      <c r="I98" s="57">
        <v>116</v>
      </c>
      <c r="J98" s="58"/>
    </row>
    <row r="99" spans="1:10">
      <c r="A99" s="56" t="s">
        <v>105</v>
      </c>
      <c r="B99" s="57">
        <v>22.32</v>
      </c>
      <c r="C99" s="57">
        <v>35.130000000000003</v>
      </c>
      <c r="D99" s="57">
        <v>-12.82</v>
      </c>
      <c r="E99" s="57">
        <v>2.4740000000000002</v>
      </c>
      <c r="F99" s="57">
        <v>30</v>
      </c>
      <c r="G99" s="57">
        <v>30</v>
      </c>
      <c r="H99" s="57">
        <v>5.181</v>
      </c>
      <c r="I99" s="57">
        <v>116</v>
      </c>
      <c r="J99" s="58"/>
    </row>
    <row r="100" spans="1:10">
      <c r="A100" s="56" t="s">
        <v>107</v>
      </c>
      <c r="B100" s="57">
        <v>36.729999999999997</v>
      </c>
      <c r="C100" s="57">
        <v>35.130000000000003</v>
      </c>
      <c r="D100" s="57">
        <v>1.597</v>
      </c>
      <c r="E100" s="57">
        <v>2.4740000000000002</v>
      </c>
      <c r="F100" s="57">
        <v>30</v>
      </c>
      <c r="G100" s="57">
        <v>30</v>
      </c>
      <c r="H100" s="57">
        <v>0.64539999999999997</v>
      </c>
      <c r="I100" s="57">
        <v>116</v>
      </c>
      <c r="J100" s="58"/>
    </row>
  </sheetData>
  <mergeCells count="11">
    <mergeCell ref="D4:I4"/>
    <mergeCell ref="J4:O4"/>
    <mergeCell ref="D5:F5"/>
    <mergeCell ref="G5:I5"/>
    <mergeCell ref="J5:L5"/>
    <mergeCell ref="M5:O5"/>
    <mergeCell ref="B37:B46"/>
    <mergeCell ref="B47:B56"/>
    <mergeCell ref="B7:B16"/>
    <mergeCell ref="B17:B26"/>
    <mergeCell ref="B27:B3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S105"/>
  <sheetViews>
    <sheetView workbookViewId="0">
      <selection activeCell="A2" sqref="A2"/>
    </sheetView>
  </sheetViews>
  <sheetFormatPr baseColWidth="10" defaultRowHeight="15"/>
  <cols>
    <col min="1" max="1" width="23.85546875" customWidth="1"/>
  </cols>
  <sheetData>
    <row r="2" spans="1:19">
      <c r="A2" t="s">
        <v>170</v>
      </c>
    </row>
    <row r="3" spans="1:19" ht="15.75" thickBot="1"/>
    <row r="4" spans="1:19" ht="15.75" thickBot="1">
      <c r="D4" s="66" t="s">
        <v>12</v>
      </c>
      <c r="E4" s="67"/>
      <c r="F4" s="67"/>
      <c r="G4" s="67"/>
      <c r="H4" s="67"/>
      <c r="I4" s="67"/>
      <c r="J4" s="67"/>
      <c r="K4" s="68"/>
      <c r="L4" s="66" t="s">
        <v>22</v>
      </c>
      <c r="M4" s="67"/>
      <c r="N4" s="67"/>
      <c r="O4" s="67"/>
      <c r="P4" s="67"/>
      <c r="Q4" s="67"/>
      <c r="R4" s="67"/>
      <c r="S4" s="68"/>
    </row>
    <row r="5" spans="1:19">
      <c r="D5" s="69" t="s">
        <v>28</v>
      </c>
      <c r="E5" s="70"/>
      <c r="F5" s="70"/>
      <c r="G5" s="71"/>
      <c r="H5" s="69" t="s">
        <v>92</v>
      </c>
      <c r="I5" s="70"/>
      <c r="J5" s="70"/>
      <c r="K5" s="71"/>
      <c r="L5" s="69" t="s">
        <v>28</v>
      </c>
      <c r="M5" s="70"/>
      <c r="N5" s="70"/>
      <c r="O5" s="71"/>
      <c r="P5" s="69" t="s">
        <v>92</v>
      </c>
      <c r="Q5" s="70"/>
      <c r="R5" s="70"/>
      <c r="S5" s="71"/>
    </row>
    <row r="6" spans="1:19" ht="75.75" thickBot="1">
      <c r="D6" s="12" t="s">
        <v>13</v>
      </c>
      <c r="E6" s="13" t="s">
        <v>15</v>
      </c>
      <c r="F6" s="8" t="s">
        <v>16</v>
      </c>
      <c r="G6" s="8" t="s">
        <v>29</v>
      </c>
      <c r="H6" s="12" t="s">
        <v>13</v>
      </c>
      <c r="I6" s="13" t="s">
        <v>17</v>
      </c>
      <c r="J6" s="8" t="s">
        <v>16</v>
      </c>
      <c r="K6" s="8" t="s">
        <v>29</v>
      </c>
      <c r="L6" s="12" t="s">
        <v>13</v>
      </c>
      <c r="M6" s="13" t="s">
        <v>17</v>
      </c>
      <c r="N6" s="8" t="s">
        <v>16</v>
      </c>
      <c r="O6" s="8" t="s">
        <v>30</v>
      </c>
      <c r="P6" s="12" t="s">
        <v>13</v>
      </c>
      <c r="Q6" s="13" t="s">
        <v>17</v>
      </c>
      <c r="R6" s="8" t="s">
        <v>16</v>
      </c>
      <c r="S6" s="14" t="s">
        <v>30</v>
      </c>
    </row>
    <row r="7" spans="1:19">
      <c r="B7" s="59" t="s">
        <v>11</v>
      </c>
      <c r="C7" s="2" t="s">
        <v>1</v>
      </c>
      <c r="D7" s="15"/>
      <c r="E7" s="3"/>
      <c r="F7" s="34"/>
      <c r="G7" s="37"/>
      <c r="H7" s="15"/>
      <c r="I7" s="3"/>
      <c r="J7" s="34"/>
      <c r="K7" s="37"/>
      <c r="L7" s="3">
        <v>46</v>
      </c>
      <c r="M7" s="3">
        <v>9241.14</v>
      </c>
      <c r="N7" s="39">
        <f>M7/L7</f>
        <v>200.89434782608694</v>
      </c>
      <c r="O7" s="37">
        <f>N7/$N$17</f>
        <v>1.1149455429752639</v>
      </c>
      <c r="P7" s="15">
        <v>39</v>
      </c>
      <c r="Q7" s="30">
        <v>18379.169999999998</v>
      </c>
      <c r="R7" s="18">
        <f>Q7/P7</f>
        <v>471.2607692307692</v>
      </c>
      <c r="S7" s="37">
        <f>R7/$N$17</f>
        <v>2.615454839415404</v>
      </c>
    </row>
    <row r="8" spans="1:19">
      <c r="B8" s="60"/>
      <c r="C8" s="5" t="s">
        <v>2</v>
      </c>
      <c r="D8" s="16"/>
      <c r="E8" s="6"/>
      <c r="F8" s="35"/>
      <c r="G8" s="38"/>
      <c r="H8" s="16"/>
      <c r="I8" s="6"/>
      <c r="J8" s="35"/>
      <c r="K8" s="38"/>
      <c r="L8" s="6">
        <v>70</v>
      </c>
      <c r="M8" s="6">
        <v>10619.43</v>
      </c>
      <c r="N8" s="40">
        <f t="shared" ref="N8:N16" si="0">M8/L8</f>
        <v>151.70614285714285</v>
      </c>
      <c r="O8" s="38">
        <f>N8/$N$17</f>
        <v>0.84195543404221174</v>
      </c>
      <c r="P8" s="16">
        <v>39</v>
      </c>
      <c r="Q8" s="31">
        <v>25198.010000000002</v>
      </c>
      <c r="R8" s="19">
        <f t="shared" ref="R8:R16" si="1">Q8/P8</f>
        <v>646.10282051282059</v>
      </c>
      <c r="S8" s="38">
        <f t="shared" ref="S8:S16" si="2">R8/$N$17</f>
        <v>3.5858124821816086</v>
      </c>
    </row>
    <row r="9" spans="1:19">
      <c r="B9" s="60"/>
      <c r="C9" s="5" t="s">
        <v>3</v>
      </c>
      <c r="D9" s="16"/>
      <c r="E9" s="6"/>
      <c r="F9" s="35"/>
      <c r="G9" s="38"/>
      <c r="H9" s="16"/>
      <c r="I9" s="6"/>
      <c r="J9" s="35"/>
      <c r="K9" s="38"/>
      <c r="L9" s="6">
        <v>54</v>
      </c>
      <c r="M9" s="6">
        <v>5784.74</v>
      </c>
      <c r="N9" s="40">
        <f t="shared" si="0"/>
        <v>107.12481481481481</v>
      </c>
      <c r="O9" s="38">
        <f t="shared" ref="O9:O16" si="3">N9/$N$17</f>
        <v>0.59453307727316129</v>
      </c>
      <c r="P9" s="16">
        <v>46</v>
      </c>
      <c r="Q9" s="31">
        <v>12289.499999999998</v>
      </c>
      <c r="R9" s="19">
        <f t="shared" si="1"/>
        <v>267.16304347826082</v>
      </c>
      <c r="S9" s="38">
        <f t="shared" si="2"/>
        <v>1.4827308373636265</v>
      </c>
    </row>
    <row r="10" spans="1:19">
      <c r="B10" s="60"/>
      <c r="C10" s="5" t="s">
        <v>4</v>
      </c>
      <c r="D10" s="16"/>
      <c r="E10" s="6"/>
      <c r="F10" s="35"/>
      <c r="G10" s="38"/>
      <c r="H10" s="16"/>
      <c r="I10" s="6"/>
      <c r="J10" s="35"/>
      <c r="K10" s="38"/>
      <c r="L10" s="6">
        <v>34</v>
      </c>
      <c r="M10" s="6">
        <v>8605.7599999999984</v>
      </c>
      <c r="N10" s="40">
        <f t="shared" si="0"/>
        <v>253.11058823529407</v>
      </c>
      <c r="O10" s="38">
        <f t="shared" si="3"/>
        <v>1.4047409759735561</v>
      </c>
      <c r="P10" s="16">
        <v>58</v>
      </c>
      <c r="Q10" s="31">
        <v>13594.22</v>
      </c>
      <c r="R10" s="19">
        <f t="shared" si="1"/>
        <v>234.38310344827585</v>
      </c>
      <c r="S10" s="38">
        <f t="shared" si="2"/>
        <v>1.3008051215288166</v>
      </c>
    </row>
    <row r="11" spans="1:19">
      <c r="B11" s="60"/>
      <c r="C11" s="5" t="s">
        <v>5</v>
      </c>
      <c r="D11" s="16"/>
      <c r="E11" s="6"/>
      <c r="F11" s="35"/>
      <c r="G11" s="38"/>
      <c r="H11" s="16"/>
      <c r="I11" s="6"/>
      <c r="J11" s="35"/>
      <c r="K11" s="38"/>
      <c r="L11" s="6">
        <v>30</v>
      </c>
      <c r="M11" s="6">
        <v>8141.87</v>
      </c>
      <c r="N11" s="40">
        <f t="shared" si="0"/>
        <v>271.39566666666667</v>
      </c>
      <c r="O11" s="38">
        <f>N11/$N$17</f>
        <v>1.5062215149763796</v>
      </c>
      <c r="P11" s="16">
        <v>19</v>
      </c>
      <c r="Q11" s="31">
        <v>11346.589999999998</v>
      </c>
      <c r="R11" s="19">
        <f t="shared" si="1"/>
        <v>597.18894736842094</v>
      </c>
      <c r="S11" s="38">
        <f t="shared" si="2"/>
        <v>3.3143448901753985</v>
      </c>
    </row>
    <row r="12" spans="1:19">
      <c r="B12" s="60"/>
      <c r="C12" s="5" t="s">
        <v>6</v>
      </c>
      <c r="D12" s="16"/>
      <c r="E12" s="6"/>
      <c r="F12" s="35"/>
      <c r="G12" s="38"/>
      <c r="H12" s="16"/>
      <c r="I12" s="6"/>
      <c r="J12" s="35"/>
      <c r="K12" s="38"/>
      <c r="L12" s="6">
        <v>50</v>
      </c>
      <c r="M12" s="6">
        <v>10505.759999999998</v>
      </c>
      <c r="N12" s="40">
        <f t="shared" si="0"/>
        <v>210.11519999999996</v>
      </c>
      <c r="O12" s="38">
        <f t="shared" si="3"/>
        <v>1.1661204423439513</v>
      </c>
      <c r="P12" s="16">
        <v>23</v>
      </c>
      <c r="Q12" s="31">
        <v>14926.380000000001</v>
      </c>
      <c r="R12" s="19">
        <f t="shared" si="1"/>
        <v>648.97304347826093</v>
      </c>
      <c r="S12" s="38">
        <f>R12/$N$17</f>
        <v>3.6017419612201791</v>
      </c>
    </row>
    <row r="13" spans="1:19">
      <c r="B13" s="60"/>
      <c r="C13" s="5" t="s">
        <v>7</v>
      </c>
      <c r="D13" s="16"/>
      <c r="E13" s="6"/>
      <c r="F13" s="35"/>
      <c r="G13" s="38"/>
      <c r="H13" s="16"/>
      <c r="I13" s="6"/>
      <c r="J13" s="35"/>
      <c r="K13" s="38"/>
      <c r="L13" s="6">
        <v>59</v>
      </c>
      <c r="M13" s="6">
        <v>9306.6099999999988</v>
      </c>
      <c r="N13" s="40">
        <f t="shared" si="0"/>
        <v>157.73915254237286</v>
      </c>
      <c r="O13" s="38">
        <f t="shared" si="3"/>
        <v>0.87543809461510591</v>
      </c>
      <c r="P13" s="16">
        <v>20</v>
      </c>
      <c r="Q13" s="31">
        <v>9432.51</v>
      </c>
      <c r="R13" s="19">
        <f t="shared" si="1"/>
        <v>471.62549999999999</v>
      </c>
      <c r="S13" s="38">
        <f t="shared" si="2"/>
        <v>2.6174790623462147</v>
      </c>
    </row>
    <row r="14" spans="1:19">
      <c r="B14" s="60"/>
      <c r="C14" s="5" t="s">
        <v>8</v>
      </c>
      <c r="D14" s="16"/>
      <c r="E14" s="6"/>
      <c r="F14" s="35"/>
      <c r="G14" s="38"/>
      <c r="H14" s="16"/>
      <c r="I14" s="6"/>
      <c r="J14" s="35"/>
      <c r="K14" s="38"/>
      <c r="L14" s="6">
        <v>51</v>
      </c>
      <c r="M14" s="6">
        <v>4490.71</v>
      </c>
      <c r="N14" s="40">
        <f t="shared" si="0"/>
        <v>88.053137254901955</v>
      </c>
      <c r="O14" s="38">
        <f t="shared" si="3"/>
        <v>0.48868698392814491</v>
      </c>
      <c r="P14" s="16">
        <v>46</v>
      </c>
      <c r="Q14" s="31">
        <v>21459.330000000005</v>
      </c>
      <c r="R14" s="19">
        <f t="shared" si="1"/>
        <v>466.50717391304357</v>
      </c>
      <c r="S14" s="38">
        <f t="shared" si="2"/>
        <v>2.5890728133904886</v>
      </c>
    </row>
    <row r="15" spans="1:19">
      <c r="B15" s="60"/>
      <c r="C15" s="5" t="s">
        <v>9</v>
      </c>
      <c r="D15" s="16"/>
      <c r="E15" s="6"/>
      <c r="F15" s="35"/>
      <c r="G15" s="38"/>
      <c r="H15" s="16"/>
      <c r="I15" s="6"/>
      <c r="J15" s="35"/>
      <c r="K15" s="38"/>
      <c r="L15" s="6">
        <v>59</v>
      </c>
      <c r="M15" s="6">
        <v>5054.42</v>
      </c>
      <c r="N15" s="40">
        <f t="shared" si="0"/>
        <v>85.668135593220342</v>
      </c>
      <c r="O15" s="38">
        <f t="shared" si="3"/>
        <v>0.47545043943868759</v>
      </c>
      <c r="P15" s="16">
        <v>25</v>
      </c>
      <c r="Q15" s="31">
        <v>6223.08</v>
      </c>
      <c r="R15" s="19">
        <f t="shared" si="1"/>
        <v>248.92320000000001</v>
      </c>
      <c r="S15" s="38">
        <f t="shared" si="2"/>
        <v>1.3815013482778586</v>
      </c>
    </row>
    <row r="16" spans="1:19">
      <c r="B16" s="60"/>
      <c r="C16" s="5" t="s">
        <v>10</v>
      </c>
      <c r="D16" s="16"/>
      <c r="E16" s="6"/>
      <c r="F16" s="35"/>
      <c r="G16" s="38"/>
      <c r="H16" s="16"/>
      <c r="I16" s="6"/>
      <c r="J16" s="35"/>
      <c r="K16" s="38"/>
      <c r="L16" s="6">
        <v>39</v>
      </c>
      <c r="M16" s="6">
        <v>10764.929999999998</v>
      </c>
      <c r="N16" s="40">
        <f t="shared" si="0"/>
        <v>276.02384615384614</v>
      </c>
      <c r="O16" s="38">
        <f t="shared" si="3"/>
        <v>1.5319074944335389</v>
      </c>
      <c r="P16" s="16">
        <v>16</v>
      </c>
      <c r="Q16" s="31">
        <v>7717.59</v>
      </c>
      <c r="R16" s="19">
        <f t="shared" si="1"/>
        <v>482.34937500000001</v>
      </c>
      <c r="S16" s="38">
        <f t="shared" si="2"/>
        <v>2.6769956030754969</v>
      </c>
    </row>
    <row r="17" spans="2:19" ht="15.75" thickBot="1">
      <c r="B17" s="61"/>
      <c r="C17" s="33" t="s">
        <v>25</v>
      </c>
      <c r="D17" s="17"/>
      <c r="E17" s="6"/>
      <c r="F17" s="36"/>
      <c r="G17" s="23"/>
      <c r="H17" s="17"/>
      <c r="I17" s="10"/>
      <c r="J17" s="20"/>
      <c r="K17" s="23"/>
      <c r="L17" s="17"/>
      <c r="M17" s="10"/>
      <c r="N17" s="41">
        <f>AVERAGE(N7:N16)</f>
        <v>180.18310319443464</v>
      </c>
      <c r="O17" s="23"/>
      <c r="P17" s="17"/>
      <c r="Q17" s="32"/>
      <c r="R17" s="20"/>
      <c r="S17" s="23"/>
    </row>
    <row r="18" spans="2:19">
      <c r="B18" s="59" t="s">
        <v>18</v>
      </c>
      <c r="C18" s="2" t="s">
        <v>1</v>
      </c>
      <c r="D18" s="15">
        <v>32</v>
      </c>
      <c r="E18" s="3">
        <v>57.12</v>
      </c>
      <c r="F18" s="34">
        <f>E18/D18</f>
        <v>1.7849999999999999</v>
      </c>
      <c r="G18" s="37">
        <f>F18/$F$28</f>
        <v>0.79081263931995338</v>
      </c>
      <c r="H18" s="15">
        <v>34</v>
      </c>
      <c r="I18" s="3">
        <v>213.06</v>
      </c>
      <c r="J18" s="34">
        <f>I18/H18</f>
        <v>6.2664705882352942</v>
      </c>
      <c r="K18" s="37">
        <f>J18/$F$28</f>
        <v>2.776248820786114</v>
      </c>
      <c r="L18" s="15"/>
      <c r="M18" s="3"/>
      <c r="N18" s="39"/>
      <c r="O18" s="37"/>
      <c r="P18" s="15"/>
      <c r="Q18" s="30"/>
      <c r="R18" s="18"/>
      <c r="S18" s="37"/>
    </row>
    <row r="19" spans="2:19">
      <c r="B19" s="60"/>
      <c r="C19" s="5" t="s">
        <v>2</v>
      </c>
      <c r="D19" s="16">
        <v>23</v>
      </c>
      <c r="E19" s="6">
        <v>0</v>
      </c>
      <c r="F19" s="35">
        <f t="shared" ref="F19:F27" si="4">E19/D19</f>
        <v>0</v>
      </c>
      <c r="G19" s="38">
        <f t="shared" ref="G19:G27" si="5">F19/$F$28</f>
        <v>0</v>
      </c>
      <c r="H19" s="16">
        <v>36</v>
      </c>
      <c r="I19" s="6">
        <v>1301.57</v>
      </c>
      <c r="J19" s="35">
        <f t="shared" ref="J19:J27" si="6">I19/H19</f>
        <v>36.154722222222219</v>
      </c>
      <c r="K19" s="38">
        <f>J19/$F$28</f>
        <v>16.017709414249481</v>
      </c>
      <c r="L19" s="16"/>
      <c r="M19" s="6"/>
      <c r="N19" s="40"/>
      <c r="O19" s="38"/>
      <c r="P19" s="16"/>
      <c r="Q19" s="31"/>
      <c r="R19" s="19"/>
      <c r="S19" s="38"/>
    </row>
    <row r="20" spans="2:19">
      <c r="B20" s="60"/>
      <c r="C20" s="5" t="s">
        <v>3</v>
      </c>
      <c r="D20" s="16">
        <v>34</v>
      </c>
      <c r="E20" s="6">
        <v>262.55</v>
      </c>
      <c r="F20" s="35">
        <f t="shared" si="4"/>
        <v>7.7220588235294123</v>
      </c>
      <c r="G20" s="38">
        <f t="shared" si="5"/>
        <v>3.4211214113272992</v>
      </c>
      <c r="H20" s="16">
        <v>46</v>
      </c>
      <c r="I20" s="6">
        <v>677.08000000000015</v>
      </c>
      <c r="J20" s="35">
        <f t="shared" si="6"/>
        <v>14.719130434782612</v>
      </c>
      <c r="K20" s="38">
        <f t="shared" ref="K20:K27" si="7">J20/$F$28</f>
        <v>6.5210500771008908</v>
      </c>
      <c r="L20" s="16"/>
      <c r="M20" s="6"/>
      <c r="N20" s="40"/>
      <c r="O20" s="38"/>
      <c r="P20" s="16"/>
      <c r="Q20" s="31"/>
      <c r="R20" s="19"/>
      <c r="S20" s="38"/>
    </row>
    <row r="21" spans="2:19">
      <c r="B21" s="60"/>
      <c r="C21" s="5" t="s">
        <v>4</v>
      </c>
      <c r="D21" s="16">
        <v>27</v>
      </c>
      <c r="E21" s="6">
        <v>0</v>
      </c>
      <c r="F21" s="35">
        <f t="shared" si="4"/>
        <v>0</v>
      </c>
      <c r="G21" s="38">
        <f>F21/$F$28</f>
        <v>0</v>
      </c>
      <c r="H21" s="16">
        <v>46</v>
      </c>
      <c r="I21" s="6">
        <v>302.42</v>
      </c>
      <c r="J21" s="35">
        <f t="shared" si="6"/>
        <v>6.5743478260869566</v>
      </c>
      <c r="K21" s="38">
        <f t="shared" si="7"/>
        <v>2.912648378798445</v>
      </c>
      <c r="L21" s="16"/>
      <c r="M21" s="6"/>
      <c r="N21" s="40"/>
      <c r="O21" s="38"/>
      <c r="P21" s="16"/>
      <c r="Q21" s="31"/>
      <c r="R21" s="19"/>
      <c r="S21" s="38"/>
    </row>
    <row r="22" spans="2:19">
      <c r="B22" s="60"/>
      <c r="C22" s="5" t="s">
        <v>5</v>
      </c>
      <c r="D22" s="16">
        <v>47</v>
      </c>
      <c r="E22" s="6">
        <v>266.45999999999998</v>
      </c>
      <c r="F22" s="35">
        <f t="shared" si="4"/>
        <v>5.6693617021276594</v>
      </c>
      <c r="G22" s="38">
        <f t="shared" si="5"/>
        <v>2.5117103030358754</v>
      </c>
      <c r="H22" s="16">
        <v>66</v>
      </c>
      <c r="I22" s="6">
        <v>2749.79</v>
      </c>
      <c r="J22" s="35">
        <f t="shared" si="6"/>
        <v>41.663484848484849</v>
      </c>
      <c r="K22" s="38">
        <f t="shared" si="7"/>
        <v>18.45826914078274</v>
      </c>
      <c r="L22" s="16"/>
      <c r="M22" s="6"/>
      <c r="N22" s="40"/>
      <c r="O22" s="38"/>
      <c r="P22" s="16"/>
      <c r="Q22" s="31"/>
      <c r="R22" s="19"/>
      <c r="S22" s="38"/>
    </row>
    <row r="23" spans="2:19">
      <c r="B23" s="60"/>
      <c r="C23" s="5" t="s">
        <v>6</v>
      </c>
      <c r="D23" s="16">
        <v>34</v>
      </c>
      <c r="E23" s="6">
        <v>0</v>
      </c>
      <c r="F23" s="35">
        <f t="shared" si="4"/>
        <v>0</v>
      </c>
      <c r="G23" s="38">
        <f t="shared" si="5"/>
        <v>0</v>
      </c>
      <c r="H23" s="16">
        <v>37</v>
      </c>
      <c r="I23" s="6">
        <v>234.55</v>
      </c>
      <c r="J23" s="35">
        <f t="shared" si="6"/>
        <v>6.3391891891891898</v>
      </c>
      <c r="K23" s="38">
        <f t="shared" si="7"/>
        <v>2.8084655091603463</v>
      </c>
      <c r="L23" s="16"/>
      <c r="M23" s="6"/>
      <c r="N23" s="40"/>
      <c r="O23" s="38"/>
      <c r="P23" s="16"/>
      <c r="Q23" s="31"/>
      <c r="R23" s="19"/>
      <c r="S23" s="38"/>
    </row>
    <row r="24" spans="2:19">
      <c r="B24" s="60"/>
      <c r="C24" s="5" t="s">
        <v>7</v>
      </c>
      <c r="D24" s="16">
        <v>36</v>
      </c>
      <c r="E24" s="6">
        <v>80.13</v>
      </c>
      <c r="F24" s="35">
        <f t="shared" si="4"/>
        <v>2.2258333333333331</v>
      </c>
      <c r="G24" s="38">
        <f t="shared" si="5"/>
        <v>0.98611604090737404</v>
      </c>
      <c r="H24" s="16">
        <v>34</v>
      </c>
      <c r="I24" s="6">
        <v>472.34999999999997</v>
      </c>
      <c r="J24" s="35">
        <f t="shared" si="6"/>
        <v>13.892647058823528</v>
      </c>
      <c r="K24" s="38">
        <f t="shared" si="7"/>
        <v>6.1548912536295921</v>
      </c>
      <c r="L24" s="16"/>
      <c r="M24" s="6"/>
      <c r="N24" s="40"/>
      <c r="O24" s="38"/>
      <c r="P24" s="16"/>
      <c r="Q24" s="31"/>
      <c r="R24" s="19"/>
      <c r="S24" s="38"/>
    </row>
    <row r="25" spans="2:19">
      <c r="B25" s="60"/>
      <c r="C25" s="5" t="s">
        <v>8</v>
      </c>
      <c r="D25" s="16">
        <v>56</v>
      </c>
      <c r="E25" s="6">
        <v>179.73</v>
      </c>
      <c r="F25" s="35">
        <f t="shared" si="4"/>
        <v>3.2094642857142857</v>
      </c>
      <c r="G25" s="38">
        <f t="shared" si="5"/>
        <v>1.4218963151758226</v>
      </c>
      <c r="H25" s="16">
        <v>44</v>
      </c>
      <c r="I25" s="6">
        <v>1160.6099999999999</v>
      </c>
      <c r="J25" s="35">
        <f t="shared" si="6"/>
        <v>26.377499999999998</v>
      </c>
      <c r="K25" s="38">
        <f t="shared" si="7"/>
        <v>11.686084254152419</v>
      </c>
      <c r="L25" s="16"/>
      <c r="M25" s="6"/>
      <c r="N25" s="40"/>
      <c r="O25" s="38"/>
      <c r="P25" s="16"/>
      <c r="Q25" s="31"/>
      <c r="R25" s="19"/>
      <c r="S25" s="38"/>
    </row>
    <row r="26" spans="2:19">
      <c r="B26" s="60"/>
      <c r="C26" s="5" t="s">
        <v>9</v>
      </c>
      <c r="D26" s="16">
        <v>77</v>
      </c>
      <c r="E26" s="6">
        <v>0</v>
      </c>
      <c r="F26" s="35">
        <f t="shared" si="4"/>
        <v>0</v>
      </c>
      <c r="G26" s="38">
        <f t="shared" si="5"/>
        <v>0</v>
      </c>
      <c r="H26" s="16">
        <v>31</v>
      </c>
      <c r="I26" s="6">
        <v>300.98</v>
      </c>
      <c r="J26" s="35">
        <f t="shared" si="6"/>
        <v>9.7090322580645161</v>
      </c>
      <c r="K26" s="38">
        <f t="shared" si="7"/>
        <v>4.30141480405746</v>
      </c>
      <c r="L26" s="16"/>
      <c r="M26" s="6"/>
      <c r="N26" s="40"/>
      <c r="O26" s="38"/>
      <c r="P26" s="16"/>
      <c r="Q26" s="31"/>
      <c r="R26" s="19"/>
      <c r="S26" s="38"/>
    </row>
    <row r="27" spans="2:19">
      <c r="B27" s="60"/>
      <c r="C27" s="5" t="s">
        <v>10</v>
      </c>
      <c r="D27" s="16">
        <v>78</v>
      </c>
      <c r="E27" s="6">
        <v>152.88</v>
      </c>
      <c r="F27" s="35">
        <f t="shared" si="4"/>
        <v>1.96</v>
      </c>
      <c r="G27" s="38">
        <f t="shared" si="5"/>
        <v>0.86834329023367429</v>
      </c>
      <c r="H27" s="16">
        <v>43</v>
      </c>
      <c r="I27" s="6">
        <v>968.97000000000014</v>
      </c>
      <c r="J27" s="35">
        <f t="shared" si="6"/>
        <v>22.534186046511632</v>
      </c>
      <c r="K27" s="38">
        <f t="shared" si="7"/>
        <v>9.9833720685539102</v>
      </c>
      <c r="L27" s="16"/>
      <c r="M27" s="6"/>
      <c r="N27" s="40"/>
      <c r="O27" s="38"/>
      <c r="P27" s="16"/>
      <c r="Q27" s="31"/>
      <c r="R27" s="19"/>
      <c r="S27" s="38"/>
    </row>
    <row r="28" spans="2:19" ht="15.75" thickBot="1">
      <c r="B28" s="61"/>
      <c r="C28" s="42" t="s">
        <v>25</v>
      </c>
      <c r="D28" s="17"/>
      <c r="E28" s="10"/>
      <c r="F28" s="36">
        <f>AVERAGE(F18:F27)</f>
        <v>2.2571718144704693</v>
      </c>
      <c r="G28" s="23"/>
      <c r="H28" s="17"/>
      <c r="I28" s="10"/>
      <c r="J28" s="20"/>
      <c r="K28" s="23"/>
      <c r="L28" s="17"/>
      <c r="M28" s="10"/>
      <c r="N28" s="41"/>
      <c r="O28" s="23"/>
      <c r="P28" s="17"/>
      <c r="Q28" s="32"/>
      <c r="R28" s="20"/>
      <c r="S28" s="23"/>
    </row>
    <row r="29" spans="2:19">
      <c r="B29" s="59" t="s">
        <v>19</v>
      </c>
      <c r="C29" s="2" t="s">
        <v>1</v>
      </c>
      <c r="D29" s="15">
        <v>40</v>
      </c>
      <c r="E29" s="3">
        <v>659.0200000000001</v>
      </c>
      <c r="F29" s="34">
        <f>E29/D29</f>
        <v>16.475500000000004</v>
      </c>
      <c r="G29" s="37">
        <f>F29/$F$39</f>
        <v>4.2701422269343254</v>
      </c>
      <c r="H29" s="15">
        <v>105</v>
      </c>
      <c r="I29" s="3">
        <v>2625.21</v>
      </c>
      <c r="J29" s="34">
        <f>I29/H29</f>
        <v>25.001999999999999</v>
      </c>
      <c r="K29" s="37">
        <f>J29/$F$39</f>
        <v>6.4800519533739172</v>
      </c>
      <c r="L29" s="15">
        <v>71</v>
      </c>
      <c r="M29" s="3">
        <v>18675.340000000007</v>
      </c>
      <c r="N29" s="39">
        <f>M29/L29</f>
        <v>263.03295774647898</v>
      </c>
      <c r="O29" s="37">
        <f>N29/$N$39</f>
        <v>1.4374819989616117</v>
      </c>
      <c r="P29" s="15">
        <v>57</v>
      </c>
      <c r="Q29" s="30">
        <v>24486.349999999995</v>
      </c>
      <c r="R29" s="18">
        <f>Q29/P29</f>
        <v>429.58508771929814</v>
      </c>
      <c r="S29" s="37">
        <f>R29/$N$39</f>
        <v>2.3476937487583807</v>
      </c>
    </row>
    <row r="30" spans="2:19">
      <c r="B30" s="60"/>
      <c r="C30" s="5" t="s">
        <v>2</v>
      </c>
      <c r="D30" s="16">
        <v>28</v>
      </c>
      <c r="E30" s="6">
        <v>70.27</v>
      </c>
      <c r="F30" s="35">
        <f t="shared" ref="F30:F38" si="8">E30/D30</f>
        <v>2.5096428571428571</v>
      </c>
      <c r="G30" s="38">
        <f t="shared" ref="G30:G38" si="9">F30/$F$39</f>
        <v>0.65045260773935965</v>
      </c>
      <c r="H30" s="16">
        <v>93</v>
      </c>
      <c r="I30" s="6">
        <v>1380.49</v>
      </c>
      <c r="J30" s="35">
        <f t="shared" ref="J30:J35" si="10">I30/H30</f>
        <v>14.843978494623656</v>
      </c>
      <c r="K30" s="38">
        <f t="shared" ref="K30:K36" si="11">J30/$F$39</f>
        <v>3.8472822910137769</v>
      </c>
      <c r="L30" s="16">
        <v>72</v>
      </c>
      <c r="M30" s="6">
        <v>3917.8500000000004</v>
      </c>
      <c r="N30" s="40">
        <f t="shared" ref="N30:N38" si="12">M30/L30</f>
        <v>54.41458333333334</v>
      </c>
      <c r="O30" s="38">
        <f t="shared" ref="O30:O38" si="13">N30/$N$39</f>
        <v>0.29737712221619983</v>
      </c>
      <c r="P30" s="16">
        <v>64</v>
      </c>
      <c r="Q30" s="31">
        <v>17781.910000000007</v>
      </c>
      <c r="R30" s="19">
        <f t="shared" ref="R30:R38" si="14">Q30/P30</f>
        <v>277.84234375000011</v>
      </c>
      <c r="S30" s="38">
        <f t="shared" ref="S30:S38" si="15">R30/$N$39</f>
        <v>1.5184156811059386</v>
      </c>
    </row>
    <row r="31" spans="2:19">
      <c r="B31" s="60"/>
      <c r="C31" s="5" t="s">
        <v>3</v>
      </c>
      <c r="D31" s="16">
        <v>24</v>
      </c>
      <c r="E31" s="6">
        <v>0</v>
      </c>
      <c r="F31" s="35">
        <f t="shared" si="8"/>
        <v>0</v>
      </c>
      <c r="G31" s="38">
        <f t="shared" si="9"/>
        <v>0</v>
      </c>
      <c r="H31" s="16">
        <v>62</v>
      </c>
      <c r="I31" s="6">
        <v>1248.73</v>
      </c>
      <c r="J31" s="35">
        <f t="shared" si="10"/>
        <v>20.140806451612903</v>
      </c>
      <c r="K31" s="38">
        <f t="shared" si="11"/>
        <v>5.2201212778697785</v>
      </c>
      <c r="L31" s="16">
        <v>75</v>
      </c>
      <c r="M31" s="6">
        <v>10080.24</v>
      </c>
      <c r="N31" s="40">
        <f t="shared" si="12"/>
        <v>134.4032</v>
      </c>
      <c r="O31" s="38">
        <f t="shared" si="13"/>
        <v>0.73451700599836156</v>
      </c>
      <c r="P31" s="16">
        <v>70</v>
      </c>
      <c r="Q31" s="31">
        <v>14180.439999999997</v>
      </c>
      <c r="R31" s="19">
        <f t="shared" si="14"/>
        <v>202.57771428571425</v>
      </c>
      <c r="S31" s="38">
        <f t="shared" si="15"/>
        <v>1.1070925110349632</v>
      </c>
    </row>
    <row r="32" spans="2:19">
      <c r="B32" s="60"/>
      <c r="C32" s="5" t="s">
        <v>4</v>
      </c>
      <c r="D32" s="16">
        <v>24</v>
      </c>
      <c r="E32" s="6">
        <v>98.86</v>
      </c>
      <c r="F32" s="35">
        <f t="shared" si="8"/>
        <v>4.1191666666666666</v>
      </c>
      <c r="G32" s="38">
        <f>F32/$F$39</f>
        <v>1.0676111512921391</v>
      </c>
      <c r="H32" s="16">
        <v>52</v>
      </c>
      <c r="I32" s="6">
        <v>3526.4700000000003</v>
      </c>
      <c r="J32" s="35">
        <f t="shared" si="10"/>
        <v>67.816730769230773</v>
      </c>
      <c r="K32" s="38">
        <f t="shared" si="11"/>
        <v>17.576831401191381</v>
      </c>
      <c r="L32" s="16">
        <v>88</v>
      </c>
      <c r="M32" s="6">
        <v>6229.1100000000006</v>
      </c>
      <c r="N32" s="40">
        <f t="shared" si="12"/>
        <v>70.78534090909092</v>
      </c>
      <c r="O32" s="38">
        <f t="shared" si="13"/>
        <v>0.38684374087163703</v>
      </c>
      <c r="P32" s="16">
        <v>92</v>
      </c>
      <c r="Q32" s="31">
        <v>10892.770000000002</v>
      </c>
      <c r="R32" s="19">
        <f t="shared" si="14"/>
        <v>118.3996739130435</v>
      </c>
      <c r="S32" s="38">
        <f t="shared" si="15"/>
        <v>0.64705731704149183</v>
      </c>
    </row>
    <row r="33" spans="2:19">
      <c r="B33" s="60"/>
      <c r="C33" s="5" t="s">
        <v>5</v>
      </c>
      <c r="D33" s="16">
        <v>43</v>
      </c>
      <c r="E33" s="6">
        <v>386.67</v>
      </c>
      <c r="F33" s="35">
        <f t="shared" si="8"/>
        <v>8.9923255813953489</v>
      </c>
      <c r="G33" s="38">
        <f t="shared" si="9"/>
        <v>2.3306430265216855</v>
      </c>
      <c r="H33" s="16">
        <v>65</v>
      </c>
      <c r="I33" s="6">
        <v>1842.8200000000002</v>
      </c>
      <c r="J33" s="35">
        <f t="shared" si="10"/>
        <v>28.351076923076924</v>
      </c>
      <c r="K33" s="38">
        <f t="shared" si="11"/>
        <v>7.3480702102087365</v>
      </c>
      <c r="L33" s="16">
        <v>87</v>
      </c>
      <c r="M33" s="6">
        <v>15086.34</v>
      </c>
      <c r="N33" s="40">
        <f t="shared" si="12"/>
        <v>173.40620689655174</v>
      </c>
      <c r="O33" s="38">
        <f t="shared" si="13"/>
        <v>0.9476694595901558</v>
      </c>
      <c r="P33" s="16">
        <v>123</v>
      </c>
      <c r="Q33" s="31">
        <v>24715.539999999997</v>
      </c>
      <c r="R33" s="19">
        <f t="shared" si="14"/>
        <v>200.9393495934959</v>
      </c>
      <c r="S33" s="38">
        <f t="shared" si="15"/>
        <v>1.0981388051078598</v>
      </c>
    </row>
    <row r="34" spans="2:19">
      <c r="B34" s="60"/>
      <c r="C34" s="5" t="s">
        <v>6</v>
      </c>
      <c r="D34" s="16">
        <v>34</v>
      </c>
      <c r="E34" s="6">
        <v>0</v>
      </c>
      <c r="F34" s="35">
        <f t="shared" si="8"/>
        <v>0</v>
      </c>
      <c r="G34" s="38">
        <f t="shared" si="9"/>
        <v>0</v>
      </c>
      <c r="H34" s="16">
        <v>58</v>
      </c>
      <c r="I34" s="6">
        <v>1791.4899999999998</v>
      </c>
      <c r="J34" s="35">
        <f t="shared" si="10"/>
        <v>30.887758620689652</v>
      </c>
      <c r="K34" s="38">
        <f t="shared" si="11"/>
        <v>8.0055307809512062</v>
      </c>
      <c r="L34" s="16">
        <v>81</v>
      </c>
      <c r="M34" s="6">
        <v>9508.34</v>
      </c>
      <c r="N34" s="40">
        <f t="shared" si="12"/>
        <v>117.38691358024691</v>
      </c>
      <c r="O34" s="38">
        <f t="shared" si="13"/>
        <v>0.64152255531379743</v>
      </c>
      <c r="P34" s="16">
        <v>100</v>
      </c>
      <c r="Q34" s="31">
        <v>21589.59</v>
      </c>
      <c r="R34" s="19">
        <f t="shared" si="14"/>
        <v>215.89590000000001</v>
      </c>
      <c r="S34" s="38">
        <f t="shared" si="15"/>
        <v>1.179876744566511</v>
      </c>
    </row>
    <row r="35" spans="2:19">
      <c r="B35" s="60"/>
      <c r="C35" s="5" t="s">
        <v>7</v>
      </c>
      <c r="D35" s="16">
        <v>36</v>
      </c>
      <c r="E35" s="6">
        <v>128.47999999999999</v>
      </c>
      <c r="F35" s="35">
        <f t="shared" si="8"/>
        <v>3.5688888888888886</v>
      </c>
      <c r="G35" s="38">
        <f t="shared" si="9"/>
        <v>0.92498941747935814</v>
      </c>
      <c r="H35" s="16">
        <v>30</v>
      </c>
      <c r="I35" s="6">
        <v>2842.6800000000003</v>
      </c>
      <c r="J35" s="35">
        <f t="shared" si="10"/>
        <v>94.756000000000014</v>
      </c>
      <c r="K35" s="38">
        <f t="shared" si="11"/>
        <v>24.55898739676422</v>
      </c>
      <c r="L35" s="16">
        <v>89</v>
      </c>
      <c r="M35" s="6">
        <v>11269.919999999998</v>
      </c>
      <c r="N35" s="40">
        <f t="shared" si="12"/>
        <v>126.62831460674155</v>
      </c>
      <c r="O35" s="38">
        <f t="shared" si="13"/>
        <v>0.69202705381689134</v>
      </c>
      <c r="P35" s="16">
        <v>82</v>
      </c>
      <c r="Q35" s="31">
        <v>25184.09</v>
      </c>
      <c r="R35" s="19">
        <f t="shared" si="14"/>
        <v>307.12304878048781</v>
      </c>
      <c r="S35" s="38">
        <f t="shared" si="15"/>
        <v>1.6784355005188318</v>
      </c>
    </row>
    <row r="36" spans="2:19">
      <c r="B36" s="60"/>
      <c r="C36" s="5" t="s">
        <v>8</v>
      </c>
      <c r="D36" s="16">
        <v>35</v>
      </c>
      <c r="E36" s="6">
        <v>0</v>
      </c>
      <c r="F36" s="35">
        <f t="shared" si="8"/>
        <v>0</v>
      </c>
      <c r="G36" s="38">
        <f t="shared" si="9"/>
        <v>0</v>
      </c>
      <c r="H36" s="16">
        <v>41</v>
      </c>
      <c r="I36" s="6">
        <v>1869.95</v>
      </c>
      <c r="J36" s="35">
        <f>I36/H36</f>
        <v>45.608536585365854</v>
      </c>
      <c r="K36" s="38">
        <f t="shared" si="11"/>
        <v>11.820881793077586</v>
      </c>
      <c r="L36" s="16">
        <v>64</v>
      </c>
      <c r="M36" s="6">
        <v>18663.849999999999</v>
      </c>
      <c r="N36" s="40">
        <f t="shared" si="12"/>
        <v>291.62265624999998</v>
      </c>
      <c r="O36" s="38">
        <f t="shared" si="13"/>
        <v>1.5937254496175639</v>
      </c>
      <c r="P36" s="16">
        <v>84</v>
      </c>
      <c r="Q36" s="31">
        <v>8083</v>
      </c>
      <c r="R36" s="19">
        <f t="shared" si="14"/>
        <v>96.226190476190482</v>
      </c>
      <c r="S36" s="38">
        <f t="shared" si="15"/>
        <v>0.52587864966905173</v>
      </c>
    </row>
    <row r="37" spans="2:19">
      <c r="B37" s="60"/>
      <c r="C37" s="5" t="s">
        <v>9</v>
      </c>
      <c r="D37" s="16">
        <v>35</v>
      </c>
      <c r="E37" s="6">
        <v>0</v>
      </c>
      <c r="F37" s="35">
        <f t="shared" si="8"/>
        <v>0</v>
      </c>
      <c r="G37" s="38">
        <f t="shared" si="9"/>
        <v>0</v>
      </c>
      <c r="H37" s="16">
        <v>90</v>
      </c>
      <c r="I37" s="6">
        <v>6944.8099999999995</v>
      </c>
      <c r="J37" s="35">
        <f>I37/H37</f>
        <v>77.164555555555552</v>
      </c>
      <c r="K37" s="38">
        <f>J37/$F$39</f>
        <v>19.999613189305173</v>
      </c>
      <c r="L37" s="16">
        <v>60</v>
      </c>
      <c r="M37" s="6">
        <v>9812.1400000000012</v>
      </c>
      <c r="N37" s="40">
        <f t="shared" si="12"/>
        <v>163.53566666666669</v>
      </c>
      <c r="O37" s="38">
        <f t="shared" si="13"/>
        <v>0.89372669887283995</v>
      </c>
      <c r="P37" s="16">
        <v>52</v>
      </c>
      <c r="Q37" s="31">
        <v>36485.86</v>
      </c>
      <c r="R37" s="19">
        <f t="shared" si="14"/>
        <v>701.65115384615387</v>
      </c>
      <c r="S37" s="38">
        <f t="shared" si="15"/>
        <v>3.8345419214600005</v>
      </c>
    </row>
    <row r="38" spans="2:19">
      <c r="B38" s="60"/>
      <c r="C38" s="5" t="s">
        <v>10</v>
      </c>
      <c r="D38" s="16">
        <v>52</v>
      </c>
      <c r="E38" s="6">
        <v>151.71</v>
      </c>
      <c r="F38" s="35">
        <f t="shared" si="8"/>
        <v>2.9175</v>
      </c>
      <c r="G38" s="38">
        <f t="shared" si="9"/>
        <v>0.75616157003313356</v>
      </c>
      <c r="H38" s="16">
        <v>67</v>
      </c>
      <c r="I38">
        <v>7815.5099999999993</v>
      </c>
      <c r="J38" s="35">
        <f>I38/H38</f>
        <v>116.64940298507462</v>
      </c>
      <c r="K38" s="38">
        <f>J38/$F$39</f>
        <v>30.23334899901344</v>
      </c>
      <c r="L38" s="16">
        <v>64</v>
      </c>
      <c r="M38" s="6">
        <v>27814.500000000007</v>
      </c>
      <c r="N38" s="40">
        <f t="shared" si="12"/>
        <v>434.60156250000011</v>
      </c>
      <c r="O38" s="38">
        <f t="shared" si="13"/>
        <v>2.375108914740943</v>
      </c>
      <c r="P38" s="16">
        <v>70</v>
      </c>
      <c r="Q38" s="31">
        <v>18862.43</v>
      </c>
      <c r="R38" s="19">
        <f t="shared" si="14"/>
        <v>269.46328571428575</v>
      </c>
      <c r="S38" s="38">
        <f t="shared" si="15"/>
        <v>1.4726239096192519</v>
      </c>
    </row>
    <row r="39" spans="2:19" ht="15.75" thickBot="1">
      <c r="B39" s="61"/>
      <c r="C39" s="42" t="s">
        <v>25</v>
      </c>
      <c r="D39" s="17"/>
      <c r="E39" s="10"/>
      <c r="F39" s="36">
        <f>AVERAGE(F29:F38)</f>
        <v>3.8583023994093759</v>
      </c>
      <c r="G39" s="23"/>
      <c r="H39" s="17"/>
      <c r="I39" s="10"/>
      <c r="J39" s="20"/>
      <c r="K39" s="23"/>
      <c r="L39" s="17"/>
      <c r="M39" s="10"/>
      <c r="N39" s="41">
        <f>AVERAGE(N29:N38)</f>
        <v>182.981740248911</v>
      </c>
      <c r="O39" s="23"/>
      <c r="P39" s="17"/>
      <c r="Q39" s="32"/>
      <c r="R39" s="20"/>
      <c r="S39" s="23"/>
    </row>
    <row r="40" spans="2:19">
      <c r="B40" s="59" t="s">
        <v>20</v>
      </c>
      <c r="C40" s="2" t="s">
        <v>1</v>
      </c>
      <c r="D40" s="15"/>
      <c r="E40" s="3"/>
      <c r="F40" s="34"/>
      <c r="G40" s="37"/>
      <c r="H40" s="15"/>
      <c r="I40" s="3"/>
      <c r="J40" s="34"/>
      <c r="K40" s="37"/>
      <c r="L40" s="15">
        <v>28</v>
      </c>
      <c r="M40" s="3">
        <v>16568.98</v>
      </c>
      <c r="N40" s="39">
        <f>M40/L40</f>
        <v>591.74928571428575</v>
      </c>
      <c r="O40" s="37">
        <f>N40/$N$50</f>
        <v>1.1801424481503799</v>
      </c>
      <c r="P40" s="15">
        <v>22</v>
      </c>
      <c r="Q40" s="30">
        <v>9240.2300000000014</v>
      </c>
      <c r="R40" s="18">
        <f>Q40/P40</f>
        <v>420.01045454545459</v>
      </c>
      <c r="S40" s="37">
        <f>R40/$N$50</f>
        <v>0.83763880758675224</v>
      </c>
    </row>
    <row r="41" spans="2:19">
      <c r="B41" s="60"/>
      <c r="C41" s="5" t="s">
        <v>2</v>
      </c>
      <c r="D41" s="16"/>
      <c r="E41" s="6"/>
      <c r="F41" s="35"/>
      <c r="G41" s="38"/>
      <c r="H41" s="16"/>
      <c r="I41" s="6"/>
      <c r="J41" s="35"/>
      <c r="K41" s="38"/>
      <c r="L41" s="16">
        <v>25</v>
      </c>
      <c r="M41" s="6">
        <v>16006.33</v>
      </c>
      <c r="N41" s="40">
        <f t="shared" ref="N41:N49" si="16">M41/L41</f>
        <v>640.25319999999999</v>
      </c>
      <c r="O41" s="38">
        <f t="shared" ref="O41:O49" si="17">N41/$N$50</f>
        <v>1.2768751853617553</v>
      </c>
      <c r="P41" s="16">
        <v>14</v>
      </c>
      <c r="Q41" s="31">
        <v>1864.7499999999998</v>
      </c>
      <c r="R41" s="19">
        <f t="shared" ref="R41:R49" si="18">Q41/P41</f>
        <v>133.19642857142856</v>
      </c>
      <c r="S41" s="38">
        <f t="shared" ref="S41:S49" si="19">R41/$N$50</f>
        <v>0.26563742972571885</v>
      </c>
    </row>
    <row r="42" spans="2:19">
      <c r="B42" s="60"/>
      <c r="C42" s="5" t="s">
        <v>3</v>
      </c>
      <c r="D42" s="16"/>
      <c r="E42" s="6"/>
      <c r="F42" s="35"/>
      <c r="G42" s="38"/>
      <c r="H42" s="16"/>
      <c r="I42" s="6"/>
      <c r="J42" s="35"/>
      <c r="K42" s="38"/>
      <c r="L42" s="16">
        <v>41</v>
      </c>
      <c r="M42" s="6">
        <v>19183.920000000006</v>
      </c>
      <c r="N42" s="40">
        <f t="shared" si="16"/>
        <v>467.9004878048782</v>
      </c>
      <c r="O42" s="38">
        <f t="shared" si="17"/>
        <v>0.93314726438963447</v>
      </c>
      <c r="P42" s="16">
        <v>22</v>
      </c>
      <c r="Q42" s="31">
        <v>587.63</v>
      </c>
      <c r="R42" s="19">
        <f t="shared" si="18"/>
        <v>26.710454545454546</v>
      </c>
      <c r="S42" s="38">
        <f>R42/$N$50</f>
        <v>5.3269419971386338E-2</v>
      </c>
    </row>
    <row r="43" spans="2:19">
      <c r="B43" s="60"/>
      <c r="C43" s="5" t="s">
        <v>4</v>
      </c>
      <c r="D43" s="16"/>
      <c r="E43" s="6"/>
      <c r="F43" s="35"/>
      <c r="G43" s="38"/>
      <c r="H43" s="16"/>
      <c r="I43" s="6"/>
      <c r="J43" s="35"/>
      <c r="K43" s="38"/>
      <c r="L43" s="16">
        <v>18</v>
      </c>
      <c r="M43" s="6">
        <v>12151.26</v>
      </c>
      <c r="N43" s="40">
        <f t="shared" si="16"/>
        <v>675.07</v>
      </c>
      <c r="O43" s="38">
        <f>N43/$N$50</f>
        <v>1.3463113208683068</v>
      </c>
      <c r="P43" s="16">
        <v>24</v>
      </c>
      <c r="Q43" s="31">
        <v>7647.2799999999988</v>
      </c>
      <c r="R43" s="19">
        <f t="shared" si="18"/>
        <v>318.6366666666666</v>
      </c>
      <c r="S43" s="38">
        <f t="shared" si="19"/>
        <v>0.63546617621442847</v>
      </c>
    </row>
    <row r="44" spans="2:19">
      <c r="B44" s="60"/>
      <c r="C44" s="5" t="s">
        <v>5</v>
      </c>
      <c r="D44" s="16"/>
      <c r="E44" s="6"/>
      <c r="F44" s="35"/>
      <c r="G44" s="38"/>
      <c r="H44" s="16"/>
      <c r="I44" s="6"/>
      <c r="J44" s="35"/>
      <c r="K44" s="38"/>
      <c r="L44" s="16">
        <v>44</v>
      </c>
      <c r="M44" s="6">
        <v>23110.459999999992</v>
      </c>
      <c r="N44" s="40">
        <f t="shared" si="16"/>
        <v>525.23772727272706</v>
      </c>
      <c r="O44" s="38">
        <f t="shared" si="17"/>
        <v>1.0474965535046923</v>
      </c>
      <c r="P44" s="16">
        <v>21</v>
      </c>
      <c r="Q44" s="31">
        <v>7258.6900000000005</v>
      </c>
      <c r="R44" s="19">
        <f t="shared" si="18"/>
        <v>345.6519047619048</v>
      </c>
      <c r="S44" s="38">
        <f t="shared" si="19"/>
        <v>0.68934343469661841</v>
      </c>
    </row>
    <row r="45" spans="2:19">
      <c r="B45" s="60"/>
      <c r="C45" s="5" t="s">
        <v>6</v>
      </c>
      <c r="D45" s="16"/>
      <c r="E45" s="6"/>
      <c r="F45" s="35"/>
      <c r="G45" s="38"/>
      <c r="H45" s="16"/>
      <c r="I45" s="6"/>
      <c r="J45" s="35"/>
      <c r="K45" s="38"/>
      <c r="L45" s="16">
        <v>31</v>
      </c>
      <c r="M45" s="6">
        <v>17256.32</v>
      </c>
      <c r="N45" s="40">
        <f t="shared" si="16"/>
        <v>556.65548387096771</v>
      </c>
      <c r="O45" s="38">
        <f t="shared" si="17"/>
        <v>1.1101538799812003</v>
      </c>
      <c r="P45" s="16">
        <v>28</v>
      </c>
      <c r="Q45" s="31">
        <v>1860.82</v>
      </c>
      <c r="R45" s="19">
        <f t="shared" si="18"/>
        <v>66.457857142857137</v>
      </c>
      <c r="S45" s="38">
        <f t="shared" si="19"/>
        <v>0.13253879661676154</v>
      </c>
    </row>
    <row r="46" spans="2:19">
      <c r="B46" s="60"/>
      <c r="C46" s="5" t="s">
        <v>7</v>
      </c>
      <c r="D46" s="16"/>
      <c r="E46" s="6"/>
      <c r="F46" s="35"/>
      <c r="G46" s="38"/>
      <c r="H46" s="16"/>
      <c r="I46" s="6"/>
      <c r="J46" s="35"/>
      <c r="K46" s="38"/>
      <c r="L46" s="16">
        <v>36</v>
      </c>
      <c r="M46" s="6">
        <v>10505.08</v>
      </c>
      <c r="N46" s="40">
        <f t="shared" si="16"/>
        <v>291.8077777777778</v>
      </c>
      <c r="O46" s="38">
        <f t="shared" si="17"/>
        <v>0.58196055925999579</v>
      </c>
      <c r="P46" s="16">
        <v>21</v>
      </c>
      <c r="Q46" s="31">
        <v>3228.3899999999994</v>
      </c>
      <c r="R46" s="19">
        <f t="shared" si="18"/>
        <v>153.73285714285711</v>
      </c>
      <c r="S46" s="38">
        <f t="shared" si="19"/>
        <v>0.30659381391686591</v>
      </c>
    </row>
    <row r="47" spans="2:19">
      <c r="B47" s="60"/>
      <c r="C47" s="5" t="s">
        <v>8</v>
      </c>
      <c r="D47" s="16"/>
      <c r="E47" s="6"/>
      <c r="F47" s="35"/>
      <c r="G47" s="38"/>
      <c r="H47" s="16"/>
      <c r="I47" s="6"/>
      <c r="J47" s="35"/>
      <c r="K47" s="38"/>
      <c r="L47" s="16">
        <v>53</v>
      </c>
      <c r="M47" s="6">
        <v>12026.009999999998</v>
      </c>
      <c r="N47" s="40">
        <f t="shared" si="16"/>
        <v>226.90584905660376</v>
      </c>
      <c r="O47" s="38">
        <f t="shared" si="17"/>
        <v>0.45252479499332043</v>
      </c>
      <c r="P47" s="16">
        <v>26</v>
      </c>
      <c r="Q47" s="31">
        <v>862.17000000000007</v>
      </c>
      <c r="R47" s="19">
        <f t="shared" si="18"/>
        <v>33.160384615384615</v>
      </c>
      <c r="S47" s="38">
        <f t="shared" si="19"/>
        <v>6.6132699145332388E-2</v>
      </c>
    </row>
    <row r="48" spans="2:19">
      <c r="B48" s="60"/>
      <c r="C48" s="5" t="s">
        <v>9</v>
      </c>
      <c r="D48" s="16"/>
      <c r="E48" s="6"/>
      <c r="F48" s="35"/>
      <c r="G48" s="38"/>
      <c r="H48" s="16"/>
      <c r="I48" s="6"/>
      <c r="J48" s="35"/>
      <c r="K48" s="38"/>
      <c r="L48" s="16">
        <v>30</v>
      </c>
      <c r="M48" s="6">
        <v>11490.759999999998</v>
      </c>
      <c r="N48" s="40">
        <f t="shared" si="16"/>
        <v>383.02533333333326</v>
      </c>
      <c r="O48" s="38">
        <f t="shared" si="17"/>
        <v>0.76387832735275352</v>
      </c>
      <c r="P48" s="16">
        <v>19</v>
      </c>
      <c r="Q48" s="31">
        <v>684.18999999999994</v>
      </c>
      <c r="R48" s="19">
        <f t="shared" si="18"/>
        <v>36.01</v>
      </c>
      <c r="S48" s="38">
        <f t="shared" si="19"/>
        <v>7.1815768238060823E-2</v>
      </c>
    </row>
    <row r="49" spans="1:19">
      <c r="B49" s="60"/>
      <c r="C49" s="5" t="s">
        <v>10</v>
      </c>
      <c r="D49" s="16"/>
      <c r="E49" s="6"/>
      <c r="F49" s="35"/>
      <c r="G49" s="38"/>
      <c r="H49" s="16"/>
      <c r="I49" s="6"/>
      <c r="J49" s="35"/>
      <c r="K49" s="38"/>
      <c r="L49" s="16">
        <v>35</v>
      </c>
      <c r="M49" s="6">
        <v>22946.49</v>
      </c>
      <c r="N49" s="40">
        <f t="shared" si="16"/>
        <v>655.61400000000003</v>
      </c>
      <c r="O49" s="38">
        <f t="shared" si="17"/>
        <v>1.3075096661379619</v>
      </c>
      <c r="P49" s="16">
        <v>15</v>
      </c>
      <c r="Q49" s="31">
        <v>2308.46</v>
      </c>
      <c r="R49" s="19">
        <f t="shared" si="18"/>
        <v>153.89733333333334</v>
      </c>
      <c r="S49" s="38">
        <f t="shared" si="19"/>
        <v>0.30692183346632212</v>
      </c>
    </row>
    <row r="50" spans="1:19" ht="15.75" thickBot="1">
      <c r="B50" s="61"/>
      <c r="C50" s="42" t="s">
        <v>25</v>
      </c>
      <c r="D50" s="17"/>
      <c r="E50" s="10"/>
      <c r="F50" s="36"/>
      <c r="G50" s="23"/>
      <c r="H50" s="17"/>
      <c r="I50" s="10"/>
      <c r="J50" s="20"/>
      <c r="K50" s="23"/>
      <c r="L50" s="17"/>
      <c r="M50" s="10"/>
      <c r="N50" s="41">
        <f>AVERAGE(N40:N49)</f>
        <v>501.42191448305732</v>
      </c>
      <c r="O50" s="23"/>
      <c r="P50" s="17"/>
      <c r="Q50" s="32"/>
      <c r="R50" s="20"/>
      <c r="S50" s="23"/>
    </row>
    <row r="51" spans="1:19">
      <c r="B51" s="59" t="s">
        <v>21</v>
      </c>
      <c r="C51" s="2" t="s">
        <v>1</v>
      </c>
      <c r="D51" s="15">
        <v>78</v>
      </c>
      <c r="E51" s="3">
        <v>149.88999999999999</v>
      </c>
      <c r="F51" s="34">
        <f>E51/D51</f>
        <v>1.9216666666666664</v>
      </c>
      <c r="G51" s="37">
        <f>F51/$F$61</f>
        <v>1.4298605152342121</v>
      </c>
      <c r="H51" s="15">
        <v>30</v>
      </c>
      <c r="I51" s="3">
        <v>1158.3399999999999</v>
      </c>
      <c r="J51" s="34">
        <f>I51/H51</f>
        <v>38.611333333333327</v>
      </c>
      <c r="K51" s="37">
        <f>J51/$F$61</f>
        <v>28.729655320319118</v>
      </c>
      <c r="L51" s="15"/>
      <c r="M51" s="3"/>
      <c r="N51" s="39"/>
      <c r="O51" s="37"/>
      <c r="P51" s="15"/>
      <c r="Q51" s="30"/>
      <c r="R51" s="18"/>
      <c r="S51" s="37"/>
    </row>
    <row r="52" spans="1:19">
      <c r="B52" s="60"/>
      <c r="C52" s="5" t="s">
        <v>2</v>
      </c>
      <c r="D52" s="16">
        <v>89</v>
      </c>
      <c r="E52" s="6">
        <v>199.47000000000003</v>
      </c>
      <c r="F52" s="35">
        <f t="shared" ref="F52:F60" si="20">E52/D52</f>
        <v>2.24123595505618</v>
      </c>
      <c r="G52" s="38">
        <f t="shared" ref="G52:G60" si="21">F52/$F$61</f>
        <v>1.667643433195874</v>
      </c>
      <c r="H52" s="16">
        <v>23</v>
      </c>
      <c r="I52" s="6">
        <v>679.7</v>
      </c>
      <c r="J52" s="35">
        <f t="shared" ref="J52:J60" si="22">I52/H52</f>
        <v>29.552173913043479</v>
      </c>
      <c r="K52" s="38">
        <f t="shared" ref="K52:K60" si="23">J52/$F$61</f>
        <v>21.988978291896995</v>
      </c>
      <c r="L52" s="16"/>
      <c r="M52" s="6"/>
      <c r="N52" s="40"/>
      <c r="O52" s="38"/>
      <c r="P52" s="16"/>
      <c r="Q52" s="31"/>
      <c r="R52" s="19"/>
      <c r="S52" s="38"/>
    </row>
    <row r="53" spans="1:19">
      <c r="B53" s="60"/>
      <c r="C53" s="5" t="s">
        <v>3</v>
      </c>
      <c r="D53" s="16">
        <v>49</v>
      </c>
      <c r="E53" s="6">
        <v>150.78</v>
      </c>
      <c r="F53" s="35">
        <f t="shared" si="20"/>
        <v>3.077142857142857</v>
      </c>
      <c r="G53" s="38">
        <f t="shared" si="21"/>
        <v>2.2896192911518964</v>
      </c>
      <c r="H53" s="16">
        <v>29</v>
      </c>
      <c r="I53" s="6">
        <v>194.54</v>
      </c>
      <c r="J53" s="35">
        <f t="shared" si="22"/>
        <v>6.7082758620689651</v>
      </c>
      <c r="K53" s="38">
        <f t="shared" si="23"/>
        <v>4.991447760869641</v>
      </c>
      <c r="L53" s="16"/>
      <c r="M53" s="6"/>
      <c r="N53" s="40"/>
      <c r="O53" s="38"/>
      <c r="P53" s="16"/>
      <c r="Q53" s="31"/>
      <c r="R53" s="19"/>
      <c r="S53" s="38"/>
    </row>
    <row r="54" spans="1:19">
      <c r="B54" s="60"/>
      <c r="C54" s="5" t="s">
        <v>4</v>
      </c>
      <c r="D54" s="16">
        <v>69</v>
      </c>
      <c r="E54" s="6">
        <v>97.83</v>
      </c>
      <c r="F54" s="35">
        <f t="shared" si="20"/>
        <v>1.4178260869565218</v>
      </c>
      <c r="G54" s="38">
        <f t="shared" si="21"/>
        <v>1.054966282328617</v>
      </c>
      <c r="H54" s="16">
        <v>70</v>
      </c>
      <c r="I54" s="6">
        <v>919.3</v>
      </c>
      <c r="J54" s="35">
        <f t="shared" si="22"/>
        <v>13.132857142857143</v>
      </c>
      <c r="K54" s="38">
        <f t="shared" si="23"/>
        <v>9.7718060090804943</v>
      </c>
      <c r="L54" s="16"/>
      <c r="M54" s="6"/>
      <c r="N54" s="40"/>
      <c r="O54" s="38"/>
      <c r="P54" s="16"/>
      <c r="Q54" s="31"/>
      <c r="R54" s="19"/>
      <c r="S54" s="38"/>
    </row>
    <row r="55" spans="1:19">
      <c r="B55" s="60"/>
      <c r="C55" s="5" t="s">
        <v>5</v>
      </c>
      <c r="D55" s="16">
        <v>68</v>
      </c>
      <c r="E55" s="6">
        <v>18.559999999999999</v>
      </c>
      <c r="F55" s="35">
        <f t="shared" si="20"/>
        <v>0.27294117647058824</v>
      </c>
      <c r="G55" s="38">
        <f t="shared" si="21"/>
        <v>0.20308819317443227</v>
      </c>
      <c r="H55" s="16">
        <v>61</v>
      </c>
      <c r="I55" s="6">
        <v>705.46</v>
      </c>
      <c r="J55" s="35">
        <f t="shared" si="22"/>
        <v>11.564918032786887</v>
      </c>
      <c r="K55" s="38">
        <f t="shared" si="23"/>
        <v>8.605144661059196</v>
      </c>
      <c r="L55" s="16"/>
      <c r="M55" s="6"/>
      <c r="N55" s="40"/>
      <c r="O55" s="38"/>
      <c r="P55" s="16"/>
      <c r="Q55" s="31"/>
      <c r="R55" s="19"/>
      <c r="S55" s="38"/>
    </row>
    <row r="56" spans="1:19">
      <c r="B56" s="60"/>
      <c r="C56" s="5" t="s">
        <v>6</v>
      </c>
      <c r="D56" s="16">
        <v>62</v>
      </c>
      <c r="E56" s="6">
        <v>95.59</v>
      </c>
      <c r="F56" s="35">
        <f t="shared" si="20"/>
        <v>1.5417741935483871</v>
      </c>
      <c r="G56" s="38">
        <f t="shared" si="21"/>
        <v>1.1471927369099264</v>
      </c>
      <c r="H56" s="16">
        <v>62</v>
      </c>
      <c r="I56" s="6">
        <v>743.44999999999982</v>
      </c>
      <c r="J56" s="35">
        <f t="shared" si="22"/>
        <v>11.991129032258062</v>
      </c>
      <c r="K56" s="38">
        <f t="shared" si="23"/>
        <v>8.9222768098722121</v>
      </c>
      <c r="L56" s="16"/>
      <c r="M56" s="6"/>
      <c r="N56" s="40"/>
      <c r="O56" s="38"/>
      <c r="P56" s="16"/>
      <c r="Q56" s="31"/>
      <c r="R56" s="19"/>
      <c r="S56" s="38"/>
    </row>
    <row r="57" spans="1:19">
      <c r="B57" s="60"/>
      <c r="C57" s="5" t="s">
        <v>7</v>
      </c>
      <c r="D57" s="16">
        <v>80</v>
      </c>
      <c r="E57" s="6">
        <v>50.36</v>
      </c>
      <c r="F57" s="35">
        <f t="shared" si="20"/>
        <v>0.62949999999999995</v>
      </c>
      <c r="G57" s="38">
        <f t="shared" si="21"/>
        <v>0.46839403001210922</v>
      </c>
      <c r="H57" s="16">
        <v>35</v>
      </c>
      <c r="I57" s="6">
        <v>5300.14</v>
      </c>
      <c r="J57" s="35">
        <f t="shared" si="22"/>
        <v>151.43257142857144</v>
      </c>
      <c r="K57" s="38">
        <f t="shared" si="23"/>
        <v>112.67690612633068</v>
      </c>
      <c r="L57" s="16"/>
      <c r="M57" s="6"/>
      <c r="N57" s="40"/>
      <c r="O57" s="38"/>
      <c r="P57" s="16"/>
      <c r="Q57" s="31"/>
      <c r="R57" s="19"/>
      <c r="S57" s="38"/>
    </row>
    <row r="58" spans="1:19">
      <c r="B58" s="60"/>
      <c r="C58" s="5" t="s">
        <v>8</v>
      </c>
      <c r="D58" s="16">
        <v>89</v>
      </c>
      <c r="E58" s="6">
        <v>0</v>
      </c>
      <c r="F58" s="35">
        <f t="shared" si="20"/>
        <v>0</v>
      </c>
      <c r="G58" s="38">
        <f t="shared" si="21"/>
        <v>0</v>
      </c>
      <c r="H58" s="16">
        <v>29</v>
      </c>
      <c r="I58" s="6">
        <v>0</v>
      </c>
      <c r="J58" s="35">
        <f t="shared" si="22"/>
        <v>0</v>
      </c>
      <c r="K58" s="38">
        <f t="shared" si="23"/>
        <v>0</v>
      </c>
      <c r="L58" s="16"/>
      <c r="M58" s="6"/>
      <c r="N58" s="40"/>
      <c r="O58" s="38"/>
      <c r="P58" s="16"/>
      <c r="Q58" s="31"/>
      <c r="R58" s="19"/>
      <c r="S58" s="38"/>
    </row>
    <row r="59" spans="1:19">
      <c r="B59" s="60"/>
      <c r="C59" s="5" t="s">
        <v>9</v>
      </c>
      <c r="D59" s="16">
        <v>89</v>
      </c>
      <c r="E59" s="6">
        <v>108.88</v>
      </c>
      <c r="F59" s="35">
        <f t="shared" si="20"/>
        <v>1.2233707865168539</v>
      </c>
      <c r="G59" s="38">
        <f t="shared" si="21"/>
        <v>0.91027731992964722</v>
      </c>
      <c r="H59" s="16">
        <v>36</v>
      </c>
      <c r="I59" s="6">
        <v>1402.75</v>
      </c>
      <c r="J59" s="35">
        <f t="shared" si="22"/>
        <v>38.965277777777779</v>
      </c>
      <c r="K59" s="38">
        <f t="shared" si="23"/>
        <v>28.993015867950149</v>
      </c>
      <c r="L59" s="16"/>
      <c r="M59" s="6"/>
      <c r="N59" s="40"/>
      <c r="O59" s="38"/>
      <c r="P59" s="16"/>
      <c r="Q59" s="31"/>
      <c r="R59" s="19"/>
      <c r="S59" s="38"/>
    </row>
    <row r="60" spans="1:19">
      <c r="B60" s="60"/>
      <c r="C60" s="5" t="s">
        <v>10</v>
      </c>
      <c r="D60" s="16">
        <v>98</v>
      </c>
      <c r="E60" s="6">
        <v>109.18</v>
      </c>
      <c r="F60" s="35">
        <f t="shared" si="20"/>
        <v>1.1140816326530614</v>
      </c>
      <c r="G60" s="38">
        <f t="shared" si="21"/>
        <v>0.82895819806328463</v>
      </c>
      <c r="H60" s="16">
        <v>39</v>
      </c>
      <c r="I60" s="6">
        <v>1806.3300000000002</v>
      </c>
      <c r="J60" s="35">
        <f t="shared" si="22"/>
        <v>46.316153846153853</v>
      </c>
      <c r="K60" s="38">
        <f t="shared" si="23"/>
        <v>34.462605170231704</v>
      </c>
      <c r="L60" s="16"/>
      <c r="M60" s="6"/>
      <c r="N60" s="40"/>
      <c r="O60" s="38"/>
      <c r="P60" s="16"/>
      <c r="Q60" s="31"/>
      <c r="R60" s="19"/>
      <c r="S60" s="38"/>
    </row>
    <row r="61" spans="1:19" ht="15.75" thickBot="1">
      <c r="B61" s="61"/>
      <c r="C61" s="42" t="s">
        <v>25</v>
      </c>
      <c r="D61" s="17"/>
      <c r="E61" s="10"/>
      <c r="F61" s="36">
        <f>AVERAGE(F51:F60)</f>
        <v>1.3439539355011116</v>
      </c>
      <c r="G61" s="23"/>
      <c r="H61" s="17"/>
      <c r="I61" s="10"/>
      <c r="J61" s="20"/>
      <c r="K61" s="23"/>
      <c r="L61" s="17"/>
      <c r="M61" s="10"/>
      <c r="N61" s="41"/>
      <c r="O61" s="23"/>
      <c r="P61" s="17"/>
      <c r="Q61" s="32"/>
      <c r="R61" s="20"/>
      <c r="S61" s="23"/>
    </row>
    <row r="63" spans="1:19">
      <c r="A63" s="56" t="s">
        <v>31</v>
      </c>
      <c r="B63" s="57"/>
      <c r="C63" s="58"/>
    </row>
    <row r="64" spans="1:19">
      <c r="A64" s="56" t="s">
        <v>32</v>
      </c>
      <c r="B64" s="57">
        <v>15.23</v>
      </c>
      <c r="C64" s="58"/>
    </row>
    <row r="65" spans="1:3">
      <c r="A65" s="56" t="s">
        <v>33</v>
      </c>
      <c r="B65" s="57" t="s">
        <v>34</v>
      </c>
      <c r="C65" s="58"/>
    </row>
    <row r="66" spans="1:3">
      <c r="A66" s="56" t="s">
        <v>35</v>
      </c>
      <c r="B66" s="57" t="s">
        <v>36</v>
      </c>
      <c r="C66" s="58"/>
    </row>
    <row r="67" spans="1:3">
      <c r="A67" s="56" t="s">
        <v>37</v>
      </c>
      <c r="B67" s="57" t="s">
        <v>38</v>
      </c>
      <c r="C67" s="58"/>
    </row>
    <row r="68" spans="1:3">
      <c r="A68" s="56" t="s">
        <v>39</v>
      </c>
      <c r="B68" s="57">
        <v>0.28260000000000002</v>
      </c>
      <c r="C68" s="58"/>
    </row>
    <row r="69" spans="1:3">
      <c r="A69" s="56"/>
      <c r="B69" s="57"/>
      <c r="C69" s="58"/>
    </row>
    <row r="70" spans="1:3">
      <c r="A70" s="56" t="s">
        <v>40</v>
      </c>
      <c r="B70" s="57"/>
      <c r="C70" s="58"/>
    </row>
    <row r="71" spans="1:3">
      <c r="A71" s="56" t="s">
        <v>41</v>
      </c>
      <c r="B71" s="57" t="s">
        <v>109</v>
      </c>
      <c r="C71" s="58"/>
    </row>
    <row r="72" spans="1:3">
      <c r="A72" s="56" t="s">
        <v>33</v>
      </c>
      <c r="B72" s="57" t="s">
        <v>34</v>
      </c>
      <c r="C72" s="58"/>
    </row>
    <row r="73" spans="1:3">
      <c r="A73" s="56" t="s">
        <v>35</v>
      </c>
      <c r="B73" s="57" t="s">
        <v>36</v>
      </c>
      <c r="C73" s="58"/>
    </row>
    <row r="74" spans="1:3">
      <c r="A74" s="56" t="s">
        <v>44</v>
      </c>
      <c r="B74" s="57" t="s">
        <v>38</v>
      </c>
      <c r="C74" s="58"/>
    </row>
    <row r="75" spans="1:3">
      <c r="A75" s="56"/>
      <c r="B75" s="57"/>
      <c r="C75" s="58"/>
    </row>
    <row r="76" spans="1:3">
      <c r="A76" s="56" t="s">
        <v>45</v>
      </c>
      <c r="B76" s="57"/>
      <c r="C76" s="58"/>
    </row>
    <row r="77" spans="1:3">
      <c r="A77" s="56" t="s">
        <v>46</v>
      </c>
      <c r="B77" s="57">
        <v>393.2</v>
      </c>
      <c r="C77" s="58"/>
    </row>
    <row r="78" spans="1:3">
      <c r="A78" s="56" t="s">
        <v>33</v>
      </c>
      <c r="B78" s="57" t="s">
        <v>34</v>
      </c>
      <c r="C78" s="58"/>
    </row>
    <row r="79" spans="1:3">
      <c r="A79" s="56" t="s">
        <v>35</v>
      </c>
      <c r="B79" s="57" t="s">
        <v>36</v>
      </c>
      <c r="C79" s="58"/>
    </row>
    <row r="80" spans="1:3">
      <c r="A80" s="56" t="s">
        <v>44</v>
      </c>
      <c r="B80" s="57" t="s">
        <v>38</v>
      </c>
      <c r="C80" s="58"/>
    </row>
    <row r="81" spans="1:10">
      <c r="A81" s="56"/>
      <c r="B81" s="57"/>
      <c r="C81" s="58"/>
    </row>
    <row r="82" spans="1:10">
      <c r="A82" s="56" t="s">
        <v>47</v>
      </c>
      <c r="B82" s="57" t="s">
        <v>48</v>
      </c>
      <c r="C82" s="58"/>
    </row>
    <row r="83" spans="1:10">
      <c r="A83" s="56" t="s">
        <v>51</v>
      </c>
      <c r="B83" s="57">
        <v>4871</v>
      </c>
      <c r="C83" s="58"/>
    </row>
    <row r="84" spans="1:10">
      <c r="A84" s="56" t="s">
        <v>54</v>
      </c>
      <c r="B84" s="57">
        <v>12363</v>
      </c>
      <c r="C84" s="58"/>
    </row>
    <row r="85" spans="1:10">
      <c r="A85" s="56" t="s">
        <v>55</v>
      </c>
      <c r="B85" s="57">
        <v>17234</v>
      </c>
      <c r="C85" s="58"/>
    </row>
    <row r="88" spans="1:10">
      <c r="A88" s="56" t="s">
        <v>56</v>
      </c>
      <c r="B88" s="57" t="s">
        <v>57</v>
      </c>
      <c r="C88" s="57" t="s">
        <v>58</v>
      </c>
      <c r="D88" s="57" t="s">
        <v>59</v>
      </c>
      <c r="E88" s="57" t="s">
        <v>60</v>
      </c>
      <c r="F88" s="57" t="s">
        <v>61</v>
      </c>
      <c r="G88" s="57"/>
      <c r="H88" s="57"/>
      <c r="I88" s="57"/>
      <c r="J88" s="58"/>
    </row>
    <row r="89" spans="1:10">
      <c r="A89" s="56"/>
      <c r="B89" s="57"/>
      <c r="C89" s="57"/>
      <c r="D89" s="57"/>
      <c r="E89" s="57"/>
      <c r="F89" s="57"/>
      <c r="G89" s="57"/>
      <c r="H89" s="57"/>
      <c r="I89" s="57"/>
      <c r="J89" s="58"/>
    </row>
    <row r="90" spans="1:10">
      <c r="A90" s="56" t="s">
        <v>97</v>
      </c>
      <c r="B90" s="57">
        <v>-14.86</v>
      </c>
      <c r="C90" s="57" t="s">
        <v>110</v>
      </c>
      <c r="D90" s="57" t="s">
        <v>38</v>
      </c>
      <c r="E90" s="57" t="s">
        <v>36</v>
      </c>
      <c r="F90" s="57" t="s">
        <v>34</v>
      </c>
      <c r="G90" s="57"/>
      <c r="H90" s="57"/>
      <c r="I90" s="57"/>
      <c r="J90" s="58"/>
    </row>
    <row r="91" spans="1:10">
      <c r="A91" s="56" t="s">
        <v>99</v>
      </c>
      <c r="B91" s="57">
        <v>-1.49E-9</v>
      </c>
      <c r="C91" s="57" t="s">
        <v>111</v>
      </c>
      <c r="D91" s="57" t="s">
        <v>72</v>
      </c>
      <c r="E91" s="57" t="s">
        <v>73</v>
      </c>
      <c r="F91" s="57" t="s">
        <v>87</v>
      </c>
      <c r="G91" s="57"/>
      <c r="H91" s="57"/>
      <c r="I91" s="57"/>
      <c r="J91" s="58"/>
    </row>
    <row r="92" spans="1:10">
      <c r="A92" s="56" t="s">
        <v>101</v>
      </c>
      <c r="B92" s="57">
        <v>-0.4657</v>
      </c>
      <c r="C92" s="57" t="s">
        <v>112</v>
      </c>
      <c r="D92" s="57" t="s">
        <v>72</v>
      </c>
      <c r="E92" s="57" t="s">
        <v>73</v>
      </c>
      <c r="F92" s="57" t="s">
        <v>87</v>
      </c>
      <c r="G92" s="57"/>
      <c r="H92" s="57"/>
      <c r="I92" s="57"/>
      <c r="J92" s="58"/>
    </row>
    <row r="93" spans="1:10">
      <c r="A93" s="56" t="s">
        <v>103</v>
      </c>
      <c r="B93" s="57">
        <v>14.86</v>
      </c>
      <c r="C93" s="57" t="s">
        <v>113</v>
      </c>
      <c r="D93" s="57" t="s">
        <v>38</v>
      </c>
      <c r="E93" s="57" t="s">
        <v>36</v>
      </c>
      <c r="F93" s="57" t="s">
        <v>34</v>
      </c>
      <c r="G93" s="57"/>
      <c r="H93" s="57"/>
      <c r="I93" s="57"/>
      <c r="J93" s="58"/>
    </row>
    <row r="94" spans="1:10">
      <c r="A94" s="56" t="s">
        <v>105</v>
      </c>
      <c r="B94" s="57">
        <v>14.4</v>
      </c>
      <c r="C94" s="57" t="s">
        <v>114</v>
      </c>
      <c r="D94" s="57" t="s">
        <v>38</v>
      </c>
      <c r="E94" s="57" t="s">
        <v>36</v>
      </c>
      <c r="F94" s="57" t="s">
        <v>34</v>
      </c>
      <c r="G94" s="57"/>
      <c r="H94" s="57"/>
      <c r="I94" s="57"/>
      <c r="J94" s="58"/>
    </row>
    <row r="95" spans="1:10">
      <c r="A95" s="56" t="s">
        <v>107</v>
      </c>
      <c r="B95" s="57">
        <v>-0.4657</v>
      </c>
      <c r="C95" s="57" t="s">
        <v>112</v>
      </c>
      <c r="D95" s="57" t="s">
        <v>72</v>
      </c>
      <c r="E95" s="57" t="s">
        <v>73</v>
      </c>
      <c r="F95" s="57" t="s">
        <v>87</v>
      </c>
      <c r="G95" s="57"/>
      <c r="H95" s="57"/>
      <c r="I95" s="57"/>
      <c r="J95" s="58"/>
    </row>
    <row r="96" spans="1:10">
      <c r="A96" s="56"/>
      <c r="B96" s="57"/>
      <c r="C96" s="57"/>
      <c r="D96" s="57"/>
      <c r="E96" s="57"/>
      <c r="F96" s="57"/>
      <c r="G96" s="57"/>
      <c r="H96" s="57"/>
      <c r="I96" s="57"/>
      <c r="J96" s="58"/>
    </row>
    <row r="97" spans="1:10">
      <c r="A97" s="56"/>
      <c r="B97" s="57"/>
      <c r="C97" s="57"/>
      <c r="D97" s="57"/>
      <c r="E97" s="57"/>
      <c r="F97" s="57"/>
      <c r="G97" s="57"/>
      <c r="H97" s="57"/>
      <c r="I97" s="57"/>
      <c r="J97" s="58"/>
    </row>
    <row r="98" spans="1:10">
      <c r="A98" s="56" t="s">
        <v>76</v>
      </c>
      <c r="B98" s="57" t="s">
        <v>77</v>
      </c>
      <c r="C98" s="57" t="s">
        <v>78</v>
      </c>
      <c r="D98" s="57" t="s">
        <v>57</v>
      </c>
      <c r="E98" s="57" t="s">
        <v>79</v>
      </c>
      <c r="F98" s="57" t="s">
        <v>80</v>
      </c>
      <c r="G98" s="57" t="s">
        <v>81</v>
      </c>
      <c r="H98" s="57" t="s">
        <v>82</v>
      </c>
      <c r="I98" s="57" t="s">
        <v>49</v>
      </c>
      <c r="J98" s="58"/>
    </row>
    <row r="99" spans="1:10">
      <c r="A99" s="56"/>
      <c r="B99" s="57"/>
      <c r="C99" s="57"/>
      <c r="D99" s="57"/>
      <c r="E99" s="57"/>
      <c r="F99" s="57"/>
      <c r="G99" s="57"/>
      <c r="H99" s="57"/>
      <c r="I99" s="57"/>
      <c r="J99" s="58"/>
    </row>
    <row r="100" spans="1:10">
      <c r="A100" s="56" t="s">
        <v>97</v>
      </c>
      <c r="B100" s="57">
        <v>1</v>
      </c>
      <c r="C100" s="57">
        <v>15.86</v>
      </c>
      <c r="D100" s="57">
        <v>-14.86</v>
      </c>
      <c r="E100" s="57">
        <v>2.6659999999999999</v>
      </c>
      <c r="F100" s="57">
        <v>30</v>
      </c>
      <c r="G100" s="57">
        <v>30</v>
      </c>
      <c r="H100" s="57">
        <v>5.5759999999999996</v>
      </c>
      <c r="I100" s="57">
        <v>116</v>
      </c>
      <c r="J100" s="58"/>
    </row>
    <row r="101" spans="1:10">
      <c r="A101" s="56" t="s">
        <v>99</v>
      </c>
      <c r="B101" s="57">
        <v>1</v>
      </c>
      <c r="C101" s="57">
        <v>1</v>
      </c>
      <c r="D101" s="57">
        <v>-1.49E-9</v>
      </c>
      <c r="E101" s="57">
        <v>2.6659999999999999</v>
      </c>
      <c r="F101" s="57">
        <v>30</v>
      </c>
      <c r="G101" s="57">
        <v>30</v>
      </c>
      <c r="H101" s="57">
        <v>5.5900000000000003E-10</v>
      </c>
      <c r="I101" s="57">
        <v>116</v>
      </c>
      <c r="J101" s="58"/>
    </row>
    <row r="102" spans="1:10">
      <c r="A102" s="56" t="s">
        <v>101</v>
      </c>
      <c r="B102" s="57">
        <v>1</v>
      </c>
      <c r="C102" s="57">
        <v>1.466</v>
      </c>
      <c r="D102" s="57">
        <v>-0.4657</v>
      </c>
      <c r="E102" s="57">
        <v>2.6659999999999999</v>
      </c>
      <c r="F102" s="57">
        <v>30</v>
      </c>
      <c r="G102" s="57">
        <v>30</v>
      </c>
      <c r="H102" s="57">
        <v>0.17469999999999999</v>
      </c>
      <c r="I102" s="57">
        <v>116</v>
      </c>
      <c r="J102" s="58"/>
    </row>
    <row r="103" spans="1:10">
      <c r="A103" s="56" t="s">
        <v>103</v>
      </c>
      <c r="B103" s="57">
        <v>15.86</v>
      </c>
      <c r="C103" s="57">
        <v>1</v>
      </c>
      <c r="D103" s="57">
        <v>14.86</v>
      </c>
      <c r="E103" s="57">
        <v>2.6659999999999999</v>
      </c>
      <c r="F103" s="57">
        <v>30</v>
      </c>
      <c r="G103" s="57">
        <v>30</v>
      </c>
      <c r="H103" s="57">
        <v>5.5759999999999996</v>
      </c>
      <c r="I103" s="57">
        <v>116</v>
      </c>
      <c r="J103" s="58"/>
    </row>
    <row r="104" spans="1:10">
      <c r="A104" s="56" t="s">
        <v>105</v>
      </c>
      <c r="B104" s="57">
        <v>15.86</v>
      </c>
      <c r="C104" s="57">
        <v>1.466</v>
      </c>
      <c r="D104" s="57">
        <v>14.4</v>
      </c>
      <c r="E104" s="57">
        <v>2.6659999999999999</v>
      </c>
      <c r="F104" s="57">
        <v>30</v>
      </c>
      <c r="G104" s="57">
        <v>30</v>
      </c>
      <c r="H104" s="57">
        <v>5.4009999999999998</v>
      </c>
      <c r="I104" s="57">
        <v>116</v>
      </c>
      <c r="J104" s="58"/>
    </row>
    <row r="105" spans="1:10">
      <c r="A105" s="56" t="s">
        <v>107</v>
      </c>
      <c r="B105" s="57">
        <v>1</v>
      </c>
      <c r="C105" s="57">
        <v>1.466</v>
      </c>
      <c r="D105" s="57">
        <v>-0.4657</v>
      </c>
      <c r="E105" s="57">
        <v>2.6659999999999999</v>
      </c>
      <c r="F105" s="57">
        <v>30</v>
      </c>
      <c r="G105" s="57">
        <v>30</v>
      </c>
      <c r="H105" s="57">
        <v>0.17469999999999999</v>
      </c>
      <c r="I105" s="57">
        <v>116</v>
      </c>
      <c r="J105" s="58"/>
    </row>
  </sheetData>
  <mergeCells count="11">
    <mergeCell ref="L4:S4"/>
    <mergeCell ref="D5:G5"/>
    <mergeCell ref="H5:K5"/>
    <mergeCell ref="L5:O5"/>
    <mergeCell ref="P5:S5"/>
    <mergeCell ref="B18:B28"/>
    <mergeCell ref="B29:B39"/>
    <mergeCell ref="B40:B50"/>
    <mergeCell ref="B51:B61"/>
    <mergeCell ref="D4:K4"/>
    <mergeCell ref="B7:B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O80"/>
  <sheetViews>
    <sheetView workbookViewId="0">
      <selection activeCell="A2" sqref="A2"/>
    </sheetView>
  </sheetViews>
  <sheetFormatPr baseColWidth="10" defaultRowHeight="15"/>
  <cols>
    <col min="1" max="1" width="27.85546875" customWidth="1"/>
    <col min="2" max="2" width="8" customWidth="1"/>
    <col min="4" max="4" width="14.42578125" customWidth="1"/>
    <col min="5" max="5" width="12.42578125" customWidth="1"/>
    <col min="6" max="6" width="17.5703125" customWidth="1"/>
    <col min="7" max="7" width="15.140625" customWidth="1"/>
    <col min="8" max="8" width="14" customWidth="1"/>
    <col min="9" max="9" width="17.28515625" customWidth="1"/>
    <col min="11" max="11" width="12.5703125" customWidth="1"/>
    <col min="12" max="12" width="17.140625" customWidth="1"/>
    <col min="14" max="14" width="12.28515625" customWidth="1"/>
    <col min="15" max="15" width="16.28515625" customWidth="1"/>
  </cols>
  <sheetData>
    <row r="2" spans="1:15">
      <c r="A2" t="s">
        <v>171</v>
      </c>
    </row>
    <row r="3" spans="1:15" ht="15.75" thickBot="1"/>
    <row r="4" spans="1:15" ht="15.75" thickBot="1">
      <c r="D4" s="62" t="s">
        <v>12</v>
      </c>
      <c r="E4" s="62"/>
      <c r="F4" s="62"/>
      <c r="G4" s="62"/>
      <c r="H4" s="62"/>
      <c r="I4" s="62"/>
      <c r="J4" s="62" t="s">
        <v>22</v>
      </c>
      <c r="K4" s="62"/>
      <c r="L4" s="62"/>
      <c r="M4" s="62"/>
      <c r="N4" s="62"/>
      <c r="O4" s="62"/>
    </row>
    <row r="5" spans="1:15">
      <c r="D5" s="63" t="s">
        <v>23</v>
      </c>
      <c r="E5" s="64"/>
      <c r="F5" s="64"/>
      <c r="G5" s="63" t="s">
        <v>24</v>
      </c>
      <c r="H5" s="64"/>
      <c r="I5" s="65"/>
      <c r="J5" s="64" t="s">
        <v>23</v>
      </c>
      <c r="K5" s="64"/>
      <c r="L5" s="64"/>
      <c r="M5" s="63" t="s">
        <v>24</v>
      </c>
      <c r="N5" s="64"/>
      <c r="O5" s="65"/>
    </row>
    <row r="6" spans="1:15" ht="31.5" customHeight="1" thickBot="1">
      <c r="D6" s="12" t="s">
        <v>13</v>
      </c>
      <c r="E6" s="13" t="s">
        <v>14</v>
      </c>
      <c r="F6" s="8" t="s">
        <v>0</v>
      </c>
      <c r="G6" s="12" t="s">
        <v>13</v>
      </c>
      <c r="H6" s="13" t="s">
        <v>14</v>
      </c>
      <c r="I6" s="8" t="s">
        <v>0</v>
      </c>
      <c r="J6" s="12" t="s">
        <v>13</v>
      </c>
      <c r="K6" s="13" t="s">
        <v>14</v>
      </c>
      <c r="L6" s="8" t="s">
        <v>0</v>
      </c>
      <c r="M6" s="12" t="s">
        <v>13</v>
      </c>
      <c r="N6" s="13" t="s">
        <v>14</v>
      </c>
      <c r="O6" s="27" t="s">
        <v>0</v>
      </c>
    </row>
    <row r="7" spans="1:15" ht="18.75" customHeight="1">
      <c r="B7" s="59" t="s">
        <v>11</v>
      </c>
      <c r="C7" s="2" t="s">
        <v>1</v>
      </c>
      <c r="D7" s="15">
        <v>32</v>
      </c>
      <c r="E7" s="3">
        <v>5</v>
      </c>
      <c r="F7" s="18">
        <v>15.625</v>
      </c>
      <c r="G7" s="15">
        <v>19</v>
      </c>
      <c r="H7" s="4">
        <v>10</v>
      </c>
      <c r="I7" s="21">
        <v>52.631578947368418</v>
      </c>
      <c r="J7" s="3">
        <v>40</v>
      </c>
      <c r="K7" s="3">
        <v>14</v>
      </c>
      <c r="L7" s="24">
        <v>35</v>
      </c>
      <c r="M7" s="15">
        <v>18</v>
      </c>
      <c r="N7" s="3">
        <v>10</v>
      </c>
      <c r="O7" s="21">
        <v>55.555555555555557</v>
      </c>
    </row>
    <row r="8" spans="1:15">
      <c r="B8" s="60"/>
      <c r="C8" s="5" t="s">
        <v>2</v>
      </c>
      <c r="D8" s="16">
        <v>99</v>
      </c>
      <c r="E8" s="6">
        <v>7</v>
      </c>
      <c r="F8" s="19">
        <v>7.0707070707070701</v>
      </c>
      <c r="G8" s="16">
        <v>67</v>
      </c>
      <c r="H8" s="7">
        <v>14</v>
      </c>
      <c r="I8" s="22">
        <v>20.8955223880597</v>
      </c>
      <c r="J8" s="6">
        <v>55</v>
      </c>
      <c r="K8" s="6">
        <v>14</v>
      </c>
      <c r="L8" s="25">
        <v>25.454545454545453</v>
      </c>
      <c r="M8" s="16">
        <v>16</v>
      </c>
      <c r="N8" s="6">
        <v>6</v>
      </c>
      <c r="O8" s="22">
        <v>37.5</v>
      </c>
    </row>
    <row r="9" spans="1:15">
      <c r="B9" s="60"/>
      <c r="C9" s="5" t="s">
        <v>3</v>
      </c>
      <c r="D9" s="16">
        <v>89</v>
      </c>
      <c r="E9" s="6">
        <v>10</v>
      </c>
      <c r="F9" s="19">
        <v>11.235955056179774</v>
      </c>
      <c r="G9" s="16">
        <v>87</v>
      </c>
      <c r="H9" s="7">
        <v>18</v>
      </c>
      <c r="I9" s="22">
        <v>20.689655172413794</v>
      </c>
      <c r="J9" s="6">
        <v>67</v>
      </c>
      <c r="K9" s="6">
        <v>16</v>
      </c>
      <c r="L9" s="25">
        <v>23.880597014925371</v>
      </c>
      <c r="M9" s="16">
        <v>33</v>
      </c>
      <c r="N9" s="6">
        <v>11</v>
      </c>
      <c r="O9" s="22">
        <v>33.333333333333329</v>
      </c>
    </row>
    <row r="10" spans="1:15">
      <c r="B10" s="60"/>
      <c r="C10" s="5" t="s">
        <v>4</v>
      </c>
      <c r="D10" s="16">
        <v>51</v>
      </c>
      <c r="E10" s="6">
        <v>4</v>
      </c>
      <c r="F10" s="19">
        <v>7.8431372549019605</v>
      </c>
      <c r="G10" s="16">
        <v>72</v>
      </c>
      <c r="H10" s="7">
        <v>15</v>
      </c>
      <c r="I10" s="22">
        <v>20.833333333333336</v>
      </c>
      <c r="J10" s="6">
        <v>75</v>
      </c>
      <c r="K10" s="6">
        <v>19</v>
      </c>
      <c r="L10" s="25">
        <v>25.333333333333336</v>
      </c>
      <c r="M10" s="16">
        <v>19</v>
      </c>
      <c r="N10" s="6">
        <v>7</v>
      </c>
      <c r="O10" s="22">
        <v>36.84210526315789</v>
      </c>
    </row>
    <row r="11" spans="1:15">
      <c r="B11" s="60"/>
      <c r="C11" s="5" t="s">
        <v>5</v>
      </c>
      <c r="D11" s="16">
        <v>39</v>
      </c>
      <c r="E11" s="6">
        <v>5</v>
      </c>
      <c r="F11" s="19">
        <v>12.820512820512819</v>
      </c>
      <c r="G11" s="16">
        <v>41</v>
      </c>
      <c r="H11" s="7">
        <v>9</v>
      </c>
      <c r="I11" s="22">
        <v>21.951219512195124</v>
      </c>
      <c r="J11" s="6">
        <v>77</v>
      </c>
      <c r="K11" s="6">
        <v>20</v>
      </c>
      <c r="L11" s="25">
        <v>25.97402597402597</v>
      </c>
      <c r="M11" s="16">
        <v>19</v>
      </c>
      <c r="N11" s="6">
        <v>7</v>
      </c>
      <c r="O11" s="22">
        <v>36.84210526315789</v>
      </c>
    </row>
    <row r="12" spans="1:15">
      <c r="B12" s="60"/>
      <c r="C12" s="5" t="s">
        <v>6</v>
      </c>
      <c r="D12" s="16">
        <v>40</v>
      </c>
      <c r="E12" s="6">
        <v>4</v>
      </c>
      <c r="F12" s="19">
        <v>10</v>
      </c>
      <c r="G12" s="16">
        <v>31</v>
      </c>
      <c r="H12" s="7">
        <v>9</v>
      </c>
      <c r="I12" s="22">
        <v>29.032258064516132</v>
      </c>
      <c r="J12" s="6">
        <v>78</v>
      </c>
      <c r="K12" s="6">
        <v>19</v>
      </c>
      <c r="L12" s="25">
        <v>24.358974358974358</v>
      </c>
      <c r="M12" s="16">
        <v>30</v>
      </c>
      <c r="N12" s="6">
        <v>5</v>
      </c>
      <c r="O12" s="22">
        <v>16.666666666666664</v>
      </c>
    </row>
    <row r="13" spans="1:15">
      <c r="B13" s="60"/>
      <c r="C13" s="5" t="s">
        <v>7</v>
      </c>
      <c r="D13" s="16">
        <v>46</v>
      </c>
      <c r="E13" s="6">
        <v>6</v>
      </c>
      <c r="F13" s="19">
        <v>13.043478260869565</v>
      </c>
      <c r="G13" s="16">
        <v>29</v>
      </c>
      <c r="H13" s="7">
        <v>10</v>
      </c>
      <c r="I13" s="22">
        <v>34.482758620689658</v>
      </c>
      <c r="J13" s="6">
        <v>94</v>
      </c>
      <c r="K13" s="6">
        <v>20</v>
      </c>
      <c r="L13" s="25">
        <v>21.276595744680851</v>
      </c>
      <c r="M13" s="16">
        <v>24</v>
      </c>
      <c r="N13" s="6">
        <v>3</v>
      </c>
      <c r="O13" s="22">
        <v>12.5</v>
      </c>
    </row>
    <row r="14" spans="1:15">
      <c r="B14" s="60"/>
      <c r="C14" s="5" t="s">
        <v>8</v>
      </c>
      <c r="D14" s="16">
        <v>31</v>
      </c>
      <c r="E14" s="6">
        <v>3</v>
      </c>
      <c r="F14" s="19">
        <v>9.67741935483871</v>
      </c>
      <c r="G14" s="16">
        <v>48</v>
      </c>
      <c r="H14" s="7">
        <v>12</v>
      </c>
      <c r="I14" s="22">
        <v>25</v>
      </c>
      <c r="J14" s="6">
        <v>89</v>
      </c>
      <c r="K14" s="6">
        <v>23</v>
      </c>
      <c r="L14" s="25">
        <v>25.842696629213485</v>
      </c>
      <c r="M14" s="16">
        <v>13</v>
      </c>
      <c r="N14" s="6">
        <v>5</v>
      </c>
      <c r="O14" s="22">
        <v>38.461538461538467</v>
      </c>
    </row>
    <row r="15" spans="1:15">
      <c r="B15" s="60"/>
      <c r="C15" s="5" t="s">
        <v>9</v>
      </c>
      <c r="D15" s="16">
        <v>25</v>
      </c>
      <c r="E15" s="6">
        <v>3</v>
      </c>
      <c r="F15" s="19">
        <v>12</v>
      </c>
      <c r="G15" s="16">
        <v>70</v>
      </c>
      <c r="H15" s="7">
        <v>19</v>
      </c>
      <c r="I15" s="22">
        <v>27.142857142857142</v>
      </c>
      <c r="J15" s="6">
        <v>90</v>
      </c>
      <c r="K15" s="6">
        <v>21</v>
      </c>
      <c r="L15" s="25">
        <v>23.333333333333332</v>
      </c>
      <c r="M15" s="16">
        <v>21</v>
      </c>
      <c r="N15" s="6">
        <v>4</v>
      </c>
      <c r="O15" s="22">
        <v>19.047619047619047</v>
      </c>
    </row>
    <row r="16" spans="1:15" ht="15.75" thickBot="1">
      <c r="B16" s="60"/>
      <c r="C16" s="9" t="s">
        <v>10</v>
      </c>
      <c r="D16" s="17">
        <v>18</v>
      </c>
      <c r="E16" s="11">
        <v>6</v>
      </c>
      <c r="F16" s="23">
        <v>33.333333333333329</v>
      </c>
      <c r="G16" s="17">
        <v>87</v>
      </c>
      <c r="H16" s="11">
        <v>18</v>
      </c>
      <c r="I16" s="23">
        <v>20.689655172413794</v>
      </c>
      <c r="J16" s="10">
        <v>81</v>
      </c>
      <c r="K16" s="10">
        <v>18</v>
      </c>
      <c r="L16" s="26">
        <v>22.222222222222221</v>
      </c>
      <c r="M16" s="17">
        <v>26</v>
      </c>
      <c r="N16" s="10">
        <v>7</v>
      </c>
      <c r="O16" s="23">
        <v>26.923076923076923</v>
      </c>
    </row>
    <row r="17" spans="2:15">
      <c r="B17" s="59" t="s">
        <v>18</v>
      </c>
      <c r="C17" s="28" t="s">
        <v>1</v>
      </c>
      <c r="D17" s="1">
        <v>28</v>
      </c>
      <c r="E17" s="1">
        <v>3</v>
      </c>
      <c r="F17" s="29">
        <v>10.714285714285714</v>
      </c>
      <c r="G17" s="16">
        <v>27</v>
      </c>
      <c r="H17" s="6">
        <v>9</v>
      </c>
      <c r="I17" s="22">
        <v>33.333333333333329</v>
      </c>
      <c r="J17" s="1">
        <v>28</v>
      </c>
      <c r="K17" s="1">
        <v>13</v>
      </c>
      <c r="L17" s="29">
        <v>46.428571428571431</v>
      </c>
      <c r="M17" s="16">
        <v>42</v>
      </c>
      <c r="N17" s="6">
        <v>17</v>
      </c>
      <c r="O17" s="22">
        <v>40.476190476190474</v>
      </c>
    </row>
    <row r="18" spans="2:15">
      <c r="B18" s="60"/>
      <c r="C18" s="28" t="s">
        <v>2</v>
      </c>
      <c r="D18" s="1">
        <v>37</v>
      </c>
      <c r="E18" s="1">
        <v>3</v>
      </c>
      <c r="F18" s="29">
        <v>8.1081081081081088</v>
      </c>
      <c r="G18" s="16">
        <v>23</v>
      </c>
      <c r="H18" s="6">
        <v>12</v>
      </c>
      <c r="I18" s="22">
        <v>52.173913043478258</v>
      </c>
      <c r="J18" s="1">
        <v>31</v>
      </c>
      <c r="K18" s="1">
        <v>15</v>
      </c>
      <c r="L18" s="29">
        <v>48.387096774193552</v>
      </c>
      <c r="M18" s="16">
        <v>25</v>
      </c>
      <c r="N18" s="6">
        <v>7</v>
      </c>
      <c r="O18" s="22">
        <v>28.000000000000004</v>
      </c>
    </row>
    <row r="19" spans="2:15">
      <c r="B19" s="60"/>
      <c r="C19" s="28" t="s">
        <v>3</v>
      </c>
      <c r="D19" s="1">
        <v>34</v>
      </c>
      <c r="E19" s="1">
        <v>6</v>
      </c>
      <c r="F19" s="29">
        <v>17.647058823529413</v>
      </c>
      <c r="G19" s="16">
        <v>28</v>
      </c>
      <c r="H19" s="6">
        <v>10</v>
      </c>
      <c r="I19" s="22">
        <v>35.714285714285715</v>
      </c>
      <c r="J19" s="1">
        <v>24</v>
      </c>
      <c r="K19" s="1">
        <v>14</v>
      </c>
      <c r="L19" s="29">
        <v>58.333333333333336</v>
      </c>
      <c r="M19" s="16">
        <v>27</v>
      </c>
      <c r="N19" s="6">
        <v>11</v>
      </c>
      <c r="O19" s="22">
        <v>40.74074074074074</v>
      </c>
    </row>
    <row r="20" spans="2:15">
      <c r="B20" s="60"/>
      <c r="C20" s="28" t="s">
        <v>4</v>
      </c>
      <c r="D20" s="1">
        <v>44</v>
      </c>
      <c r="E20" s="1">
        <v>5</v>
      </c>
      <c r="F20" s="29">
        <v>11.363636363636363</v>
      </c>
      <c r="G20" s="16">
        <v>45</v>
      </c>
      <c r="H20" s="6">
        <v>16</v>
      </c>
      <c r="I20" s="22">
        <v>35.555555555555557</v>
      </c>
      <c r="J20" s="1">
        <v>22</v>
      </c>
      <c r="K20" s="1">
        <v>12</v>
      </c>
      <c r="L20" s="29">
        <v>54.54545454545454</v>
      </c>
      <c r="M20" s="16">
        <v>20</v>
      </c>
      <c r="N20" s="6">
        <v>10</v>
      </c>
      <c r="O20" s="22">
        <v>50</v>
      </c>
    </row>
    <row r="21" spans="2:15">
      <c r="B21" s="60"/>
      <c r="C21" s="28" t="s">
        <v>5</v>
      </c>
      <c r="D21" s="1">
        <v>62</v>
      </c>
      <c r="E21" s="1">
        <v>10</v>
      </c>
      <c r="F21" s="29">
        <v>16.129032258064516</v>
      </c>
      <c r="G21" s="16">
        <v>39</v>
      </c>
      <c r="H21" s="6">
        <v>15</v>
      </c>
      <c r="I21" s="22">
        <v>38.461538461538467</v>
      </c>
      <c r="J21" s="1">
        <v>28</v>
      </c>
      <c r="K21" s="1">
        <v>14</v>
      </c>
      <c r="L21" s="29">
        <v>50</v>
      </c>
      <c r="M21" s="16">
        <v>34</v>
      </c>
      <c r="N21" s="6">
        <v>12</v>
      </c>
      <c r="O21" s="22">
        <v>35.294117647058826</v>
      </c>
    </row>
    <row r="22" spans="2:15">
      <c r="B22" s="60"/>
      <c r="C22" s="28" t="s">
        <v>6</v>
      </c>
      <c r="D22" s="1">
        <v>40</v>
      </c>
      <c r="E22" s="1">
        <v>8</v>
      </c>
      <c r="F22" s="29">
        <v>20</v>
      </c>
      <c r="G22" s="16">
        <v>90</v>
      </c>
      <c r="H22" s="6">
        <v>37</v>
      </c>
      <c r="I22" s="22">
        <v>41.111111111111107</v>
      </c>
      <c r="J22" s="1">
        <v>13</v>
      </c>
      <c r="K22" s="1">
        <v>6</v>
      </c>
      <c r="L22" s="29">
        <v>46.153846153846153</v>
      </c>
      <c r="M22" s="16">
        <v>38</v>
      </c>
      <c r="N22" s="6">
        <v>11</v>
      </c>
      <c r="O22" s="22">
        <v>28.947368421052634</v>
      </c>
    </row>
    <row r="23" spans="2:15">
      <c r="B23" s="60"/>
      <c r="C23" s="28" t="s">
        <v>7</v>
      </c>
      <c r="D23" s="1">
        <v>42</v>
      </c>
      <c r="E23" s="1">
        <v>10</v>
      </c>
      <c r="F23" s="29">
        <v>23.809523809523807</v>
      </c>
      <c r="G23" s="16">
        <v>118</v>
      </c>
      <c r="H23" s="6">
        <v>57</v>
      </c>
      <c r="I23" s="22">
        <v>48.305084745762713</v>
      </c>
      <c r="J23" s="1">
        <v>21</v>
      </c>
      <c r="K23" s="1">
        <v>12</v>
      </c>
      <c r="L23" s="29">
        <v>57.142857142857139</v>
      </c>
      <c r="M23" s="16">
        <v>20</v>
      </c>
      <c r="N23" s="6">
        <v>8</v>
      </c>
      <c r="O23" s="22">
        <v>40</v>
      </c>
    </row>
    <row r="24" spans="2:15">
      <c r="B24" s="60"/>
      <c r="C24" s="28" t="s">
        <v>8</v>
      </c>
      <c r="D24" s="1">
        <v>43</v>
      </c>
      <c r="E24" s="1">
        <v>8</v>
      </c>
      <c r="F24" s="29">
        <v>18.604651162790699</v>
      </c>
      <c r="G24" s="16">
        <v>121</v>
      </c>
      <c r="H24" s="6">
        <v>49</v>
      </c>
      <c r="I24" s="22">
        <v>40.495867768595041</v>
      </c>
      <c r="J24" s="1">
        <v>29</v>
      </c>
      <c r="K24" s="1">
        <v>11</v>
      </c>
      <c r="L24" s="29">
        <v>37.931034482758619</v>
      </c>
      <c r="M24" s="16">
        <v>16</v>
      </c>
      <c r="N24" s="6">
        <v>8</v>
      </c>
      <c r="O24" s="22">
        <v>50</v>
      </c>
    </row>
    <row r="25" spans="2:15">
      <c r="B25" s="60"/>
      <c r="C25" s="28" t="s">
        <v>9</v>
      </c>
      <c r="D25" s="1">
        <v>41</v>
      </c>
      <c r="E25" s="1">
        <v>10</v>
      </c>
      <c r="F25" s="29">
        <v>24.390243902439025</v>
      </c>
      <c r="G25" s="16">
        <v>105</v>
      </c>
      <c r="H25" s="6">
        <v>54</v>
      </c>
      <c r="I25" s="22">
        <v>51.428571428571423</v>
      </c>
      <c r="J25" s="1">
        <v>34</v>
      </c>
      <c r="K25" s="1">
        <v>15</v>
      </c>
      <c r="L25" s="29">
        <v>44.117647058823529</v>
      </c>
      <c r="M25" s="16">
        <v>19</v>
      </c>
      <c r="N25" s="6">
        <v>11</v>
      </c>
      <c r="O25" s="22">
        <v>57.894736842105267</v>
      </c>
    </row>
    <row r="26" spans="2:15" ht="15.75" thickBot="1">
      <c r="B26" s="60"/>
      <c r="C26" s="28" t="s">
        <v>10</v>
      </c>
      <c r="D26" s="1">
        <v>54</v>
      </c>
      <c r="E26" s="1">
        <v>8</v>
      </c>
      <c r="F26" s="29">
        <v>14.814814814814813</v>
      </c>
      <c r="G26" s="16">
        <v>81</v>
      </c>
      <c r="H26" s="6">
        <v>33</v>
      </c>
      <c r="I26" s="22">
        <v>40.74074074074074</v>
      </c>
      <c r="J26" s="17">
        <v>37</v>
      </c>
      <c r="K26" s="10">
        <v>14</v>
      </c>
      <c r="L26" s="22">
        <v>37.837837837837839</v>
      </c>
      <c r="M26" s="16">
        <v>10</v>
      </c>
      <c r="N26" s="6">
        <v>6</v>
      </c>
      <c r="O26" s="22">
        <v>60</v>
      </c>
    </row>
    <row r="27" spans="2:15">
      <c r="B27" s="59" t="s">
        <v>19</v>
      </c>
      <c r="C27" s="2" t="s">
        <v>1</v>
      </c>
      <c r="D27" s="15">
        <v>39</v>
      </c>
      <c r="E27" s="3">
        <v>5</v>
      </c>
      <c r="F27" s="18">
        <v>12.820512820512819</v>
      </c>
      <c r="G27" s="15">
        <v>33</v>
      </c>
      <c r="H27" s="4">
        <v>9</v>
      </c>
      <c r="I27" s="21">
        <v>27.27272727272727</v>
      </c>
      <c r="J27" s="3">
        <v>65</v>
      </c>
      <c r="K27" s="3">
        <v>25</v>
      </c>
      <c r="L27" s="21">
        <v>38.461538461538467</v>
      </c>
      <c r="M27" s="15">
        <v>74</v>
      </c>
      <c r="N27" s="3">
        <v>14</v>
      </c>
      <c r="O27" s="21">
        <v>18.918918918918919</v>
      </c>
    </row>
    <row r="28" spans="2:15">
      <c r="B28" s="60"/>
      <c r="C28" s="5" t="s">
        <v>2</v>
      </c>
      <c r="D28" s="16">
        <v>36</v>
      </c>
      <c r="E28" s="6">
        <v>3</v>
      </c>
      <c r="F28" s="19">
        <v>8.3333333333333321</v>
      </c>
      <c r="G28" s="16">
        <v>31</v>
      </c>
      <c r="H28" s="7">
        <v>10</v>
      </c>
      <c r="I28" s="22">
        <v>32.258064516129032</v>
      </c>
      <c r="J28" s="6">
        <v>53</v>
      </c>
      <c r="K28" s="6">
        <v>25</v>
      </c>
      <c r="L28" s="22">
        <v>47.169811320754718</v>
      </c>
      <c r="M28" s="16">
        <v>57</v>
      </c>
      <c r="N28" s="6">
        <v>27</v>
      </c>
      <c r="O28" s="22">
        <v>47.368421052631575</v>
      </c>
    </row>
    <row r="29" spans="2:15">
      <c r="B29" s="60"/>
      <c r="C29" s="5" t="s">
        <v>3</v>
      </c>
      <c r="D29" s="16">
        <v>34</v>
      </c>
      <c r="E29" s="6">
        <v>5</v>
      </c>
      <c r="F29" s="19">
        <v>14.705882352941178</v>
      </c>
      <c r="G29" s="16">
        <v>35</v>
      </c>
      <c r="H29" s="7">
        <v>8</v>
      </c>
      <c r="I29" s="22">
        <v>22.857142857142858</v>
      </c>
      <c r="J29" s="6">
        <v>50</v>
      </c>
      <c r="K29" s="6">
        <v>25</v>
      </c>
      <c r="L29" s="22">
        <v>50</v>
      </c>
      <c r="M29" s="16">
        <v>55</v>
      </c>
      <c r="N29" s="6">
        <v>25</v>
      </c>
      <c r="O29" s="22">
        <v>45.454545454545453</v>
      </c>
    </row>
    <row r="30" spans="2:15">
      <c r="B30" s="60"/>
      <c r="C30" s="5" t="s">
        <v>4</v>
      </c>
      <c r="D30" s="16">
        <v>51</v>
      </c>
      <c r="E30" s="6">
        <v>5</v>
      </c>
      <c r="F30" s="19">
        <v>9.8039215686274517</v>
      </c>
      <c r="G30" s="16">
        <v>69</v>
      </c>
      <c r="H30" s="7">
        <v>9</v>
      </c>
      <c r="I30" s="22">
        <v>13.043478260869565</v>
      </c>
      <c r="J30" s="6">
        <v>51</v>
      </c>
      <c r="K30" s="6">
        <v>32</v>
      </c>
      <c r="L30" s="22">
        <v>62.745098039215684</v>
      </c>
      <c r="M30" s="16">
        <v>57</v>
      </c>
      <c r="N30" s="6">
        <v>20</v>
      </c>
      <c r="O30" s="22">
        <v>35.087719298245609</v>
      </c>
    </row>
    <row r="31" spans="2:15">
      <c r="B31" s="60"/>
      <c r="C31" s="5" t="s">
        <v>5</v>
      </c>
      <c r="D31" s="16">
        <v>55</v>
      </c>
      <c r="E31" s="6">
        <v>6</v>
      </c>
      <c r="F31" s="19">
        <v>10.909090909090908</v>
      </c>
      <c r="G31" s="16">
        <v>69</v>
      </c>
      <c r="H31" s="7">
        <v>8</v>
      </c>
      <c r="I31" s="22">
        <v>11.594202898550725</v>
      </c>
      <c r="J31" s="6">
        <v>38</v>
      </c>
      <c r="K31" s="6">
        <v>23</v>
      </c>
      <c r="L31" s="22">
        <v>60.526315789473685</v>
      </c>
      <c r="M31" s="16">
        <v>77</v>
      </c>
      <c r="N31" s="6">
        <v>20</v>
      </c>
      <c r="O31" s="22">
        <v>25.97402597402597</v>
      </c>
    </row>
    <row r="32" spans="2:15">
      <c r="B32" s="60"/>
      <c r="C32" s="5" t="s">
        <v>6</v>
      </c>
      <c r="D32" s="16">
        <v>49</v>
      </c>
      <c r="E32" s="6">
        <v>4</v>
      </c>
      <c r="F32" s="19">
        <v>8.1632653061224492</v>
      </c>
      <c r="G32" s="16">
        <v>83</v>
      </c>
      <c r="H32" s="7">
        <v>14</v>
      </c>
      <c r="I32" s="22">
        <v>16.867469879518072</v>
      </c>
      <c r="J32" s="6">
        <v>43</v>
      </c>
      <c r="K32" s="6">
        <v>24</v>
      </c>
      <c r="L32" s="22">
        <v>55.813953488372093</v>
      </c>
      <c r="M32" s="16">
        <v>67</v>
      </c>
      <c r="N32" s="6">
        <v>20</v>
      </c>
      <c r="O32" s="22">
        <v>29.850746268656714</v>
      </c>
    </row>
    <row r="33" spans="1:15">
      <c r="B33" s="60"/>
      <c r="C33" s="5" t="s">
        <v>7</v>
      </c>
      <c r="D33" s="16">
        <v>50</v>
      </c>
      <c r="E33" s="6">
        <v>6</v>
      </c>
      <c r="F33" s="19">
        <v>12</v>
      </c>
      <c r="G33" s="16">
        <v>84</v>
      </c>
      <c r="H33" s="7">
        <v>21</v>
      </c>
      <c r="I33" s="22">
        <v>25</v>
      </c>
      <c r="J33" s="6">
        <v>28</v>
      </c>
      <c r="K33" s="6">
        <v>15</v>
      </c>
      <c r="L33" s="22">
        <v>53.571428571428569</v>
      </c>
      <c r="M33" s="16">
        <v>59</v>
      </c>
      <c r="N33" s="6">
        <v>25</v>
      </c>
      <c r="O33" s="22">
        <v>42.372881355932201</v>
      </c>
    </row>
    <row r="34" spans="1:15">
      <c r="B34" s="60"/>
      <c r="C34" s="5" t="s">
        <v>8</v>
      </c>
      <c r="D34" s="16">
        <v>64</v>
      </c>
      <c r="E34" s="6">
        <v>4</v>
      </c>
      <c r="F34" s="19">
        <v>6.25</v>
      </c>
      <c r="G34" s="16">
        <v>51</v>
      </c>
      <c r="H34" s="7">
        <v>8</v>
      </c>
      <c r="I34" s="22">
        <v>15.686274509803921</v>
      </c>
      <c r="J34" s="6">
        <v>58</v>
      </c>
      <c r="K34" s="6">
        <v>24</v>
      </c>
      <c r="L34" s="22">
        <v>41.379310344827587</v>
      </c>
      <c r="M34" s="16">
        <v>44</v>
      </c>
      <c r="N34" s="6">
        <v>16</v>
      </c>
      <c r="O34" s="22">
        <v>36.363636363636367</v>
      </c>
    </row>
    <row r="35" spans="1:15">
      <c r="B35" s="60"/>
      <c r="C35" s="5" t="s">
        <v>9</v>
      </c>
      <c r="D35" s="16">
        <v>65</v>
      </c>
      <c r="E35" s="6">
        <v>6</v>
      </c>
      <c r="F35" s="19">
        <v>9.2307692307692317</v>
      </c>
      <c r="G35" s="16">
        <v>58</v>
      </c>
      <c r="H35" s="7">
        <v>11</v>
      </c>
      <c r="I35" s="22">
        <v>18.96551724137931</v>
      </c>
      <c r="J35" s="6">
        <v>40</v>
      </c>
      <c r="K35" s="6">
        <v>21</v>
      </c>
      <c r="L35" s="22">
        <v>52.5</v>
      </c>
      <c r="M35" s="16">
        <v>74</v>
      </c>
      <c r="N35" s="6">
        <v>28</v>
      </c>
      <c r="O35" s="22">
        <v>37.837837837837839</v>
      </c>
    </row>
    <row r="36" spans="1:15" ht="15.75" thickBot="1">
      <c r="B36" s="61"/>
      <c r="C36" s="9" t="s">
        <v>10</v>
      </c>
      <c r="D36" s="17">
        <v>83</v>
      </c>
      <c r="E36" s="10">
        <v>10</v>
      </c>
      <c r="F36" s="20">
        <v>12.048192771084338</v>
      </c>
      <c r="G36" s="17">
        <v>75</v>
      </c>
      <c r="H36" s="11">
        <v>21</v>
      </c>
      <c r="I36" s="23">
        <v>28.000000000000004</v>
      </c>
      <c r="J36" s="10">
        <v>43</v>
      </c>
      <c r="K36" s="10">
        <v>22</v>
      </c>
      <c r="L36" s="23">
        <v>51.162790697674424</v>
      </c>
      <c r="M36" s="17">
        <v>87</v>
      </c>
      <c r="N36" s="10">
        <v>28</v>
      </c>
      <c r="O36" s="23">
        <v>32.183908045977013</v>
      </c>
    </row>
    <row r="39" spans="1:15">
      <c r="A39" s="44" t="s">
        <v>31</v>
      </c>
      <c r="B39" s="43"/>
      <c r="C39" s="43"/>
      <c r="D39" s="43"/>
      <c r="E39" s="43"/>
      <c r="F39" s="43"/>
    </row>
    <row r="40" spans="1:15">
      <c r="A40" s="44" t="s">
        <v>32</v>
      </c>
      <c r="B40" s="43">
        <v>37</v>
      </c>
      <c r="C40" s="43"/>
      <c r="D40" s="43"/>
      <c r="E40" s="43"/>
      <c r="F40" s="43"/>
    </row>
    <row r="41" spans="1:15">
      <c r="A41" s="44" t="s">
        <v>33</v>
      </c>
      <c r="B41" s="43" t="s">
        <v>34</v>
      </c>
      <c r="C41" s="43"/>
      <c r="D41" s="43"/>
      <c r="E41" s="43"/>
      <c r="F41" s="43"/>
    </row>
    <row r="42" spans="1:15">
      <c r="A42" s="44" t="s">
        <v>35</v>
      </c>
      <c r="B42" s="43" t="s">
        <v>36</v>
      </c>
      <c r="C42" s="43"/>
      <c r="D42" s="43"/>
      <c r="E42" s="43"/>
      <c r="F42" s="43"/>
    </row>
    <row r="43" spans="1:15">
      <c r="A43" s="44" t="s">
        <v>37</v>
      </c>
      <c r="B43" s="43" t="s">
        <v>38</v>
      </c>
      <c r="C43" s="43"/>
      <c r="D43" s="43"/>
      <c r="E43" s="43"/>
      <c r="F43" s="43"/>
    </row>
    <row r="44" spans="1:15">
      <c r="A44" s="44" t="s">
        <v>39</v>
      </c>
      <c r="B44" s="43">
        <v>0.48899999999999999</v>
      </c>
      <c r="C44" s="43"/>
      <c r="D44" s="43"/>
      <c r="E44" s="43"/>
      <c r="F44" s="43"/>
    </row>
    <row r="45" spans="1:15">
      <c r="A45" s="44"/>
      <c r="B45" s="43"/>
      <c r="C45" s="43"/>
      <c r="D45" s="43"/>
      <c r="E45" s="43"/>
      <c r="F45" s="43"/>
    </row>
    <row r="46" spans="1:15">
      <c r="A46" s="44" t="s">
        <v>40</v>
      </c>
      <c r="B46" s="43"/>
      <c r="C46" s="43"/>
      <c r="D46" s="43"/>
      <c r="E46" s="43"/>
      <c r="F46" s="43"/>
    </row>
    <row r="47" spans="1:15">
      <c r="A47" s="44" t="s">
        <v>41</v>
      </c>
      <c r="B47" s="43" t="s">
        <v>42</v>
      </c>
      <c r="C47" s="43"/>
      <c r="D47" s="43"/>
      <c r="E47" s="43"/>
      <c r="F47" s="43"/>
    </row>
    <row r="48" spans="1:15">
      <c r="A48" s="44" t="s">
        <v>33</v>
      </c>
      <c r="B48" s="43">
        <v>5.0000000000000001E-4</v>
      </c>
      <c r="C48" s="43"/>
      <c r="D48" s="43"/>
      <c r="E48" s="43"/>
      <c r="F48" s="43"/>
    </row>
    <row r="49" spans="1:9">
      <c r="A49" s="44" t="s">
        <v>35</v>
      </c>
      <c r="B49" s="43" t="s">
        <v>43</v>
      </c>
      <c r="C49" s="43"/>
      <c r="D49" s="43"/>
      <c r="E49" s="43"/>
      <c r="F49" s="43"/>
    </row>
    <row r="50" spans="1:9">
      <c r="A50" s="44" t="s">
        <v>44</v>
      </c>
      <c r="B50" s="43" t="s">
        <v>38</v>
      </c>
      <c r="C50" s="43"/>
      <c r="D50" s="43"/>
      <c r="E50" s="43"/>
      <c r="F50" s="43"/>
    </row>
    <row r="51" spans="1:9">
      <c r="A51" s="44"/>
      <c r="B51" s="43"/>
      <c r="C51" s="43"/>
      <c r="D51" s="43"/>
      <c r="E51" s="43"/>
      <c r="F51" s="43"/>
    </row>
    <row r="52" spans="1:9">
      <c r="A52" s="44" t="s">
        <v>45</v>
      </c>
      <c r="B52" s="43"/>
      <c r="C52" s="43"/>
      <c r="D52" s="43"/>
      <c r="E52" s="43"/>
      <c r="F52" s="43"/>
    </row>
    <row r="53" spans="1:9">
      <c r="A53" s="44" t="s">
        <v>46</v>
      </c>
      <c r="B53" s="43">
        <v>17.989999999999998</v>
      </c>
      <c r="C53" s="43"/>
      <c r="D53" s="43"/>
      <c r="E53" s="43"/>
      <c r="F53" s="43"/>
    </row>
    <row r="54" spans="1:9">
      <c r="A54" s="44" t="s">
        <v>33</v>
      </c>
      <c r="B54" s="43">
        <v>4.0000000000000002E-4</v>
      </c>
      <c r="C54" s="43"/>
      <c r="D54" s="43"/>
      <c r="E54" s="43"/>
      <c r="F54" s="43"/>
    </row>
    <row r="55" spans="1:9">
      <c r="A55" s="44" t="s">
        <v>35</v>
      </c>
      <c r="B55" s="43" t="s">
        <v>43</v>
      </c>
      <c r="C55" s="43"/>
      <c r="D55" s="43"/>
      <c r="E55" s="43"/>
      <c r="F55" s="43"/>
    </row>
    <row r="56" spans="1:9">
      <c r="A56" s="44" t="s">
        <v>44</v>
      </c>
      <c r="B56" s="43" t="s">
        <v>38</v>
      </c>
      <c r="C56" s="43"/>
      <c r="D56" s="43"/>
      <c r="E56" s="43"/>
      <c r="F56" s="43"/>
    </row>
    <row r="57" spans="1:9">
      <c r="A57" s="44"/>
      <c r="B57" s="43"/>
      <c r="C57" s="43"/>
      <c r="D57" s="43"/>
      <c r="E57" s="43"/>
      <c r="F57" s="43"/>
    </row>
    <row r="58" spans="1:9">
      <c r="A58" s="44" t="s">
        <v>47</v>
      </c>
      <c r="B58" s="43" t="s">
        <v>48</v>
      </c>
      <c r="C58" s="43" t="s">
        <v>49</v>
      </c>
      <c r="D58" s="43" t="s">
        <v>50</v>
      </c>
      <c r="E58" s="43" t="s">
        <v>41</v>
      </c>
      <c r="F58" s="43" t="s">
        <v>33</v>
      </c>
    </row>
    <row r="59" spans="1:9">
      <c r="A59" s="44" t="s">
        <v>51</v>
      </c>
      <c r="B59" s="43">
        <v>13537</v>
      </c>
      <c r="C59" s="43">
        <v>3</v>
      </c>
      <c r="D59" s="43">
        <v>4512</v>
      </c>
      <c r="E59" s="43" t="s">
        <v>52</v>
      </c>
      <c r="F59" s="43" t="s">
        <v>53</v>
      </c>
    </row>
    <row r="60" spans="1:9">
      <c r="A60" s="44" t="s">
        <v>54</v>
      </c>
      <c r="B60" s="43">
        <v>14148</v>
      </c>
      <c r="C60" s="43">
        <v>116</v>
      </c>
      <c r="D60" s="43">
        <v>122</v>
      </c>
      <c r="E60" s="43"/>
      <c r="F60" s="43"/>
    </row>
    <row r="61" spans="1:9">
      <c r="A61" s="44" t="s">
        <v>55</v>
      </c>
      <c r="B61" s="43">
        <v>27686</v>
      </c>
      <c r="C61" s="43">
        <v>119</v>
      </c>
      <c r="D61" s="43"/>
      <c r="E61" s="43"/>
      <c r="F61" s="43"/>
    </row>
    <row r="63" spans="1:9">
      <c r="A63" s="44" t="s">
        <v>56</v>
      </c>
      <c r="B63" s="43" t="s">
        <v>57</v>
      </c>
      <c r="C63" s="43" t="s">
        <v>58</v>
      </c>
      <c r="D63" s="43" t="s">
        <v>59</v>
      </c>
      <c r="E63" s="43" t="s">
        <v>60</v>
      </c>
      <c r="F63" s="43" t="s">
        <v>61</v>
      </c>
      <c r="G63" s="43"/>
      <c r="H63" s="43"/>
      <c r="I63" s="43"/>
    </row>
    <row r="64" spans="1:9">
      <c r="A64" s="44"/>
      <c r="B64" s="43"/>
      <c r="C64" s="43"/>
      <c r="D64" s="43"/>
      <c r="E64" s="43"/>
      <c r="F64" s="43"/>
      <c r="G64" s="43"/>
      <c r="H64" s="43"/>
      <c r="I64" s="43"/>
    </row>
    <row r="65" spans="1:9">
      <c r="A65" s="44" t="s">
        <v>62</v>
      </c>
      <c r="B65" s="43">
        <v>-16.670000000000002</v>
      </c>
      <c r="C65" s="43" t="s">
        <v>63</v>
      </c>
      <c r="D65" s="43" t="s">
        <v>38</v>
      </c>
      <c r="E65" s="43" t="s">
        <v>36</v>
      </c>
      <c r="F65" s="43" t="s">
        <v>34</v>
      </c>
      <c r="G65" s="43"/>
      <c r="H65" s="43"/>
      <c r="I65" s="43"/>
    </row>
    <row r="66" spans="1:9">
      <c r="A66" s="44" t="s">
        <v>64</v>
      </c>
      <c r="B66" s="43">
        <v>-28.15</v>
      </c>
      <c r="C66" s="43" t="s">
        <v>65</v>
      </c>
      <c r="D66" s="43" t="s">
        <v>38</v>
      </c>
      <c r="E66" s="43" t="s">
        <v>36</v>
      </c>
      <c r="F66" s="43" t="s">
        <v>34</v>
      </c>
      <c r="G66" s="43"/>
      <c r="H66" s="43"/>
      <c r="I66" s="43"/>
    </row>
    <row r="67" spans="1:9">
      <c r="A67" s="44" t="s">
        <v>66</v>
      </c>
      <c r="B67" s="43">
        <v>-23.14</v>
      </c>
      <c r="C67" s="43" t="s">
        <v>67</v>
      </c>
      <c r="D67" s="43" t="s">
        <v>38</v>
      </c>
      <c r="E67" s="43" t="s">
        <v>36</v>
      </c>
      <c r="F67" s="43" t="s">
        <v>34</v>
      </c>
      <c r="G67" s="43"/>
      <c r="H67" s="43"/>
      <c r="I67" s="43"/>
    </row>
    <row r="68" spans="1:9">
      <c r="A68" s="44" t="s">
        <v>68</v>
      </c>
      <c r="B68" s="43">
        <v>-11.48</v>
      </c>
      <c r="C68" s="43" t="s">
        <v>69</v>
      </c>
      <c r="D68" s="43" t="s">
        <v>38</v>
      </c>
      <c r="E68" s="43" t="s">
        <v>43</v>
      </c>
      <c r="F68" s="43">
        <v>5.9999999999999995E-4</v>
      </c>
      <c r="G68" s="43"/>
      <c r="H68" s="43"/>
      <c r="I68" s="43"/>
    </row>
    <row r="69" spans="1:9">
      <c r="A69" s="44" t="s">
        <v>70</v>
      </c>
      <c r="B69" s="43">
        <v>-6.4729999999999999</v>
      </c>
      <c r="C69" s="43" t="s">
        <v>71</v>
      </c>
      <c r="D69" s="43" t="s">
        <v>72</v>
      </c>
      <c r="E69" s="43" t="s">
        <v>73</v>
      </c>
      <c r="F69" s="43">
        <v>0.15029999999999999</v>
      </c>
      <c r="G69" s="43"/>
      <c r="H69" s="43"/>
      <c r="I69" s="43"/>
    </row>
    <row r="70" spans="1:9">
      <c r="A70" s="44" t="s">
        <v>74</v>
      </c>
      <c r="B70" s="43">
        <v>5.01</v>
      </c>
      <c r="C70" s="43" t="s">
        <v>75</v>
      </c>
      <c r="D70" s="43" t="s">
        <v>72</v>
      </c>
      <c r="E70" s="43" t="s">
        <v>73</v>
      </c>
      <c r="F70" s="43">
        <v>0.4894</v>
      </c>
      <c r="G70" s="43"/>
      <c r="H70" s="43"/>
      <c r="I70" s="43"/>
    </row>
    <row r="71" spans="1:9">
      <c r="A71" s="44"/>
      <c r="B71" s="43"/>
      <c r="C71" s="43"/>
      <c r="D71" s="43"/>
      <c r="E71" s="43"/>
      <c r="F71" s="43"/>
      <c r="G71" s="43"/>
      <c r="H71" s="43"/>
      <c r="I71" s="43"/>
    </row>
    <row r="72" spans="1:9">
      <c r="A72" s="44"/>
      <c r="B72" s="43"/>
      <c r="C72" s="43"/>
      <c r="D72" s="43"/>
      <c r="E72" s="43"/>
      <c r="F72" s="43"/>
      <c r="G72" s="43"/>
      <c r="H72" s="43"/>
      <c r="I72" s="43"/>
    </row>
    <row r="73" spans="1:9">
      <c r="A73" s="44" t="s">
        <v>76</v>
      </c>
      <c r="B73" s="43" t="s">
        <v>77</v>
      </c>
      <c r="C73" s="43" t="s">
        <v>78</v>
      </c>
      <c r="D73" s="43" t="s">
        <v>57</v>
      </c>
      <c r="E73" s="43" t="s">
        <v>79</v>
      </c>
      <c r="F73" s="43" t="s">
        <v>80</v>
      </c>
      <c r="G73" s="43" t="s">
        <v>81</v>
      </c>
      <c r="H73" s="43" t="s">
        <v>82</v>
      </c>
      <c r="I73" s="43" t="s">
        <v>49</v>
      </c>
    </row>
    <row r="74" spans="1:9">
      <c r="A74" s="44"/>
      <c r="B74" s="43"/>
      <c r="C74" s="43"/>
      <c r="D74" s="43"/>
      <c r="E74" s="43"/>
      <c r="F74" s="43"/>
      <c r="G74" s="43"/>
      <c r="H74" s="43"/>
      <c r="I74" s="43"/>
    </row>
    <row r="75" spans="1:9">
      <c r="A75" s="44" t="s">
        <v>62</v>
      </c>
      <c r="B75" s="43">
        <v>13.41</v>
      </c>
      <c r="C75" s="43">
        <v>30.08</v>
      </c>
      <c r="D75" s="43">
        <v>-16.670000000000002</v>
      </c>
      <c r="E75" s="43">
        <v>2.8519999999999999</v>
      </c>
      <c r="F75" s="43">
        <v>30</v>
      </c>
      <c r="G75" s="43">
        <v>30</v>
      </c>
      <c r="H75" s="43">
        <v>5.8460000000000001</v>
      </c>
      <c r="I75" s="43">
        <v>116</v>
      </c>
    </row>
    <row r="76" spans="1:9">
      <c r="A76" s="44" t="s">
        <v>64</v>
      </c>
      <c r="B76" s="43">
        <v>13.41</v>
      </c>
      <c r="C76" s="43">
        <v>41.56</v>
      </c>
      <c r="D76" s="43">
        <v>-28.15</v>
      </c>
      <c r="E76" s="43">
        <v>2.8519999999999999</v>
      </c>
      <c r="F76" s="43">
        <v>30</v>
      </c>
      <c r="G76" s="43">
        <v>30</v>
      </c>
      <c r="H76" s="43">
        <v>9.8729999999999993</v>
      </c>
      <c r="I76" s="43">
        <v>116</v>
      </c>
    </row>
    <row r="77" spans="1:9">
      <c r="A77" s="44" t="s">
        <v>66</v>
      </c>
      <c r="B77" s="43">
        <v>13.41</v>
      </c>
      <c r="C77" s="43">
        <v>36.549999999999997</v>
      </c>
      <c r="D77" s="43">
        <v>-23.14</v>
      </c>
      <c r="E77" s="43">
        <v>2.8519999999999999</v>
      </c>
      <c r="F77" s="43">
        <v>30</v>
      </c>
      <c r="G77" s="43">
        <v>30</v>
      </c>
      <c r="H77" s="43">
        <v>8.1159999999999997</v>
      </c>
      <c r="I77" s="43">
        <v>116</v>
      </c>
    </row>
    <row r="78" spans="1:9">
      <c r="A78" s="44" t="s">
        <v>68</v>
      </c>
      <c r="B78" s="43">
        <v>30.08</v>
      </c>
      <c r="C78" s="43">
        <v>41.56</v>
      </c>
      <c r="D78" s="43">
        <v>-11.48</v>
      </c>
      <c r="E78" s="43">
        <v>2.8519999999999999</v>
      </c>
      <c r="F78" s="43">
        <v>30</v>
      </c>
      <c r="G78" s="43">
        <v>30</v>
      </c>
      <c r="H78" s="43">
        <v>4.0270000000000001</v>
      </c>
      <c r="I78" s="43">
        <v>116</v>
      </c>
    </row>
    <row r="79" spans="1:9">
      <c r="A79" s="44" t="s">
        <v>70</v>
      </c>
      <c r="B79" s="43">
        <v>30.08</v>
      </c>
      <c r="C79" s="43">
        <v>36.549999999999997</v>
      </c>
      <c r="D79" s="43">
        <v>-6.4729999999999999</v>
      </c>
      <c r="E79" s="43">
        <v>2.8519999999999999</v>
      </c>
      <c r="F79" s="43">
        <v>30</v>
      </c>
      <c r="G79" s="43">
        <v>30</v>
      </c>
      <c r="H79" s="43">
        <v>2.27</v>
      </c>
      <c r="I79" s="43">
        <v>116</v>
      </c>
    </row>
    <row r="80" spans="1:9">
      <c r="A80" s="44" t="s">
        <v>74</v>
      </c>
      <c r="B80" s="43">
        <v>41.56</v>
      </c>
      <c r="C80" s="43">
        <v>36.549999999999997</v>
      </c>
      <c r="D80" s="43">
        <v>5.01</v>
      </c>
      <c r="E80" s="43">
        <v>2.8519999999999999</v>
      </c>
      <c r="F80" s="43">
        <v>30</v>
      </c>
      <c r="G80" s="43">
        <v>30</v>
      </c>
      <c r="H80" s="43">
        <v>1.7569999999999999</v>
      </c>
      <c r="I80" s="43">
        <v>116</v>
      </c>
    </row>
  </sheetData>
  <mergeCells count="9">
    <mergeCell ref="M5:O5"/>
    <mergeCell ref="B17:B26"/>
    <mergeCell ref="D4:I4"/>
    <mergeCell ref="J4:O4"/>
    <mergeCell ref="B27:B36"/>
    <mergeCell ref="B7:B16"/>
    <mergeCell ref="D5:F5"/>
    <mergeCell ref="G5:I5"/>
    <mergeCell ref="J5:L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S94"/>
  <sheetViews>
    <sheetView workbookViewId="0">
      <selection activeCell="A2" sqref="A2"/>
    </sheetView>
  </sheetViews>
  <sheetFormatPr baseColWidth="10" defaultRowHeight="15"/>
  <cols>
    <col min="1" max="1" width="21.85546875" customWidth="1"/>
    <col min="5" max="5" width="15.140625" customWidth="1"/>
    <col min="6" max="6" width="14.140625" customWidth="1"/>
    <col min="7" max="7" width="18.5703125" customWidth="1"/>
    <col min="9" max="9" width="13.42578125" customWidth="1"/>
    <col min="10" max="10" width="13.7109375" customWidth="1"/>
    <col min="11" max="11" width="19" customWidth="1"/>
    <col min="13" max="13" width="15.28515625" customWidth="1"/>
    <col min="14" max="14" width="12.7109375" customWidth="1"/>
    <col min="15" max="15" width="19.28515625" customWidth="1"/>
    <col min="17" max="17" width="14.5703125" customWidth="1"/>
    <col min="18" max="18" width="13.28515625" customWidth="1"/>
    <col min="19" max="19" width="19" customWidth="1"/>
  </cols>
  <sheetData>
    <row r="2" spans="1:19">
      <c r="A2" t="s">
        <v>91</v>
      </c>
    </row>
    <row r="3" spans="1:19" ht="15.75" thickBot="1"/>
    <row r="4" spans="1:19" ht="15.75" thickBot="1">
      <c r="D4" s="72" t="s">
        <v>12</v>
      </c>
      <c r="E4" s="73"/>
      <c r="F4" s="73"/>
      <c r="G4" s="73"/>
      <c r="H4" s="73"/>
      <c r="I4" s="73"/>
      <c r="J4" s="73"/>
      <c r="K4" s="74"/>
      <c r="L4" s="69" t="s">
        <v>22</v>
      </c>
      <c r="M4" s="70"/>
      <c r="N4" s="70"/>
      <c r="O4" s="70"/>
      <c r="P4" s="70"/>
      <c r="Q4" s="70"/>
      <c r="R4" s="70"/>
      <c r="S4" s="71"/>
    </row>
    <row r="5" spans="1:19">
      <c r="D5" s="69" t="s">
        <v>23</v>
      </c>
      <c r="E5" s="70"/>
      <c r="F5" s="70"/>
      <c r="G5" s="71"/>
      <c r="H5" s="69" t="s">
        <v>24</v>
      </c>
      <c r="I5" s="70"/>
      <c r="J5" s="70"/>
      <c r="K5" s="71"/>
      <c r="L5" s="69" t="s">
        <v>23</v>
      </c>
      <c r="M5" s="70"/>
      <c r="N5" s="70"/>
      <c r="O5" s="71"/>
      <c r="P5" s="69" t="s">
        <v>24</v>
      </c>
      <c r="Q5" s="70"/>
      <c r="R5" s="70"/>
      <c r="S5" s="71"/>
    </row>
    <row r="6" spans="1:19" ht="36.75" customHeight="1" thickBot="1">
      <c r="D6" s="12" t="s">
        <v>13</v>
      </c>
      <c r="E6" s="13" t="s">
        <v>15</v>
      </c>
      <c r="F6" s="8" t="s">
        <v>16</v>
      </c>
      <c r="G6" s="8" t="s">
        <v>26</v>
      </c>
      <c r="H6" s="12" t="s">
        <v>13</v>
      </c>
      <c r="I6" s="13" t="s">
        <v>17</v>
      </c>
      <c r="J6" s="8" t="s">
        <v>16</v>
      </c>
      <c r="K6" s="8" t="s">
        <v>26</v>
      </c>
      <c r="L6" s="12" t="s">
        <v>13</v>
      </c>
      <c r="M6" s="13" t="s">
        <v>17</v>
      </c>
      <c r="N6" s="8" t="s">
        <v>16</v>
      </c>
      <c r="O6" s="8" t="s">
        <v>27</v>
      </c>
      <c r="P6" s="12" t="s">
        <v>13</v>
      </c>
      <c r="Q6" s="13" t="s">
        <v>17</v>
      </c>
      <c r="R6" s="8" t="s">
        <v>16</v>
      </c>
      <c r="S6" s="14" t="s">
        <v>27</v>
      </c>
    </row>
    <row r="7" spans="1:19" ht="15" customHeight="1">
      <c r="B7" s="59" t="s">
        <v>11</v>
      </c>
      <c r="C7" s="2" t="s">
        <v>1</v>
      </c>
      <c r="D7" s="15">
        <v>32</v>
      </c>
      <c r="E7" s="3">
        <v>1323.87</v>
      </c>
      <c r="F7" s="34">
        <f>E7/D7</f>
        <v>41.370937499999997</v>
      </c>
      <c r="G7" s="37">
        <f>F7/$F$17</f>
        <v>2.3206256610827958</v>
      </c>
      <c r="H7" s="15">
        <v>19</v>
      </c>
      <c r="I7" s="3">
        <v>3434.44</v>
      </c>
      <c r="J7" s="34">
        <f>I7/H7</f>
        <v>180.76</v>
      </c>
      <c r="K7" s="37">
        <f>J7/$F$17</f>
        <v>10.13939542697881</v>
      </c>
      <c r="L7" s="15">
        <v>40</v>
      </c>
      <c r="M7" s="3">
        <v>21299.450000000004</v>
      </c>
      <c r="N7" s="39">
        <f>M7/L7</f>
        <v>532.48625000000015</v>
      </c>
      <c r="O7" s="37">
        <f>N7/$N$17</f>
        <v>3.282925704899458</v>
      </c>
      <c r="P7" s="15">
        <v>18</v>
      </c>
      <c r="Q7" s="30">
        <v>6296.2199999999993</v>
      </c>
      <c r="R7" s="18">
        <f>Q7/P7</f>
        <v>349.78999999999996</v>
      </c>
      <c r="S7" s="37">
        <f>R7/$N$17</f>
        <v>2.1565525538298518</v>
      </c>
    </row>
    <row r="8" spans="1:19">
      <c r="B8" s="60"/>
      <c r="C8" s="5" t="s">
        <v>2</v>
      </c>
      <c r="D8" s="16">
        <v>99</v>
      </c>
      <c r="E8" s="6">
        <v>326.61</v>
      </c>
      <c r="F8" s="35">
        <f t="shared" ref="F8:F16" si="0">E8/D8</f>
        <v>3.2990909090909093</v>
      </c>
      <c r="G8" s="38">
        <f t="shared" ref="G8:G16" si="1">F8/$F$17</f>
        <v>0.18505635802624326</v>
      </c>
      <c r="H8" s="16">
        <v>67</v>
      </c>
      <c r="I8" s="6">
        <v>5510.37</v>
      </c>
      <c r="J8" s="35">
        <f t="shared" ref="J8:J16" si="2">I8/H8</f>
        <v>82.244328358208961</v>
      </c>
      <c r="K8" s="38">
        <f t="shared" ref="K8:K16" si="3">J8/$F$17</f>
        <v>4.6133423702708987</v>
      </c>
      <c r="L8" s="16">
        <v>55</v>
      </c>
      <c r="M8" s="6">
        <v>4369.0300000000007</v>
      </c>
      <c r="N8" s="40">
        <f t="shared" ref="N8:N16" si="4">M8/L8</f>
        <v>79.436909090909097</v>
      </c>
      <c r="O8" s="38">
        <f t="shared" ref="O8:O16" si="5">N8/$N$17</f>
        <v>0.48975061942408243</v>
      </c>
      <c r="P8" s="16">
        <v>16</v>
      </c>
      <c r="Q8" s="31">
        <v>2136.16</v>
      </c>
      <c r="R8" s="19">
        <f t="shared" ref="R8:R16" si="6">Q8/P8</f>
        <v>133.51</v>
      </c>
      <c r="S8" s="38">
        <f t="shared" ref="S8:S16" si="7">R8/$N$17</f>
        <v>0.82312625135602369</v>
      </c>
    </row>
    <row r="9" spans="1:19">
      <c r="B9" s="60"/>
      <c r="C9" s="5" t="s">
        <v>3</v>
      </c>
      <c r="D9" s="16">
        <v>89</v>
      </c>
      <c r="E9" s="6">
        <v>590.71</v>
      </c>
      <c r="F9" s="35">
        <f t="shared" si="0"/>
        <v>6.6371910112359558</v>
      </c>
      <c r="G9" s="38">
        <f t="shared" si="1"/>
        <v>0.37230086405903251</v>
      </c>
      <c r="H9" s="16">
        <v>87</v>
      </c>
      <c r="I9" s="6">
        <v>4617.95</v>
      </c>
      <c r="J9" s="35">
        <f t="shared" si="2"/>
        <v>53.079885057471259</v>
      </c>
      <c r="K9" s="38">
        <f t="shared" si="3"/>
        <v>2.9774172594395054</v>
      </c>
      <c r="L9" s="16">
        <v>67</v>
      </c>
      <c r="M9" s="6">
        <v>8720.5</v>
      </c>
      <c r="N9" s="40">
        <f t="shared" si="4"/>
        <v>130.15671641791045</v>
      </c>
      <c r="O9" s="38">
        <f t="shared" si="5"/>
        <v>0.80245232622188345</v>
      </c>
      <c r="P9" s="16">
        <v>33</v>
      </c>
      <c r="Q9" s="31">
        <v>15693.320000000002</v>
      </c>
      <c r="R9" s="19">
        <f t="shared" si="6"/>
        <v>475.55515151515158</v>
      </c>
      <c r="S9" s="38">
        <f t="shared" si="7"/>
        <v>2.9319296620456341</v>
      </c>
    </row>
    <row r="10" spans="1:19">
      <c r="B10" s="60"/>
      <c r="C10" s="5" t="s">
        <v>4</v>
      </c>
      <c r="D10" s="16">
        <v>51</v>
      </c>
      <c r="E10" s="6">
        <v>0</v>
      </c>
      <c r="F10" s="35">
        <f t="shared" si="0"/>
        <v>0</v>
      </c>
      <c r="G10" s="38">
        <f t="shared" si="1"/>
        <v>0</v>
      </c>
      <c r="H10" s="16">
        <v>72</v>
      </c>
      <c r="I10" s="6">
        <v>8364.9199999999983</v>
      </c>
      <c r="J10" s="35">
        <f t="shared" si="2"/>
        <v>116.17944444444441</v>
      </c>
      <c r="K10" s="38">
        <f t="shared" si="3"/>
        <v>6.5168694827889935</v>
      </c>
      <c r="L10" s="16">
        <v>75</v>
      </c>
      <c r="M10" s="6">
        <v>10692.199999999997</v>
      </c>
      <c r="N10" s="40">
        <f t="shared" si="4"/>
        <v>142.56266666666662</v>
      </c>
      <c r="O10" s="38">
        <f t="shared" si="5"/>
        <v>0.87893845701933671</v>
      </c>
      <c r="P10" s="16">
        <v>19</v>
      </c>
      <c r="Q10" s="31">
        <v>8371.07</v>
      </c>
      <c r="R10" s="19">
        <f t="shared" si="6"/>
        <v>440.58263157894737</v>
      </c>
      <c r="S10" s="38">
        <f t="shared" si="7"/>
        <v>2.7163143580567075</v>
      </c>
    </row>
    <row r="11" spans="1:19">
      <c r="B11" s="60"/>
      <c r="C11" s="5" t="s">
        <v>5</v>
      </c>
      <c r="D11" s="16">
        <v>39</v>
      </c>
      <c r="E11" s="6">
        <v>121.05</v>
      </c>
      <c r="F11" s="35">
        <f t="shared" si="0"/>
        <v>3.1038461538461539</v>
      </c>
      <c r="G11" s="38">
        <f t="shared" si="1"/>
        <v>0.1741044672402825</v>
      </c>
      <c r="H11" s="16">
        <v>41</v>
      </c>
      <c r="I11" s="6">
        <v>10916.74</v>
      </c>
      <c r="J11" s="35">
        <f t="shared" si="2"/>
        <v>266.26195121951218</v>
      </c>
      <c r="K11" s="38">
        <f t="shared" si="3"/>
        <v>14.935468082394207</v>
      </c>
      <c r="L11" s="16">
        <v>77</v>
      </c>
      <c r="M11" s="6">
        <v>6825.5</v>
      </c>
      <c r="N11" s="40">
        <f t="shared" si="4"/>
        <v>88.642857142857139</v>
      </c>
      <c r="O11" s="38">
        <f t="shared" si="5"/>
        <v>0.54650784742332059</v>
      </c>
      <c r="P11" s="16">
        <v>19</v>
      </c>
      <c r="Q11" s="31">
        <v>6667.5300000000007</v>
      </c>
      <c r="R11" s="19">
        <f t="shared" si="6"/>
        <v>350.9226315789474</v>
      </c>
      <c r="S11" s="38">
        <f t="shared" si="7"/>
        <v>2.163535542263276</v>
      </c>
    </row>
    <row r="12" spans="1:19">
      <c r="B12" s="60"/>
      <c r="C12" s="5" t="s">
        <v>6</v>
      </c>
      <c r="D12" s="16">
        <v>40</v>
      </c>
      <c r="E12" s="6">
        <v>624.86</v>
      </c>
      <c r="F12" s="35">
        <f t="shared" si="0"/>
        <v>15.621500000000001</v>
      </c>
      <c r="G12" s="38">
        <f t="shared" si="1"/>
        <v>0.87625893816413758</v>
      </c>
      <c r="H12" s="16">
        <v>31</v>
      </c>
      <c r="I12" s="6">
        <v>5174.84</v>
      </c>
      <c r="J12" s="35">
        <f t="shared" si="2"/>
        <v>166.93032258064517</v>
      </c>
      <c r="K12" s="38">
        <f t="shared" si="3"/>
        <v>9.3636454381405798</v>
      </c>
      <c r="L12" s="16">
        <v>78</v>
      </c>
      <c r="M12" s="6">
        <v>21099.320000000007</v>
      </c>
      <c r="N12" s="40">
        <f t="shared" si="4"/>
        <v>270.50410256410265</v>
      </c>
      <c r="O12" s="38">
        <f t="shared" si="5"/>
        <v>1.6677329632238422</v>
      </c>
      <c r="P12" s="16">
        <v>30</v>
      </c>
      <c r="Q12" s="31">
        <v>13280.75</v>
      </c>
      <c r="R12" s="19">
        <f t="shared" si="6"/>
        <v>442.69166666666666</v>
      </c>
      <c r="S12" s="38">
        <f t="shared" si="7"/>
        <v>2.7293171454563985</v>
      </c>
    </row>
    <row r="13" spans="1:19">
      <c r="B13" s="60"/>
      <c r="C13" s="5" t="s">
        <v>7</v>
      </c>
      <c r="D13" s="16">
        <v>46</v>
      </c>
      <c r="E13" s="6">
        <v>764.98</v>
      </c>
      <c r="F13" s="35">
        <f t="shared" si="0"/>
        <v>16.63</v>
      </c>
      <c r="G13" s="38">
        <f t="shared" si="1"/>
        <v>0.93282886673300291</v>
      </c>
      <c r="H13" s="16">
        <v>29</v>
      </c>
      <c r="I13" s="6">
        <v>4697.55</v>
      </c>
      <c r="J13" s="35">
        <f t="shared" si="2"/>
        <v>161.98448275862069</v>
      </c>
      <c r="K13" s="38">
        <f t="shared" si="3"/>
        <v>9.0862177678927125</v>
      </c>
      <c r="L13" s="16">
        <v>94</v>
      </c>
      <c r="M13" s="6">
        <v>8750.2800000000025</v>
      </c>
      <c r="N13" s="40">
        <f t="shared" si="4"/>
        <v>93.088085106383005</v>
      </c>
      <c r="O13" s="38">
        <f t="shared" si="5"/>
        <v>0.5739139131115838</v>
      </c>
      <c r="P13" s="16">
        <v>24</v>
      </c>
      <c r="Q13" s="31">
        <v>2264.29</v>
      </c>
      <c r="R13" s="19">
        <f t="shared" si="6"/>
        <v>94.345416666666665</v>
      </c>
      <c r="S13" s="38">
        <f t="shared" si="7"/>
        <v>0.58166571158306835</v>
      </c>
    </row>
    <row r="14" spans="1:19">
      <c r="B14" s="60"/>
      <c r="C14" s="5" t="s">
        <v>8</v>
      </c>
      <c r="D14" s="16">
        <v>31</v>
      </c>
      <c r="E14" s="6">
        <v>2132.09</v>
      </c>
      <c r="F14" s="35">
        <f t="shared" si="0"/>
        <v>68.777096774193552</v>
      </c>
      <c r="G14" s="38">
        <f t="shared" si="1"/>
        <v>3.8579231052950718</v>
      </c>
      <c r="H14" s="16">
        <v>48</v>
      </c>
      <c r="I14" s="6">
        <v>2273.91</v>
      </c>
      <c r="J14" s="35">
        <f t="shared" si="2"/>
        <v>47.373124999999995</v>
      </c>
      <c r="K14" s="38">
        <f t="shared" si="3"/>
        <v>2.6573071862508049</v>
      </c>
      <c r="L14" s="16">
        <v>89</v>
      </c>
      <c r="M14" s="6">
        <v>10475.960000000001</v>
      </c>
      <c r="N14" s="40">
        <f t="shared" si="4"/>
        <v>117.70741573033709</v>
      </c>
      <c r="O14" s="38">
        <f t="shared" si="5"/>
        <v>0.72569892792238355</v>
      </c>
      <c r="P14" s="16">
        <v>13</v>
      </c>
      <c r="Q14" s="31">
        <v>0</v>
      </c>
      <c r="R14" s="19">
        <f t="shared" si="6"/>
        <v>0</v>
      </c>
      <c r="S14" s="38">
        <f t="shared" si="7"/>
        <v>0</v>
      </c>
    </row>
    <row r="15" spans="1:19">
      <c r="B15" s="60"/>
      <c r="C15" s="5" t="s">
        <v>9</v>
      </c>
      <c r="D15" s="16">
        <v>25</v>
      </c>
      <c r="E15" s="6">
        <v>299.58999999999997</v>
      </c>
      <c r="F15" s="35">
        <f t="shared" si="0"/>
        <v>11.983599999999999</v>
      </c>
      <c r="G15" s="38">
        <f t="shared" si="1"/>
        <v>0.67219771541681383</v>
      </c>
      <c r="H15" s="16">
        <v>70</v>
      </c>
      <c r="I15" s="6">
        <v>4721.0599999999995</v>
      </c>
      <c r="J15" s="35">
        <f t="shared" si="2"/>
        <v>67.443714285714279</v>
      </c>
      <c r="K15" s="38">
        <f t="shared" si="3"/>
        <v>3.7831294988218458</v>
      </c>
      <c r="L15" s="16">
        <v>90</v>
      </c>
      <c r="M15" s="6">
        <v>6386.7599999999984</v>
      </c>
      <c r="N15" s="40">
        <f t="shared" si="4"/>
        <v>70.963999999999984</v>
      </c>
      <c r="O15" s="38">
        <f t="shared" si="5"/>
        <v>0.4375127803252854</v>
      </c>
      <c r="P15" s="16">
        <v>21</v>
      </c>
      <c r="Q15" s="31">
        <v>1123.8499999999999</v>
      </c>
      <c r="R15" s="19">
        <f t="shared" si="6"/>
        <v>53.516666666666666</v>
      </c>
      <c r="S15" s="38">
        <f t="shared" si="7"/>
        <v>0.32994512185157071</v>
      </c>
    </row>
    <row r="16" spans="1:19">
      <c r="B16" s="60"/>
      <c r="C16" s="5" t="s">
        <v>10</v>
      </c>
      <c r="D16" s="16">
        <v>18</v>
      </c>
      <c r="E16" s="6">
        <v>195.33</v>
      </c>
      <c r="F16" s="35">
        <f t="shared" si="0"/>
        <v>10.851666666666667</v>
      </c>
      <c r="G16" s="38">
        <f t="shared" si="1"/>
        <v>0.60870402398262002</v>
      </c>
      <c r="H16" s="16">
        <v>87</v>
      </c>
      <c r="I16" s="6">
        <v>1002.49</v>
      </c>
      <c r="J16" s="35">
        <f t="shared" si="2"/>
        <v>11.522873563218392</v>
      </c>
      <c r="K16" s="38">
        <f t="shared" si="3"/>
        <v>0.64635412432259121</v>
      </c>
      <c r="L16" s="16">
        <v>81</v>
      </c>
      <c r="M16" s="6">
        <v>7811.4700000000012</v>
      </c>
      <c r="N16" s="40">
        <f t="shared" si="4"/>
        <v>96.437901234567917</v>
      </c>
      <c r="O16" s="38">
        <f t="shared" si="5"/>
        <v>0.59456646042882433</v>
      </c>
      <c r="P16" s="16">
        <v>26</v>
      </c>
      <c r="Q16" s="31">
        <v>5392.83</v>
      </c>
      <c r="R16" s="19">
        <f t="shared" si="6"/>
        <v>207.41653846153847</v>
      </c>
      <c r="S16" s="38">
        <f t="shared" si="7"/>
        <v>1.278780599004484</v>
      </c>
    </row>
    <row r="17" spans="2:19" ht="15.75" thickBot="1">
      <c r="B17" s="61"/>
      <c r="C17" s="33" t="s">
        <v>25</v>
      </c>
      <c r="D17" s="17"/>
      <c r="E17" s="6"/>
      <c r="F17" s="36">
        <f>AVERAGE(F7:F16)</f>
        <v>17.827492901503323</v>
      </c>
      <c r="G17" s="23"/>
      <c r="H17" s="17"/>
      <c r="I17" s="10"/>
      <c r="J17" s="20"/>
      <c r="K17" s="23"/>
      <c r="L17" s="17"/>
      <c r="M17" s="10"/>
      <c r="N17" s="41">
        <f>AVERAGE(N7:N16)</f>
        <v>162.1986903953734</v>
      </c>
      <c r="O17" s="23"/>
      <c r="P17" s="17"/>
      <c r="Q17" s="32"/>
      <c r="R17" s="20"/>
      <c r="S17" s="23"/>
    </row>
    <row r="18" spans="2:19" ht="15" customHeight="1">
      <c r="B18" s="59" t="s">
        <v>18</v>
      </c>
      <c r="C18" s="2" t="s">
        <v>1</v>
      </c>
      <c r="D18" s="15">
        <v>28</v>
      </c>
      <c r="E18" s="3">
        <v>589.1</v>
      </c>
      <c r="F18" s="34">
        <f>E18/D18</f>
        <v>21.039285714285715</v>
      </c>
      <c r="G18" s="37">
        <f>F18/$F$28</f>
        <v>2.5954734363199456</v>
      </c>
      <c r="H18" s="15">
        <v>27</v>
      </c>
      <c r="I18" s="3">
        <v>1086.1699999999998</v>
      </c>
      <c r="J18" s="34">
        <f>I18/H18</f>
        <v>40.228518518518513</v>
      </c>
      <c r="K18" s="37">
        <f>J18/$F$28</f>
        <v>4.9627184408843235</v>
      </c>
      <c r="L18" s="15">
        <v>28</v>
      </c>
      <c r="M18" s="3">
        <v>36121.200000000004</v>
      </c>
      <c r="N18" s="39">
        <f>M18/L18</f>
        <v>1290.0428571428572</v>
      </c>
      <c r="O18" s="37">
        <f>N18/$N$28</f>
        <v>1.7071731546731301</v>
      </c>
      <c r="P18" s="15">
        <v>42</v>
      </c>
      <c r="Q18" s="30">
        <v>121512.80999999998</v>
      </c>
      <c r="R18" s="18">
        <f>Q18/P18</f>
        <v>2893.1621428571425</v>
      </c>
      <c r="S18" s="37">
        <f>R18/$N$28</f>
        <v>3.8286547730215061</v>
      </c>
    </row>
    <row r="19" spans="2:19">
      <c r="B19" s="60"/>
      <c r="C19" s="5" t="s">
        <v>2</v>
      </c>
      <c r="D19" s="16">
        <v>37</v>
      </c>
      <c r="E19" s="6">
        <v>191.84</v>
      </c>
      <c r="F19" s="35">
        <f t="shared" ref="F19:F27" si="8">E19/D19</f>
        <v>5.1848648648648652</v>
      </c>
      <c r="G19" s="38">
        <f t="shared" ref="G19:G27" si="9">F19/$F$28</f>
        <v>0.63962147814399961</v>
      </c>
      <c r="H19" s="16">
        <v>23</v>
      </c>
      <c r="I19" s="6">
        <v>2834.8700000000003</v>
      </c>
      <c r="J19" s="35">
        <f t="shared" ref="J19:J27" si="10">I19/H19</f>
        <v>123.25521739130436</v>
      </c>
      <c r="K19" s="38">
        <f t="shared" ref="K19:K27" si="11">J19/$F$28</f>
        <v>15.205157008241688</v>
      </c>
      <c r="L19" s="16">
        <v>31</v>
      </c>
      <c r="M19" s="6">
        <v>31732.530000000002</v>
      </c>
      <c r="N19" s="40">
        <f t="shared" ref="N19:N27" si="12">M19/L19</f>
        <v>1023.6300000000001</v>
      </c>
      <c r="O19" s="38">
        <f t="shared" ref="O19:O27" si="13">N19/$N$28</f>
        <v>1.3546167452051863</v>
      </c>
      <c r="P19" s="16">
        <v>25</v>
      </c>
      <c r="Q19" s="31">
        <v>41555.4</v>
      </c>
      <c r="R19" s="19">
        <f t="shared" ref="R19:R27" si="14">Q19/P19</f>
        <v>1662.2160000000001</v>
      </c>
      <c r="S19" s="38">
        <f t="shared" ref="S19:S27" si="15">R19/$N$28</f>
        <v>2.1996870233853874</v>
      </c>
    </row>
    <row r="20" spans="2:19">
      <c r="B20" s="60"/>
      <c r="C20" s="5" t="s">
        <v>3</v>
      </c>
      <c r="D20" s="16">
        <v>34</v>
      </c>
      <c r="E20" s="6">
        <v>97.18</v>
      </c>
      <c r="F20" s="35">
        <f t="shared" si="8"/>
        <v>2.8582352941176472</v>
      </c>
      <c r="G20" s="38">
        <f t="shared" si="9"/>
        <v>0.35260102844638508</v>
      </c>
      <c r="H20" s="16">
        <v>28</v>
      </c>
      <c r="I20" s="6">
        <v>1682.02</v>
      </c>
      <c r="J20" s="35">
        <f t="shared" si="10"/>
        <v>60.072142857142858</v>
      </c>
      <c r="K20" s="38">
        <f t="shared" si="11"/>
        <v>7.4106912737376929</v>
      </c>
      <c r="L20" s="16">
        <v>24</v>
      </c>
      <c r="M20" s="6">
        <v>10885.419999999998</v>
      </c>
      <c r="N20" s="40">
        <f t="shared" si="12"/>
        <v>453.55916666666661</v>
      </c>
      <c r="O20" s="38">
        <f t="shared" si="13"/>
        <v>0.60021574407547307</v>
      </c>
      <c r="P20" s="16">
        <v>27</v>
      </c>
      <c r="Q20" s="31">
        <v>58286.400000000001</v>
      </c>
      <c r="R20" s="19">
        <f t="shared" si="14"/>
        <v>2158.7555555555555</v>
      </c>
      <c r="S20" s="38">
        <f t="shared" si="15"/>
        <v>2.8567806965019393</v>
      </c>
    </row>
    <row r="21" spans="2:19">
      <c r="B21" s="60"/>
      <c r="C21" s="5" t="s">
        <v>4</v>
      </c>
      <c r="D21" s="16">
        <v>44</v>
      </c>
      <c r="E21" s="6">
        <v>0</v>
      </c>
      <c r="F21" s="35">
        <f t="shared" si="8"/>
        <v>0</v>
      </c>
      <c r="G21" s="38">
        <f>F21/$F$28</f>
        <v>0</v>
      </c>
      <c r="H21" s="16">
        <v>45</v>
      </c>
      <c r="I21" s="6">
        <v>7164.9599999999991</v>
      </c>
      <c r="J21" s="35">
        <f t="shared" si="10"/>
        <v>159.22133333333332</v>
      </c>
      <c r="K21" s="38">
        <f t="shared" si="11"/>
        <v>19.642051863077718</v>
      </c>
      <c r="L21" s="16">
        <v>22</v>
      </c>
      <c r="M21" s="6">
        <v>6865.23</v>
      </c>
      <c r="N21" s="40">
        <f t="shared" si="12"/>
        <v>312.0559090909091</v>
      </c>
      <c r="O21" s="38">
        <f t="shared" si="13"/>
        <v>0.41295796322379447</v>
      </c>
      <c r="P21" s="16">
        <v>20</v>
      </c>
      <c r="Q21" s="31">
        <v>42213.650000000009</v>
      </c>
      <c r="R21" s="19">
        <f t="shared" si="14"/>
        <v>2110.6825000000003</v>
      </c>
      <c r="S21" s="38">
        <f t="shared" si="15"/>
        <v>2.7931634070040405</v>
      </c>
    </row>
    <row r="22" spans="2:19">
      <c r="B22" s="60"/>
      <c r="C22" s="5" t="s">
        <v>5</v>
      </c>
      <c r="D22" s="16">
        <v>62</v>
      </c>
      <c r="E22" s="6">
        <v>120.37</v>
      </c>
      <c r="F22" s="35">
        <f t="shared" si="8"/>
        <v>1.941451612903226</v>
      </c>
      <c r="G22" s="38">
        <f t="shared" si="9"/>
        <v>0.23950366745432597</v>
      </c>
      <c r="H22" s="16">
        <v>39</v>
      </c>
      <c r="I22" s="6">
        <v>3004.33</v>
      </c>
      <c r="J22" s="35">
        <f t="shared" si="10"/>
        <v>77.034102564102568</v>
      </c>
      <c r="K22" s="38">
        <f t="shared" si="11"/>
        <v>9.5031727602860023</v>
      </c>
      <c r="L22" s="16">
        <v>28</v>
      </c>
      <c r="M22" s="6">
        <v>24854.46</v>
      </c>
      <c r="N22" s="40">
        <f t="shared" si="12"/>
        <v>887.65928571428572</v>
      </c>
      <c r="O22" s="38">
        <f t="shared" si="13"/>
        <v>1.1746804338144117</v>
      </c>
      <c r="P22" s="16">
        <v>34</v>
      </c>
      <c r="Q22" s="31">
        <v>57982.48</v>
      </c>
      <c r="R22" s="19">
        <f t="shared" si="14"/>
        <v>1705.3670588235295</v>
      </c>
      <c r="S22" s="38">
        <f t="shared" si="15"/>
        <v>2.2567908078150025</v>
      </c>
    </row>
    <row r="23" spans="2:19">
      <c r="B23" s="60"/>
      <c r="C23" s="5" t="s">
        <v>6</v>
      </c>
      <c r="D23" s="16">
        <v>40</v>
      </c>
      <c r="E23" s="6">
        <v>161.6</v>
      </c>
      <c r="F23" s="35">
        <f t="shared" si="8"/>
        <v>4.04</v>
      </c>
      <c r="G23" s="38">
        <f t="shared" si="9"/>
        <v>0.49838729437533907</v>
      </c>
      <c r="H23" s="16">
        <v>90</v>
      </c>
      <c r="I23" s="6">
        <v>19403.09</v>
      </c>
      <c r="J23" s="35">
        <f t="shared" si="10"/>
        <v>215.58988888888888</v>
      </c>
      <c r="K23" s="38">
        <f t="shared" si="11"/>
        <v>26.595856786636958</v>
      </c>
      <c r="L23" s="16">
        <v>13</v>
      </c>
      <c r="M23" s="6">
        <v>14354.4</v>
      </c>
      <c r="N23" s="40">
        <f t="shared" si="12"/>
        <v>1104.1846153846154</v>
      </c>
      <c r="O23" s="38">
        <f t="shared" si="13"/>
        <v>1.4612183794905855</v>
      </c>
      <c r="P23" s="16">
        <v>38</v>
      </c>
      <c r="Q23" s="31">
        <v>53840.450000000004</v>
      </c>
      <c r="R23" s="19">
        <f t="shared" si="14"/>
        <v>1416.8539473684211</v>
      </c>
      <c r="S23" s="38">
        <f>R23/$N$28</f>
        <v>1.8749881134934798</v>
      </c>
    </row>
    <row r="24" spans="2:19">
      <c r="B24" s="60"/>
      <c r="C24" s="5" t="s">
        <v>7</v>
      </c>
      <c r="D24" s="16">
        <v>42</v>
      </c>
      <c r="E24" s="6">
        <v>1931.9</v>
      </c>
      <c r="F24" s="35">
        <f t="shared" si="8"/>
        <v>45.997619047619047</v>
      </c>
      <c r="G24" s="38">
        <f t="shared" si="9"/>
        <v>5.6744130952600047</v>
      </c>
      <c r="H24" s="16">
        <v>118</v>
      </c>
      <c r="I24" s="6">
        <v>13677.3</v>
      </c>
      <c r="J24" s="35">
        <f t="shared" si="10"/>
        <v>115.90932203389831</v>
      </c>
      <c r="K24" s="38">
        <f t="shared" si="11"/>
        <v>14.298943911226349</v>
      </c>
      <c r="L24" s="16">
        <v>21</v>
      </c>
      <c r="M24" s="6">
        <v>26032.170000000002</v>
      </c>
      <c r="N24" s="40">
        <f t="shared" si="12"/>
        <v>1239.6271428571429</v>
      </c>
      <c r="O24" s="38">
        <f t="shared" si="13"/>
        <v>1.6404557169339968</v>
      </c>
      <c r="P24" s="16">
        <v>20</v>
      </c>
      <c r="Q24" s="31">
        <v>33188.81</v>
      </c>
      <c r="R24" s="19">
        <f t="shared" si="14"/>
        <v>1659.4404999999999</v>
      </c>
      <c r="S24" s="38">
        <f t="shared" si="15"/>
        <v>2.1960140763475735</v>
      </c>
    </row>
    <row r="25" spans="2:19">
      <c r="B25" s="60"/>
      <c r="C25" s="5" t="s">
        <v>8</v>
      </c>
      <c r="D25" s="16">
        <v>43</v>
      </c>
      <c r="E25" s="6">
        <v>0</v>
      </c>
      <c r="F25" s="35">
        <f t="shared" si="8"/>
        <v>0</v>
      </c>
      <c r="G25" s="38">
        <f t="shared" si="9"/>
        <v>0</v>
      </c>
      <c r="H25" s="16">
        <v>121</v>
      </c>
      <c r="I25" s="6">
        <v>12316.820000000002</v>
      </c>
      <c r="J25" s="35">
        <f t="shared" si="10"/>
        <v>101.79190082644629</v>
      </c>
      <c r="K25" s="38">
        <f t="shared" si="11"/>
        <v>12.557373772825597</v>
      </c>
      <c r="L25" s="16">
        <v>29</v>
      </c>
      <c r="M25" s="6">
        <v>10323.18</v>
      </c>
      <c r="N25" s="40">
        <f t="shared" si="12"/>
        <v>355.97172413793106</v>
      </c>
      <c r="O25" s="38">
        <f t="shared" si="13"/>
        <v>0.4710737848019329</v>
      </c>
      <c r="P25" s="16">
        <v>16</v>
      </c>
      <c r="Q25" s="31">
        <v>13835.43</v>
      </c>
      <c r="R25" s="19">
        <f t="shared" si="14"/>
        <v>864.71437500000002</v>
      </c>
      <c r="S25" s="38">
        <f t="shared" si="15"/>
        <v>1.144316376224453</v>
      </c>
    </row>
    <row r="26" spans="2:19">
      <c r="B26" s="60"/>
      <c r="C26" s="5" t="s">
        <v>9</v>
      </c>
      <c r="D26" s="16">
        <v>41</v>
      </c>
      <c r="E26" s="6">
        <v>0</v>
      </c>
      <c r="F26" s="35">
        <f t="shared" si="8"/>
        <v>0</v>
      </c>
      <c r="G26" s="38">
        <f t="shared" si="9"/>
        <v>0</v>
      </c>
      <c r="H26" s="16">
        <v>105</v>
      </c>
      <c r="I26" s="6">
        <v>4118.82</v>
      </c>
      <c r="J26" s="35">
        <f t="shared" si="10"/>
        <v>39.226857142857142</v>
      </c>
      <c r="K26" s="38">
        <f t="shared" si="11"/>
        <v>4.8391502966030977</v>
      </c>
      <c r="L26" s="16">
        <v>34</v>
      </c>
      <c r="M26" s="6">
        <v>12842.92</v>
      </c>
      <c r="N26" s="40">
        <f t="shared" si="12"/>
        <v>377.7329411764706</v>
      </c>
      <c r="O26" s="38">
        <f t="shared" si="13"/>
        <v>0.499871406009254</v>
      </c>
      <c r="P26" s="16">
        <v>19</v>
      </c>
      <c r="Q26" s="31">
        <v>15652.570000000002</v>
      </c>
      <c r="R26" s="19">
        <f t="shared" si="14"/>
        <v>823.81947368421061</v>
      </c>
      <c r="S26" s="38">
        <f t="shared" si="15"/>
        <v>1.0901982689826939</v>
      </c>
    </row>
    <row r="27" spans="2:19">
      <c r="B27" s="60"/>
      <c r="C27" s="5" t="s">
        <v>10</v>
      </c>
      <c r="D27" s="16">
        <v>54</v>
      </c>
      <c r="E27" s="6">
        <v>0</v>
      </c>
      <c r="F27" s="35">
        <f t="shared" si="8"/>
        <v>0</v>
      </c>
      <c r="G27" s="38">
        <f t="shared" si="9"/>
        <v>0</v>
      </c>
      <c r="H27" s="16">
        <v>81</v>
      </c>
      <c r="I27" s="6">
        <v>4330.51</v>
      </c>
      <c r="J27" s="35">
        <f t="shared" si="10"/>
        <v>53.46308641975309</v>
      </c>
      <c r="K27" s="38">
        <f t="shared" si="11"/>
        <v>6.5953769776474447</v>
      </c>
      <c r="L27" s="16">
        <v>37</v>
      </c>
      <c r="M27" s="6">
        <v>18949.129999999997</v>
      </c>
      <c r="N27" s="40">
        <f t="shared" si="12"/>
        <v>512.13864864864854</v>
      </c>
      <c r="O27" s="38">
        <f t="shared" si="13"/>
        <v>0.67773667177223673</v>
      </c>
      <c r="P27" s="16">
        <v>10</v>
      </c>
      <c r="Q27" s="31">
        <v>6528.24</v>
      </c>
      <c r="R27" s="19">
        <f t="shared" si="14"/>
        <v>652.82399999999996</v>
      </c>
      <c r="S27" s="38">
        <f t="shared" si="15"/>
        <v>0.86391207963016947</v>
      </c>
    </row>
    <row r="28" spans="2:19" ht="15.75" thickBot="1">
      <c r="B28" s="61"/>
      <c r="C28" s="42" t="s">
        <v>25</v>
      </c>
      <c r="D28" s="17"/>
      <c r="E28" s="10"/>
      <c r="F28" s="36">
        <f>AVERAGE(F18:F27)</f>
        <v>8.1061456533790501</v>
      </c>
      <c r="G28" s="23"/>
      <c r="H28" s="17"/>
      <c r="I28" s="10"/>
      <c r="J28" s="20"/>
      <c r="K28" s="23"/>
      <c r="L28" s="17"/>
      <c r="M28" s="10"/>
      <c r="N28" s="41">
        <f>AVERAGE(N18:N27)</f>
        <v>755.66022908195259</v>
      </c>
      <c r="O28" s="23"/>
      <c r="P28" s="17"/>
      <c r="Q28" s="32"/>
      <c r="R28" s="20"/>
      <c r="S28" s="23"/>
    </row>
    <row r="29" spans="2:19" ht="15" customHeight="1">
      <c r="B29" s="59" t="s">
        <v>19</v>
      </c>
      <c r="C29" s="2" t="s">
        <v>1</v>
      </c>
      <c r="D29" s="15">
        <v>31</v>
      </c>
      <c r="E29" s="3">
        <v>312.64</v>
      </c>
      <c r="F29" s="34">
        <f>E29/D29</f>
        <v>10.08516129032258</v>
      </c>
      <c r="G29" s="37">
        <f>F29/$F$39</f>
        <v>1.2941229285524918</v>
      </c>
      <c r="H29" s="15">
        <v>36</v>
      </c>
      <c r="I29" s="3">
        <v>2572.1800000000003</v>
      </c>
      <c r="J29" s="34">
        <f>I29/H29</f>
        <v>71.449444444444453</v>
      </c>
      <c r="K29" s="37">
        <f>J29/$F$39</f>
        <v>9.1683575131930795</v>
      </c>
      <c r="L29" s="15">
        <v>34</v>
      </c>
      <c r="M29" s="3">
        <v>3916.67</v>
      </c>
      <c r="N29" s="39">
        <f>M29/L29</f>
        <v>115.19617647058824</v>
      </c>
      <c r="O29" s="37">
        <f>N29/$N$39</f>
        <v>0.7111505316685669</v>
      </c>
      <c r="P29" s="15">
        <v>31</v>
      </c>
      <c r="Q29" s="30">
        <v>0</v>
      </c>
      <c r="R29" s="18">
        <f>Q29/P29</f>
        <v>0</v>
      </c>
      <c r="S29" s="37">
        <f>R29/$N$39</f>
        <v>0</v>
      </c>
    </row>
    <row r="30" spans="2:19">
      <c r="B30" s="60"/>
      <c r="C30" s="5" t="s">
        <v>2</v>
      </c>
      <c r="D30" s="16">
        <v>37</v>
      </c>
      <c r="E30" s="6">
        <v>0</v>
      </c>
      <c r="F30" s="35">
        <f t="shared" ref="F30:F38" si="16">E30/D30</f>
        <v>0</v>
      </c>
      <c r="G30" s="38">
        <f t="shared" ref="G30:G38" si="17">F30/$F$39</f>
        <v>0</v>
      </c>
      <c r="H30" s="16">
        <v>47</v>
      </c>
      <c r="I30" s="6">
        <v>2638.85</v>
      </c>
      <c r="J30" s="35">
        <f t="shared" ref="J30:J38" si="18">I30/H30</f>
        <v>56.14574468085106</v>
      </c>
      <c r="K30" s="38">
        <f t="shared" ref="K30:K38" si="19">J30/$F$39</f>
        <v>7.2045942985428857</v>
      </c>
      <c r="L30" s="16">
        <v>27</v>
      </c>
      <c r="M30" s="6">
        <v>4117.6399999999994</v>
      </c>
      <c r="N30" s="40">
        <f t="shared" ref="N30:N38" si="20">M30/L30</f>
        <v>152.50518518518516</v>
      </c>
      <c r="O30" s="38">
        <f t="shared" ref="O30:O38" si="21">N30/$N$39</f>
        <v>0.94147346595612103</v>
      </c>
      <c r="P30" s="16">
        <v>26</v>
      </c>
      <c r="Q30" s="31">
        <v>0</v>
      </c>
      <c r="R30" s="19">
        <f t="shared" ref="R30:R38" si="22">Q30/P30</f>
        <v>0</v>
      </c>
      <c r="S30" s="38">
        <f t="shared" ref="S30:S38" si="23">R30/$N$39</f>
        <v>0</v>
      </c>
    </row>
    <row r="31" spans="2:19">
      <c r="B31" s="60"/>
      <c r="C31" s="5" t="s">
        <v>3</v>
      </c>
      <c r="D31" s="16">
        <v>39</v>
      </c>
      <c r="E31" s="6">
        <v>0</v>
      </c>
      <c r="F31" s="35">
        <f t="shared" si="16"/>
        <v>0</v>
      </c>
      <c r="G31" s="38">
        <f t="shared" si="17"/>
        <v>0</v>
      </c>
      <c r="H31" s="16">
        <v>56</v>
      </c>
      <c r="I31" s="6">
        <v>6868.02</v>
      </c>
      <c r="J31" s="35">
        <f t="shared" si="18"/>
        <v>122.64321428571429</v>
      </c>
      <c r="K31" s="38">
        <f t="shared" si="19"/>
        <v>15.737516839796896</v>
      </c>
      <c r="L31" s="16">
        <v>25</v>
      </c>
      <c r="M31" s="6">
        <v>10133.549999999999</v>
      </c>
      <c r="N31" s="40">
        <f t="shared" si="20"/>
        <v>405.34199999999998</v>
      </c>
      <c r="O31" s="38">
        <f t="shared" si="21"/>
        <v>2.5023328693656621</v>
      </c>
      <c r="P31" s="16">
        <v>31</v>
      </c>
      <c r="Q31" s="31">
        <v>2297.29</v>
      </c>
      <c r="R31" s="19">
        <f t="shared" si="22"/>
        <v>74.106129032258067</v>
      </c>
      <c r="S31" s="38">
        <f t="shared" si="23"/>
        <v>0.4574857836071079</v>
      </c>
    </row>
    <row r="32" spans="2:19">
      <c r="B32" s="60"/>
      <c r="C32" s="5" t="s">
        <v>4</v>
      </c>
      <c r="D32" s="16">
        <v>33</v>
      </c>
      <c r="E32" s="6">
        <v>0</v>
      </c>
      <c r="F32" s="35">
        <f t="shared" si="16"/>
        <v>0</v>
      </c>
      <c r="G32" s="38">
        <f t="shared" si="17"/>
        <v>0</v>
      </c>
      <c r="H32" s="16">
        <v>43</v>
      </c>
      <c r="I32" s="6">
        <v>2155.3500000000004</v>
      </c>
      <c r="J32" s="35">
        <f t="shared" si="18"/>
        <v>50.124418604651169</v>
      </c>
      <c r="K32" s="38">
        <f t="shared" si="19"/>
        <v>6.4319407027120894</v>
      </c>
      <c r="L32" s="16">
        <v>33</v>
      </c>
      <c r="M32" s="6">
        <v>2283.9799999999996</v>
      </c>
      <c r="N32" s="40">
        <f t="shared" si="20"/>
        <v>69.211515151515144</v>
      </c>
      <c r="O32" s="38">
        <f t="shared" si="21"/>
        <v>0.42726943988591332</v>
      </c>
      <c r="P32" s="16">
        <v>26</v>
      </c>
      <c r="Q32" s="31">
        <v>3649.9</v>
      </c>
      <c r="R32" s="19">
        <f t="shared" si="22"/>
        <v>140.38076923076923</v>
      </c>
      <c r="S32" s="38">
        <f t="shared" si="23"/>
        <v>0.86662475902568603</v>
      </c>
    </row>
    <row r="33" spans="2:19">
      <c r="B33" s="60"/>
      <c r="C33" s="5" t="s">
        <v>5</v>
      </c>
      <c r="D33" s="16">
        <v>21</v>
      </c>
      <c r="E33" s="6">
        <v>0</v>
      </c>
      <c r="F33" s="35">
        <f t="shared" si="16"/>
        <v>0</v>
      </c>
      <c r="G33" s="38">
        <f t="shared" si="17"/>
        <v>0</v>
      </c>
      <c r="H33" s="16">
        <v>30</v>
      </c>
      <c r="I33" s="6">
        <v>1893.1599999999999</v>
      </c>
      <c r="J33" s="35">
        <f t="shared" si="18"/>
        <v>63.105333333333327</v>
      </c>
      <c r="K33" s="38">
        <f t="shared" si="19"/>
        <v>8.0976452859488557</v>
      </c>
      <c r="L33" s="16">
        <v>34</v>
      </c>
      <c r="M33" s="6">
        <v>2970.6</v>
      </c>
      <c r="N33" s="40">
        <f t="shared" si="20"/>
        <v>87.370588235294122</v>
      </c>
      <c r="O33" s="38">
        <f t="shared" si="21"/>
        <v>0.53937241824678739</v>
      </c>
      <c r="P33" s="16">
        <v>37</v>
      </c>
      <c r="Q33" s="31">
        <v>4598.34</v>
      </c>
      <c r="R33" s="19">
        <f t="shared" si="22"/>
        <v>124.27945945945946</v>
      </c>
      <c r="S33" s="38">
        <f t="shared" si="23"/>
        <v>0.7672251491145814</v>
      </c>
    </row>
    <row r="34" spans="2:19">
      <c r="B34" s="60"/>
      <c r="C34" s="5" t="s">
        <v>6</v>
      </c>
      <c r="D34" s="16">
        <v>21</v>
      </c>
      <c r="E34" s="6">
        <v>190.83</v>
      </c>
      <c r="F34" s="35">
        <f t="shared" si="16"/>
        <v>9.0871428571428581</v>
      </c>
      <c r="G34" s="38">
        <f t="shared" si="17"/>
        <v>1.1660576948575929</v>
      </c>
      <c r="H34" s="16">
        <v>40</v>
      </c>
      <c r="I34" s="6">
        <v>3178.8100000000004</v>
      </c>
      <c r="J34" s="35">
        <f t="shared" si="18"/>
        <v>79.470250000000007</v>
      </c>
      <c r="K34" s="38">
        <f t="shared" si="19"/>
        <v>10.197583330817423</v>
      </c>
      <c r="L34" s="16">
        <v>26</v>
      </c>
      <c r="M34" s="6">
        <v>13753.699999999999</v>
      </c>
      <c r="N34" s="40">
        <f t="shared" si="20"/>
        <v>528.98846153846148</v>
      </c>
      <c r="O34" s="38">
        <f t="shared" si="21"/>
        <v>3.2656502775998182</v>
      </c>
      <c r="P34" s="16">
        <v>32</v>
      </c>
      <c r="Q34" s="31">
        <v>2131.87</v>
      </c>
      <c r="R34" s="19">
        <f t="shared" si="22"/>
        <v>66.620937499999997</v>
      </c>
      <c r="S34" s="38">
        <f t="shared" si="23"/>
        <v>0.41127680253762361</v>
      </c>
    </row>
    <row r="35" spans="2:19">
      <c r="B35" s="60"/>
      <c r="C35" s="5" t="s">
        <v>7</v>
      </c>
      <c r="D35" s="16">
        <v>17</v>
      </c>
      <c r="E35" s="6">
        <v>481.51</v>
      </c>
      <c r="F35" s="35">
        <f t="shared" si="16"/>
        <v>28.324117647058824</v>
      </c>
      <c r="G35" s="38">
        <f t="shared" si="17"/>
        <v>3.6345368232484314</v>
      </c>
      <c r="H35" s="16">
        <v>34</v>
      </c>
      <c r="I35" s="6">
        <v>7867.8199999999988</v>
      </c>
      <c r="J35" s="35">
        <f t="shared" si="18"/>
        <v>231.40647058823527</v>
      </c>
      <c r="K35" s="38">
        <f t="shared" si="19"/>
        <v>29.693964308831042</v>
      </c>
      <c r="L35" s="16">
        <v>29</v>
      </c>
      <c r="M35" s="6">
        <v>2344.73</v>
      </c>
      <c r="N35" s="40">
        <f t="shared" si="20"/>
        <v>80.852758620689656</v>
      </c>
      <c r="O35" s="38">
        <f t="shared" si="21"/>
        <v>0.49913533627267742</v>
      </c>
      <c r="P35" s="16">
        <v>17</v>
      </c>
      <c r="Q35" s="31">
        <v>3688.09</v>
      </c>
      <c r="R35" s="19">
        <f t="shared" si="22"/>
        <v>216.94647058823531</v>
      </c>
      <c r="S35" s="38">
        <f t="shared" si="23"/>
        <v>1.3392944334557288</v>
      </c>
    </row>
    <row r="36" spans="2:19">
      <c r="B36" s="60"/>
      <c r="C36" s="5" t="s">
        <v>8</v>
      </c>
      <c r="D36" s="16">
        <v>21</v>
      </c>
      <c r="E36" s="6">
        <v>119.87</v>
      </c>
      <c r="F36" s="35">
        <f t="shared" si="16"/>
        <v>5.7080952380952379</v>
      </c>
      <c r="G36" s="38">
        <f t="shared" si="17"/>
        <v>0.73245996899114207</v>
      </c>
      <c r="H36" s="16">
        <v>54</v>
      </c>
      <c r="I36" s="6">
        <v>4806.83</v>
      </c>
      <c r="J36" s="35">
        <f t="shared" si="18"/>
        <v>89.015370370370363</v>
      </c>
      <c r="K36" s="38">
        <f t="shared" si="19"/>
        <v>11.422408474560328</v>
      </c>
      <c r="L36" s="16">
        <v>43</v>
      </c>
      <c r="M36" s="6">
        <v>2423.7200000000003</v>
      </c>
      <c r="N36" s="40">
        <f t="shared" si="20"/>
        <v>56.36558139534884</v>
      </c>
      <c r="O36" s="38">
        <f t="shared" si="21"/>
        <v>0.34796652462978678</v>
      </c>
      <c r="P36" s="16">
        <v>37</v>
      </c>
      <c r="Q36" s="31">
        <v>1302.04</v>
      </c>
      <c r="R36" s="19">
        <f t="shared" si="22"/>
        <v>35.190270270270268</v>
      </c>
      <c r="S36" s="38">
        <f t="shared" si="23"/>
        <v>0.21724314277612128</v>
      </c>
    </row>
    <row r="37" spans="2:19">
      <c r="B37" s="60"/>
      <c r="C37" s="5" t="s">
        <v>9</v>
      </c>
      <c r="D37" s="16">
        <v>55</v>
      </c>
      <c r="E37" s="6">
        <v>297.38</v>
      </c>
      <c r="F37" s="35">
        <f t="shared" si="16"/>
        <v>5.4069090909090907</v>
      </c>
      <c r="G37" s="38">
        <f t="shared" si="17"/>
        <v>0.69381191095661243</v>
      </c>
      <c r="H37" s="16">
        <v>79</v>
      </c>
      <c r="I37" s="6">
        <v>3221.4500000000003</v>
      </c>
      <c r="J37" s="35">
        <f t="shared" si="18"/>
        <v>40.777848101265825</v>
      </c>
      <c r="K37" s="38">
        <f t="shared" si="19"/>
        <v>5.2325933800896971</v>
      </c>
      <c r="L37" s="16">
        <v>45</v>
      </c>
      <c r="M37" s="6">
        <v>2911.0399999999995</v>
      </c>
      <c r="N37" s="40">
        <f t="shared" si="20"/>
        <v>64.689777777777763</v>
      </c>
      <c r="O37" s="38">
        <f t="shared" si="21"/>
        <v>0.39935500699481841</v>
      </c>
      <c r="P37" s="16">
        <v>26</v>
      </c>
      <c r="Q37" s="31">
        <v>4790.1499999999996</v>
      </c>
      <c r="R37" s="19">
        <f t="shared" si="22"/>
        <v>184.23653846153846</v>
      </c>
      <c r="S37" s="38">
        <f t="shared" si="23"/>
        <v>1.1373633769272828</v>
      </c>
    </row>
    <row r="38" spans="2:19">
      <c r="B38" s="60"/>
      <c r="C38" s="5" t="s">
        <v>10</v>
      </c>
      <c r="D38" s="16">
        <v>42</v>
      </c>
      <c r="E38" s="6">
        <v>811.4</v>
      </c>
      <c r="F38" s="35">
        <f t="shared" si="16"/>
        <v>19.31904761904762</v>
      </c>
      <c r="G38" s="38">
        <f t="shared" si="17"/>
        <v>2.4790106733937294</v>
      </c>
      <c r="H38" s="16">
        <v>66</v>
      </c>
      <c r="I38" s="6">
        <v>2633.1200000000003</v>
      </c>
      <c r="J38" s="35">
        <f t="shared" si="18"/>
        <v>39.895757575757578</v>
      </c>
      <c r="K38" s="38">
        <f t="shared" si="19"/>
        <v>5.1194039583979967</v>
      </c>
      <c r="L38" s="16">
        <v>41</v>
      </c>
      <c r="M38" s="6">
        <v>2432.71</v>
      </c>
      <c r="N38" s="40">
        <f t="shared" si="20"/>
        <v>59.33439024390244</v>
      </c>
      <c r="O38" s="38">
        <f t="shared" si="21"/>
        <v>0.36629412937984795</v>
      </c>
      <c r="P38" s="16">
        <v>31</v>
      </c>
      <c r="Q38" s="31">
        <v>3564.5999999999995</v>
      </c>
      <c r="R38" s="19">
        <f t="shared" si="22"/>
        <v>114.98709677419353</v>
      </c>
      <c r="S38" s="38">
        <f t="shared" si="23"/>
        <v>0.70985980187346676</v>
      </c>
    </row>
    <row r="39" spans="2:19" ht="15.75" thickBot="1">
      <c r="B39" s="61"/>
      <c r="C39" s="42" t="s">
        <v>25</v>
      </c>
      <c r="D39" s="17"/>
      <c r="E39" s="10"/>
      <c r="F39" s="36">
        <f>AVERAGE(F29:F38)</f>
        <v>7.793047374257621</v>
      </c>
      <c r="G39" s="23"/>
      <c r="H39" s="17"/>
      <c r="I39" s="10"/>
      <c r="J39" s="20"/>
      <c r="K39" s="23"/>
      <c r="L39" s="17"/>
      <c r="M39" s="10"/>
      <c r="N39" s="41">
        <f>AVERAGE(N29:N38)</f>
        <v>161.98564346187629</v>
      </c>
      <c r="O39" s="23"/>
      <c r="P39" s="17"/>
      <c r="Q39" s="32"/>
      <c r="R39" s="20"/>
      <c r="S39" s="23"/>
    </row>
    <row r="40" spans="2:19">
      <c r="B40" s="59" t="s">
        <v>20</v>
      </c>
      <c r="C40" s="2" t="s">
        <v>1</v>
      </c>
      <c r="D40" s="15">
        <v>39</v>
      </c>
      <c r="E40" s="3">
        <v>0</v>
      </c>
      <c r="F40" s="34">
        <f>E40/D40</f>
        <v>0</v>
      </c>
      <c r="G40" s="37">
        <f>F40/$F$50</f>
        <v>0</v>
      </c>
      <c r="H40" s="15">
        <v>33</v>
      </c>
      <c r="I40" s="3">
        <v>7976.4400000000005</v>
      </c>
      <c r="J40" s="34">
        <f>I40/H40</f>
        <v>241.71030303030304</v>
      </c>
      <c r="K40" s="37">
        <f>J40/$F$50</f>
        <v>23.94255364099353</v>
      </c>
      <c r="L40" s="15">
        <v>65</v>
      </c>
      <c r="M40" s="3">
        <v>17500.200000000004</v>
      </c>
      <c r="N40" s="39">
        <f>M40/L40</f>
        <v>269.23384615384623</v>
      </c>
      <c r="O40" s="37">
        <f>N40/$N$50</f>
        <v>1.0240625647266819</v>
      </c>
      <c r="P40" s="15">
        <v>74</v>
      </c>
      <c r="Q40" s="30">
        <v>4809.5599999999995</v>
      </c>
      <c r="R40" s="18">
        <f>Q40/P40</f>
        <v>64.994054054054047</v>
      </c>
      <c r="S40" s="37">
        <f>R40/$N$50</f>
        <v>0.24721252040706079</v>
      </c>
    </row>
    <row r="41" spans="2:19">
      <c r="B41" s="60"/>
      <c r="C41" s="5" t="s">
        <v>2</v>
      </c>
      <c r="D41" s="16">
        <v>36</v>
      </c>
      <c r="E41" s="6">
        <v>334.99</v>
      </c>
      <c r="F41" s="35">
        <f t="shared" ref="F41:F49" si="24">E41/D41</f>
        <v>9.3052777777777784</v>
      </c>
      <c r="G41" s="38">
        <f t="shared" ref="G41:G49" si="25">F41/$F$50</f>
        <v>0.92173196403157975</v>
      </c>
      <c r="H41" s="16">
        <v>31</v>
      </c>
      <c r="I41" s="6">
        <v>3452.7</v>
      </c>
      <c r="J41" s="35">
        <f t="shared" ref="J41:J49" si="26">I41/H41</f>
        <v>111.37741935483871</v>
      </c>
      <c r="K41" s="38">
        <f t="shared" ref="K41:K49" si="27">J41/$F$50</f>
        <v>11.032462430715416</v>
      </c>
      <c r="L41" s="16">
        <v>53</v>
      </c>
      <c r="M41" s="6">
        <v>10358.66</v>
      </c>
      <c r="N41" s="40">
        <f t="shared" ref="N41:N49" si="28">M41/L41</f>
        <v>195.44641509433961</v>
      </c>
      <c r="O41" s="38">
        <f t="shared" ref="O41:O49" si="29">N41/$N$50</f>
        <v>0.74340340179137532</v>
      </c>
      <c r="P41" s="16">
        <v>57</v>
      </c>
      <c r="Q41" s="31">
        <v>6252.4999999999991</v>
      </c>
      <c r="R41" s="19">
        <f t="shared" ref="R41:R49" si="30">Q41/P41</f>
        <v>109.69298245614033</v>
      </c>
      <c r="S41" s="38">
        <f t="shared" ref="S41:S49" si="31">R41/$N$50</f>
        <v>0.41723014602838859</v>
      </c>
    </row>
    <row r="42" spans="2:19">
      <c r="B42" s="60"/>
      <c r="C42" s="5" t="s">
        <v>3</v>
      </c>
      <c r="D42" s="16">
        <v>34</v>
      </c>
      <c r="E42" s="6">
        <v>1361.95</v>
      </c>
      <c r="F42" s="35">
        <f t="shared" si="24"/>
        <v>40.057352941176475</v>
      </c>
      <c r="G42" s="38">
        <f t="shared" si="25"/>
        <v>3.9678710815653115</v>
      </c>
      <c r="H42" s="16">
        <v>35</v>
      </c>
      <c r="I42" s="6">
        <v>9653.739999999998</v>
      </c>
      <c r="J42" s="35">
        <f t="shared" si="26"/>
        <v>275.82114285714277</v>
      </c>
      <c r="K42" s="38">
        <f t="shared" si="27"/>
        <v>27.321394352599686</v>
      </c>
      <c r="L42" s="16">
        <v>50</v>
      </c>
      <c r="M42" s="6">
        <v>16991.169999999995</v>
      </c>
      <c r="N42" s="40">
        <f t="shared" si="28"/>
        <v>339.82339999999988</v>
      </c>
      <c r="O42" s="38">
        <f t="shared" si="29"/>
        <v>1.2925582259790833</v>
      </c>
      <c r="P42" s="16">
        <v>55</v>
      </c>
      <c r="Q42" s="31">
        <v>5311.26</v>
      </c>
      <c r="R42" s="19">
        <f t="shared" si="30"/>
        <v>96.568363636363642</v>
      </c>
      <c r="S42" s="38">
        <f t="shared" si="31"/>
        <v>0.36730911640434782</v>
      </c>
    </row>
    <row r="43" spans="2:19">
      <c r="B43" s="60"/>
      <c r="C43" s="5" t="s">
        <v>4</v>
      </c>
      <c r="D43" s="16">
        <v>51</v>
      </c>
      <c r="E43" s="6">
        <v>313.94</v>
      </c>
      <c r="F43" s="35">
        <f t="shared" si="24"/>
        <v>6.1556862745098035</v>
      </c>
      <c r="G43" s="38">
        <f t="shared" si="25"/>
        <v>0.60974996504845436</v>
      </c>
      <c r="H43" s="16">
        <v>69</v>
      </c>
      <c r="I43" s="6">
        <v>4894.09</v>
      </c>
      <c r="J43" s="35">
        <f t="shared" si="26"/>
        <v>70.92884057971014</v>
      </c>
      <c r="K43" s="38">
        <f t="shared" si="27"/>
        <v>7.0258385719713585</v>
      </c>
      <c r="L43" s="16">
        <v>51</v>
      </c>
      <c r="M43" s="6">
        <v>12962</v>
      </c>
      <c r="N43" s="40">
        <f t="shared" si="28"/>
        <v>254.15686274509804</v>
      </c>
      <c r="O43" s="38">
        <f t="shared" si="29"/>
        <v>0.96671548701535392</v>
      </c>
      <c r="P43" s="16">
        <v>57</v>
      </c>
      <c r="Q43" s="31">
        <v>2429.44</v>
      </c>
      <c r="R43" s="19">
        <f t="shared" si="30"/>
        <v>42.621754385964913</v>
      </c>
      <c r="S43" s="38">
        <f t="shared" si="31"/>
        <v>0.16211685021466751</v>
      </c>
    </row>
    <row r="44" spans="2:19">
      <c r="B44" s="60"/>
      <c r="C44" s="5" t="s">
        <v>5</v>
      </c>
      <c r="D44" s="16">
        <v>55</v>
      </c>
      <c r="E44" s="6">
        <v>0</v>
      </c>
      <c r="F44" s="35">
        <f t="shared" si="24"/>
        <v>0</v>
      </c>
      <c r="G44" s="38">
        <f t="shared" si="25"/>
        <v>0</v>
      </c>
      <c r="H44" s="16">
        <v>69</v>
      </c>
      <c r="I44" s="6">
        <v>4081.17</v>
      </c>
      <c r="J44" s="35">
        <f t="shared" si="26"/>
        <v>59.147391304347828</v>
      </c>
      <c r="K44" s="38">
        <f t="shared" si="27"/>
        <v>5.8588300592699261</v>
      </c>
      <c r="L44" s="16">
        <v>38</v>
      </c>
      <c r="M44" s="6">
        <v>12758.109999999999</v>
      </c>
      <c r="N44" s="40">
        <f t="shared" si="28"/>
        <v>335.73973684210523</v>
      </c>
      <c r="O44" s="38">
        <f t="shared" si="29"/>
        <v>1.2770255333897431</v>
      </c>
      <c r="P44" s="16">
        <v>77</v>
      </c>
      <c r="Q44" s="31">
        <v>6170.9000000000005</v>
      </c>
      <c r="R44" s="19">
        <f t="shared" si="30"/>
        <v>80.141558441558445</v>
      </c>
      <c r="S44" s="38">
        <f t="shared" si="31"/>
        <v>0.30482783294622989</v>
      </c>
    </row>
    <row r="45" spans="2:19">
      <c r="B45" s="60"/>
      <c r="C45" s="5" t="s">
        <v>6</v>
      </c>
      <c r="D45" s="16">
        <v>49</v>
      </c>
      <c r="E45" s="6">
        <v>0</v>
      </c>
      <c r="F45" s="35">
        <f t="shared" si="24"/>
        <v>0</v>
      </c>
      <c r="G45" s="38">
        <f t="shared" si="25"/>
        <v>0</v>
      </c>
      <c r="H45" s="16">
        <v>83</v>
      </c>
      <c r="I45" s="6">
        <v>6174.02</v>
      </c>
      <c r="J45" s="35">
        <f t="shared" si="26"/>
        <v>74.385783132530122</v>
      </c>
      <c r="K45" s="38">
        <f t="shared" si="27"/>
        <v>7.3682651523325147</v>
      </c>
      <c r="L45" s="16">
        <v>43</v>
      </c>
      <c r="M45" s="6">
        <v>11945.209999999997</v>
      </c>
      <c r="N45" s="40">
        <f t="shared" si="28"/>
        <v>277.79558139534879</v>
      </c>
      <c r="O45" s="38">
        <f t="shared" si="29"/>
        <v>1.0566281305913607</v>
      </c>
      <c r="P45" s="16">
        <v>67</v>
      </c>
      <c r="Q45" s="31">
        <v>5260.0499999999993</v>
      </c>
      <c r="R45" s="19">
        <f t="shared" si="30"/>
        <v>78.508208955223864</v>
      </c>
      <c r="S45" s="38">
        <f t="shared" si="31"/>
        <v>0.29861519628124311</v>
      </c>
    </row>
    <row r="46" spans="2:19">
      <c r="B46" s="60"/>
      <c r="C46" s="5" t="s">
        <v>7</v>
      </c>
      <c r="D46" s="16">
        <v>50</v>
      </c>
      <c r="E46" s="6">
        <v>1104.1399999999999</v>
      </c>
      <c r="F46" s="35">
        <f t="shared" si="24"/>
        <v>22.082799999999999</v>
      </c>
      <c r="G46" s="38">
        <f t="shared" si="25"/>
        <v>2.1874062334738245</v>
      </c>
      <c r="H46" s="16">
        <v>84</v>
      </c>
      <c r="I46" s="6">
        <v>14181.819999999998</v>
      </c>
      <c r="J46" s="35">
        <f t="shared" si="26"/>
        <v>168.83119047619044</v>
      </c>
      <c r="K46" s="38">
        <f t="shared" si="27"/>
        <v>16.723531366150379</v>
      </c>
      <c r="L46" s="16">
        <v>28</v>
      </c>
      <c r="M46" s="6">
        <v>8795.1300000000028</v>
      </c>
      <c r="N46" s="40">
        <f t="shared" si="28"/>
        <v>314.11178571428582</v>
      </c>
      <c r="O46" s="38">
        <f t="shared" si="29"/>
        <v>1.1947610803198938</v>
      </c>
      <c r="P46" s="16">
        <v>59</v>
      </c>
      <c r="Q46" s="31">
        <v>7158.61</v>
      </c>
      <c r="R46" s="19">
        <f t="shared" si="30"/>
        <v>121.33237288135592</v>
      </c>
      <c r="S46" s="38">
        <f t="shared" si="31"/>
        <v>0.46150193496197767</v>
      </c>
    </row>
    <row r="47" spans="2:19">
      <c r="B47" s="60"/>
      <c r="C47" s="5" t="s">
        <v>8</v>
      </c>
      <c r="D47" s="16">
        <v>64</v>
      </c>
      <c r="E47" s="6">
        <v>1332.8899999999999</v>
      </c>
      <c r="F47" s="35">
        <f t="shared" si="24"/>
        <v>20.826406249999998</v>
      </c>
      <c r="G47" s="38">
        <f t="shared" si="25"/>
        <v>2.062954464656122</v>
      </c>
      <c r="H47" s="16">
        <v>51</v>
      </c>
      <c r="I47" s="6">
        <v>3317.98</v>
      </c>
      <c r="J47" s="35">
        <f t="shared" si="26"/>
        <v>65.058431372549023</v>
      </c>
      <c r="K47" s="38">
        <f t="shared" si="27"/>
        <v>6.4443466555121072</v>
      </c>
      <c r="L47" s="16">
        <v>58</v>
      </c>
      <c r="M47" s="6">
        <v>14964.110000000002</v>
      </c>
      <c r="N47" s="40">
        <f t="shared" si="28"/>
        <v>258.0018965517242</v>
      </c>
      <c r="O47" s="38">
        <f t="shared" si="29"/>
        <v>0.98134052483182665</v>
      </c>
      <c r="P47" s="16">
        <v>44</v>
      </c>
      <c r="Q47" s="31">
        <v>3206.35</v>
      </c>
      <c r="R47" s="19">
        <f t="shared" si="30"/>
        <v>72.871590909090912</v>
      </c>
      <c r="S47" s="38">
        <f t="shared" si="31"/>
        <v>0.2771756573259172</v>
      </c>
    </row>
    <row r="48" spans="2:19">
      <c r="B48" s="60"/>
      <c r="C48" s="5" t="s">
        <v>9</v>
      </c>
      <c r="D48" s="16">
        <v>65</v>
      </c>
      <c r="E48" s="6">
        <v>0</v>
      </c>
      <c r="F48" s="35">
        <f t="shared" si="24"/>
        <v>0</v>
      </c>
      <c r="G48" s="38">
        <f t="shared" si="25"/>
        <v>0</v>
      </c>
      <c r="H48" s="16">
        <v>58</v>
      </c>
      <c r="I48" s="6">
        <v>8663.989999999998</v>
      </c>
      <c r="J48" s="35">
        <f t="shared" si="26"/>
        <v>149.37913793103445</v>
      </c>
      <c r="K48" s="38">
        <f t="shared" si="27"/>
        <v>14.796713164149971</v>
      </c>
      <c r="L48" s="16">
        <v>40</v>
      </c>
      <c r="M48" s="6">
        <v>5201.13</v>
      </c>
      <c r="N48" s="40">
        <f t="shared" si="28"/>
        <v>130.02825000000001</v>
      </c>
      <c r="O48" s="38">
        <f t="shared" si="29"/>
        <v>0.49457772521599402</v>
      </c>
      <c r="P48" s="16">
        <v>74</v>
      </c>
      <c r="Q48" s="31">
        <v>9082.909999999998</v>
      </c>
      <c r="R48" s="19">
        <f t="shared" si="30"/>
        <v>122.74202702702701</v>
      </c>
      <c r="S48" s="38">
        <f t="shared" si="31"/>
        <v>0.46686372011795185</v>
      </c>
    </row>
    <row r="49" spans="1:19">
      <c r="B49" s="60"/>
      <c r="C49" s="5" t="s">
        <v>10</v>
      </c>
      <c r="D49" s="16">
        <v>83</v>
      </c>
      <c r="E49" s="6">
        <v>209.72</v>
      </c>
      <c r="F49" s="35">
        <f t="shared" si="24"/>
        <v>2.5267469879518072</v>
      </c>
      <c r="G49" s="38">
        <f t="shared" si="25"/>
        <v>0.25028629122470852</v>
      </c>
      <c r="H49" s="16">
        <v>75</v>
      </c>
      <c r="I49" s="6">
        <v>4354.13</v>
      </c>
      <c r="J49" s="35">
        <f t="shared" si="26"/>
        <v>58.055066666666669</v>
      </c>
      <c r="K49" s="38">
        <f t="shared" si="27"/>
        <v>5.7506301153569801</v>
      </c>
      <c r="L49" s="16">
        <v>43</v>
      </c>
      <c r="M49" s="6">
        <v>10953.75</v>
      </c>
      <c r="N49" s="40">
        <f t="shared" si="28"/>
        <v>254.73837209302326</v>
      </c>
      <c r="O49" s="38">
        <f t="shared" si="29"/>
        <v>0.96892732613868826</v>
      </c>
      <c r="P49" s="16">
        <v>87</v>
      </c>
      <c r="Q49" s="31">
        <v>11896.67</v>
      </c>
      <c r="R49" s="19">
        <f t="shared" si="30"/>
        <v>136.74333333333334</v>
      </c>
      <c r="S49" s="38">
        <f t="shared" si="31"/>
        <v>0.52011933359444895</v>
      </c>
    </row>
    <row r="50" spans="1:19" ht="15.75" thickBot="1">
      <c r="B50" s="61"/>
      <c r="C50" s="42" t="s">
        <v>25</v>
      </c>
      <c r="D50" s="17"/>
      <c r="E50" s="10"/>
      <c r="F50" s="36">
        <f>AVERAGE(F40:F49)</f>
        <v>10.095427023141585</v>
      </c>
      <c r="G50" s="23"/>
      <c r="H50" s="17"/>
      <c r="I50" s="10"/>
      <c r="J50" s="20"/>
      <c r="K50" s="23"/>
      <c r="L50" s="17"/>
      <c r="M50" s="10"/>
      <c r="N50" s="41">
        <f>AVERAGE(N40:N49)</f>
        <v>262.90761465897708</v>
      </c>
      <c r="O50" s="23"/>
      <c r="P50" s="17"/>
      <c r="Q50" s="32"/>
      <c r="R50" s="20"/>
      <c r="S50" s="23"/>
    </row>
    <row r="53" spans="1:19">
      <c r="A53" s="44" t="s">
        <v>31</v>
      </c>
      <c r="B53" s="43"/>
      <c r="C53" s="43"/>
      <c r="D53" s="43"/>
      <c r="E53" s="43"/>
      <c r="F53" s="43"/>
    </row>
    <row r="54" spans="1:19">
      <c r="A54" s="44" t="s">
        <v>32</v>
      </c>
      <c r="B54" s="43">
        <v>68.94</v>
      </c>
      <c r="C54" s="43"/>
      <c r="D54" s="43"/>
      <c r="E54" s="43"/>
      <c r="F54" s="43"/>
    </row>
    <row r="55" spans="1:19">
      <c r="A55" s="44" t="s">
        <v>33</v>
      </c>
      <c r="B55" s="43" t="s">
        <v>34</v>
      </c>
      <c r="C55" s="43"/>
      <c r="D55" s="43"/>
      <c r="E55" s="43"/>
      <c r="F55" s="43"/>
    </row>
    <row r="56" spans="1:19">
      <c r="A56" s="44" t="s">
        <v>35</v>
      </c>
      <c r="B56" s="43" t="s">
        <v>36</v>
      </c>
      <c r="C56" s="43"/>
      <c r="D56" s="43"/>
      <c r="E56" s="43"/>
      <c r="F56" s="43"/>
    </row>
    <row r="57" spans="1:19">
      <c r="A57" s="44" t="s">
        <v>37</v>
      </c>
      <c r="B57" s="43" t="s">
        <v>38</v>
      </c>
      <c r="C57" s="43"/>
      <c r="D57" s="43"/>
      <c r="E57" s="43"/>
      <c r="F57" s="43"/>
    </row>
    <row r="58" spans="1:19">
      <c r="A58" s="44" t="s">
        <v>39</v>
      </c>
      <c r="B58" s="43">
        <v>0.56999999999999995</v>
      </c>
      <c r="C58" s="43"/>
      <c r="D58" s="43"/>
      <c r="E58" s="43"/>
      <c r="F58" s="43"/>
    </row>
    <row r="59" spans="1:19">
      <c r="A59" s="44"/>
      <c r="B59" s="43"/>
      <c r="C59" s="43"/>
      <c r="D59" s="43"/>
      <c r="E59" s="43"/>
      <c r="F59" s="43"/>
    </row>
    <row r="60" spans="1:19">
      <c r="A60" s="44" t="s">
        <v>40</v>
      </c>
      <c r="B60" s="43"/>
      <c r="C60" s="43"/>
      <c r="D60" s="43"/>
      <c r="E60" s="43"/>
      <c r="F60" s="43"/>
    </row>
    <row r="61" spans="1:19">
      <c r="A61" s="44" t="s">
        <v>41</v>
      </c>
      <c r="B61" s="43" t="s">
        <v>83</v>
      </c>
      <c r="C61" s="43"/>
      <c r="D61" s="43"/>
      <c r="E61" s="43"/>
      <c r="F61" s="43"/>
    </row>
    <row r="62" spans="1:19">
      <c r="A62" s="44" t="s">
        <v>33</v>
      </c>
      <c r="B62" s="43" t="s">
        <v>34</v>
      </c>
      <c r="C62" s="43"/>
      <c r="D62" s="43"/>
      <c r="E62" s="43"/>
      <c r="F62" s="43"/>
    </row>
    <row r="63" spans="1:19">
      <c r="A63" s="44" t="s">
        <v>35</v>
      </c>
      <c r="B63" s="43" t="s">
        <v>36</v>
      </c>
      <c r="C63" s="43"/>
      <c r="D63" s="43"/>
      <c r="E63" s="43"/>
      <c r="F63" s="43"/>
    </row>
    <row r="64" spans="1:19">
      <c r="A64" s="44" t="s">
        <v>44</v>
      </c>
      <c r="B64" s="43" t="s">
        <v>38</v>
      </c>
      <c r="C64" s="43"/>
      <c r="D64" s="43"/>
      <c r="E64" s="43"/>
      <c r="F64" s="43"/>
    </row>
    <row r="65" spans="1:9">
      <c r="A65" s="44"/>
      <c r="B65" s="43"/>
      <c r="C65" s="43"/>
      <c r="D65" s="43"/>
      <c r="E65" s="43"/>
      <c r="F65" s="43"/>
    </row>
    <row r="66" spans="1:9">
      <c r="A66" s="44" t="s">
        <v>45</v>
      </c>
      <c r="B66" s="43"/>
      <c r="C66" s="43"/>
      <c r="D66" s="43"/>
      <c r="E66" s="43"/>
      <c r="F66" s="43"/>
    </row>
    <row r="67" spans="1:9">
      <c r="A67" s="44" t="s">
        <v>46</v>
      </c>
      <c r="B67" s="43">
        <v>247.7</v>
      </c>
      <c r="C67" s="43"/>
      <c r="D67" s="43"/>
      <c r="E67" s="43"/>
      <c r="F67" s="43"/>
    </row>
    <row r="68" spans="1:9">
      <c r="A68" s="44" t="s">
        <v>33</v>
      </c>
      <c r="B68" s="43" t="s">
        <v>34</v>
      </c>
      <c r="C68" s="43"/>
      <c r="D68" s="43"/>
      <c r="E68" s="43"/>
      <c r="F68" s="43"/>
    </row>
    <row r="69" spans="1:9">
      <c r="A69" s="44" t="s">
        <v>35</v>
      </c>
      <c r="B69" s="43" t="s">
        <v>36</v>
      </c>
      <c r="C69" s="43"/>
      <c r="D69" s="43"/>
      <c r="E69" s="43"/>
      <c r="F69" s="43"/>
    </row>
    <row r="70" spans="1:9">
      <c r="A70" s="44" t="s">
        <v>44</v>
      </c>
      <c r="B70" s="43" t="s">
        <v>38</v>
      </c>
      <c r="C70" s="43"/>
      <c r="D70" s="43"/>
      <c r="E70" s="43"/>
      <c r="F70" s="43"/>
    </row>
    <row r="71" spans="1:9">
      <c r="A71" s="44"/>
      <c r="B71" s="43"/>
      <c r="C71" s="43"/>
      <c r="D71" s="43"/>
      <c r="E71" s="43"/>
      <c r="F71" s="43"/>
    </row>
    <row r="72" spans="1:9">
      <c r="A72" s="44" t="s">
        <v>47</v>
      </c>
      <c r="B72" s="43" t="s">
        <v>48</v>
      </c>
      <c r="C72" s="43" t="s">
        <v>49</v>
      </c>
      <c r="D72" s="43" t="s">
        <v>50</v>
      </c>
      <c r="E72" s="43" t="s">
        <v>41</v>
      </c>
      <c r="F72" s="43" t="s">
        <v>33</v>
      </c>
    </row>
    <row r="73" spans="1:9">
      <c r="A73" s="44" t="s">
        <v>51</v>
      </c>
      <c r="B73" s="43">
        <v>2692</v>
      </c>
      <c r="C73" s="43">
        <v>3</v>
      </c>
      <c r="D73" s="43">
        <v>897.2</v>
      </c>
      <c r="E73" s="43" t="s">
        <v>84</v>
      </c>
      <c r="F73" s="43" t="s">
        <v>53</v>
      </c>
    </row>
    <row r="74" spans="1:9">
      <c r="A74" s="44" t="s">
        <v>54</v>
      </c>
      <c r="B74" s="43">
        <v>2030</v>
      </c>
      <c r="C74" s="43">
        <v>156</v>
      </c>
      <c r="D74" s="43">
        <v>13.01</v>
      </c>
      <c r="E74" s="43"/>
      <c r="F74" s="43"/>
    </row>
    <row r="75" spans="1:9">
      <c r="A75" s="44" t="s">
        <v>55</v>
      </c>
      <c r="B75" s="43">
        <v>4722</v>
      </c>
      <c r="C75" s="43">
        <v>159</v>
      </c>
      <c r="D75" s="43"/>
      <c r="E75" s="43"/>
      <c r="F75" s="43"/>
    </row>
    <row r="77" spans="1:9">
      <c r="A77" s="44" t="s">
        <v>56</v>
      </c>
      <c r="B77" s="43" t="s">
        <v>57</v>
      </c>
      <c r="C77" s="43" t="s">
        <v>58</v>
      </c>
      <c r="D77" s="43" t="s">
        <v>59</v>
      </c>
      <c r="E77" s="43" t="s">
        <v>60</v>
      </c>
      <c r="F77" s="43" t="s">
        <v>61</v>
      </c>
      <c r="G77" s="43"/>
      <c r="H77" s="43"/>
      <c r="I77" s="43"/>
    </row>
    <row r="78" spans="1:9">
      <c r="A78" s="44"/>
      <c r="B78" s="43"/>
      <c r="C78" s="43"/>
      <c r="D78" s="43"/>
      <c r="E78" s="43"/>
      <c r="F78" s="43"/>
      <c r="G78" s="43"/>
      <c r="H78" s="43"/>
      <c r="I78" s="43"/>
    </row>
    <row r="79" spans="1:9">
      <c r="A79" s="44" t="s">
        <v>62</v>
      </c>
      <c r="B79" s="43">
        <v>-9.5229999999999997</v>
      </c>
      <c r="C79" s="43" t="s">
        <v>85</v>
      </c>
      <c r="D79" s="43" t="s">
        <v>38</v>
      </c>
      <c r="E79" s="43" t="s">
        <v>36</v>
      </c>
      <c r="F79" s="43" t="s">
        <v>34</v>
      </c>
      <c r="G79" s="43"/>
      <c r="H79" s="43"/>
      <c r="I79" s="43"/>
    </row>
    <row r="80" spans="1:9">
      <c r="A80" s="44" t="s">
        <v>64</v>
      </c>
      <c r="B80" s="43">
        <v>-1.49E-9</v>
      </c>
      <c r="C80" s="43" t="s">
        <v>86</v>
      </c>
      <c r="D80" s="43" t="s">
        <v>72</v>
      </c>
      <c r="E80" s="43" t="s">
        <v>73</v>
      </c>
      <c r="F80" s="43" t="s">
        <v>87</v>
      </c>
      <c r="G80" s="43"/>
      <c r="H80" s="43"/>
      <c r="I80" s="43"/>
    </row>
    <row r="81" spans="1:9">
      <c r="A81" s="44" t="s">
        <v>66</v>
      </c>
      <c r="B81" s="43">
        <v>-0.15679999999999999</v>
      </c>
      <c r="C81" s="43" t="s">
        <v>88</v>
      </c>
      <c r="D81" s="43" t="s">
        <v>72</v>
      </c>
      <c r="E81" s="43" t="s">
        <v>73</v>
      </c>
      <c r="F81" s="43" t="s">
        <v>87</v>
      </c>
      <c r="G81" s="43"/>
      <c r="H81" s="43"/>
      <c r="I81" s="43"/>
    </row>
    <row r="82" spans="1:9">
      <c r="A82" s="44" t="s">
        <v>68</v>
      </c>
      <c r="B82" s="43">
        <v>9.5229999999999997</v>
      </c>
      <c r="C82" s="43" t="s">
        <v>89</v>
      </c>
      <c r="D82" s="43" t="s">
        <v>38</v>
      </c>
      <c r="E82" s="43" t="s">
        <v>36</v>
      </c>
      <c r="F82" s="43" t="s">
        <v>34</v>
      </c>
      <c r="G82" s="43"/>
      <c r="H82" s="43"/>
      <c r="I82" s="43"/>
    </row>
    <row r="83" spans="1:9">
      <c r="A83" s="44" t="s">
        <v>70</v>
      </c>
      <c r="B83" s="43">
        <v>9.3659999999999997</v>
      </c>
      <c r="C83" s="43" t="s">
        <v>90</v>
      </c>
      <c r="D83" s="43" t="s">
        <v>38</v>
      </c>
      <c r="E83" s="43" t="s">
        <v>36</v>
      </c>
      <c r="F83" s="43" t="s">
        <v>34</v>
      </c>
      <c r="G83" s="43"/>
      <c r="H83" s="43"/>
      <c r="I83" s="43"/>
    </row>
    <row r="84" spans="1:9">
      <c r="A84" s="44" t="s">
        <v>74</v>
      </c>
      <c r="B84" s="43">
        <v>-0.15679999999999999</v>
      </c>
      <c r="C84" s="43" t="s">
        <v>88</v>
      </c>
      <c r="D84" s="43" t="s">
        <v>72</v>
      </c>
      <c r="E84" s="43" t="s">
        <v>73</v>
      </c>
      <c r="F84" s="43" t="s">
        <v>87</v>
      </c>
      <c r="G84" s="43"/>
      <c r="H84" s="43"/>
      <c r="I84" s="43"/>
    </row>
    <row r="85" spans="1:9">
      <c r="A85" s="44"/>
      <c r="B85" s="43"/>
      <c r="C85" s="43"/>
      <c r="D85" s="43"/>
      <c r="E85" s="43"/>
      <c r="F85" s="43"/>
      <c r="G85" s="43"/>
      <c r="H85" s="43"/>
      <c r="I85" s="43"/>
    </row>
    <row r="86" spans="1:9">
      <c r="A86" s="44"/>
      <c r="B86" s="43"/>
      <c r="C86" s="43"/>
      <c r="D86" s="43"/>
      <c r="E86" s="43"/>
      <c r="F86" s="43"/>
      <c r="G86" s="43"/>
      <c r="H86" s="43"/>
      <c r="I86" s="43"/>
    </row>
    <row r="87" spans="1:9">
      <c r="A87" s="44" t="s">
        <v>76</v>
      </c>
      <c r="B87" s="43" t="s">
        <v>77</v>
      </c>
      <c r="C87" s="43" t="s">
        <v>78</v>
      </c>
      <c r="D87" s="43" t="s">
        <v>57</v>
      </c>
      <c r="E87" s="43" t="s">
        <v>79</v>
      </c>
      <c r="F87" s="43" t="s">
        <v>80</v>
      </c>
      <c r="G87" s="43" t="s">
        <v>81</v>
      </c>
      <c r="H87" s="43" t="s">
        <v>82</v>
      </c>
      <c r="I87" s="43" t="s">
        <v>49</v>
      </c>
    </row>
    <row r="88" spans="1:9">
      <c r="A88" s="44"/>
      <c r="B88" s="43"/>
      <c r="C88" s="43"/>
      <c r="D88" s="43"/>
      <c r="E88" s="43"/>
      <c r="F88" s="43"/>
      <c r="G88" s="43"/>
      <c r="H88" s="43"/>
      <c r="I88" s="43"/>
    </row>
    <row r="89" spans="1:9">
      <c r="A89" s="44" t="s">
        <v>62</v>
      </c>
      <c r="B89" s="43">
        <v>0.99980000000000002</v>
      </c>
      <c r="C89" s="43">
        <v>10.52</v>
      </c>
      <c r="D89" s="43">
        <v>-9.5229999999999997</v>
      </c>
      <c r="E89" s="43">
        <v>0.80659999999999998</v>
      </c>
      <c r="F89" s="43">
        <v>40</v>
      </c>
      <c r="G89" s="43">
        <v>40</v>
      </c>
      <c r="H89" s="43">
        <v>11.81</v>
      </c>
      <c r="I89" s="43">
        <v>156</v>
      </c>
    </row>
    <row r="90" spans="1:9">
      <c r="A90" s="44" t="s">
        <v>64</v>
      </c>
      <c r="B90" s="43">
        <v>0.99980000000000002</v>
      </c>
      <c r="C90" s="43">
        <v>0.99980000000000002</v>
      </c>
      <c r="D90" s="43">
        <v>-1.49E-9</v>
      </c>
      <c r="E90" s="43">
        <v>0.80659999999999998</v>
      </c>
      <c r="F90" s="43">
        <v>40</v>
      </c>
      <c r="G90" s="43">
        <v>40</v>
      </c>
      <c r="H90" s="43">
        <v>1.8469999999999999E-9</v>
      </c>
      <c r="I90" s="43">
        <v>156</v>
      </c>
    </row>
    <row r="91" spans="1:9">
      <c r="A91" s="44" t="s">
        <v>66</v>
      </c>
      <c r="B91" s="43">
        <v>0.99980000000000002</v>
      </c>
      <c r="C91" s="43">
        <v>1.157</v>
      </c>
      <c r="D91" s="43">
        <v>-0.15679999999999999</v>
      </c>
      <c r="E91" s="43">
        <v>0.80659999999999998</v>
      </c>
      <c r="F91" s="43">
        <v>40</v>
      </c>
      <c r="G91" s="43">
        <v>40</v>
      </c>
      <c r="H91" s="43">
        <v>0.1943</v>
      </c>
      <c r="I91" s="43">
        <v>156</v>
      </c>
    </row>
    <row r="92" spans="1:9">
      <c r="A92" s="44" t="s">
        <v>68</v>
      </c>
      <c r="B92" s="43">
        <v>10.52</v>
      </c>
      <c r="C92" s="43">
        <v>0.99980000000000002</v>
      </c>
      <c r="D92" s="43">
        <v>9.5229999999999997</v>
      </c>
      <c r="E92" s="43">
        <v>0.80659999999999998</v>
      </c>
      <c r="F92" s="43">
        <v>40</v>
      </c>
      <c r="G92" s="43">
        <v>40</v>
      </c>
      <c r="H92" s="43">
        <v>11.81</v>
      </c>
      <c r="I92" s="43">
        <v>156</v>
      </c>
    </row>
    <row r="93" spans="1:9">
      <c r="A93" s="44" t="s">
        <v>70</v>
      </c>
      <c r="B93" s="43">
        <v>10.52</v>
      </c>
      <c r="C93" s="43">
        <v>1.157</v>
      </c>
      <c r="D93" s="43">
        <v>9.3659999999999997</v>
      </c>
      <c r="E93" s="43">
        <v>0.80659999999999998</v>
      </c>
      <c r="F93" s="43">
        <v>40</v>
      </c>
      <c r="G93" s="43">
        <v>40</v>
      </c>
      <c r="H93" s="43">
        <v>11.61</v>
      </c>
      <c r="I93" s="43">
        <v>156</v>
      </c>
    </row>
    <row r="94" spans="1:9">
      <c r="A94" s="44" t="s">
        <v>74</v>
      </c>
      <c r="B94" s="43">
        <v>0.99980000000000002</v>
      </c>
      <c r="C94" s="43">
        <v>1.157</v>
      </c>
      <c r="D94" s="43">
        <v>-0.15679999999999999</v>
      </c>
      <c r="E94" s="43">
        <v>0.80659999999999998</v>
      </c>
      <c r="F94" s="43">
        <v>40</v>
      </c>
      <c r="G94" s="43">
        <v>40</v>
      </c>
      <c r="H94" s="43">
        <v>0.1943</v>
      </c>
      <c r="I94" s="43">
        <v>156</v>
      </c>
    </row>
  </sheetData>
  <mergeCells count="10">
    <mergeCell ref="P5:S5"/>
    <mergeCell ref="L4:S4"/>
    <mergeCell ref="B7:B17"/>
    <mergeCell ref="D5:G5"/>
    <mergeCell ref="D4:K4"/>
    <mergeCell ref="B18:B28"/>
    <mergeCell ref="B29:B39"/>
    <mergeCell ref="B40:B50"/>
    <mergeCell ref="H5:K5"/>
    <mergeCell ref="L5:O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U117"/>
  <sheetViews>
    <sheetView workbookViewId="0">
      <selection activeCell="A2" sqref="A2"/>
    </sheetView>
  </sheetViews>
  <sheetFormatPr baseColWidth="10" defaultRowHeight="15"/>
  <cols>
    <col min="1" max="1" width="27.85546875" customWidth="1"/>
    <col min="2" max="2" width="8" customWidth="1"/>
    <col min="4" max="4" width="8.42578125" customWidth="1"/>
    <col min="5" max="5" width="12.42578125" customWidth="1"/>
    <col min="6" max="6" width="17.5703125" customWidth="1"/>
    <col min="7" max="7" width="7.7109375" customWidth="1"/>
    <col min="8" max="8" width="14" customWidth="1"/>
    <col min="9" max="9" width="17.28515625" customWidth="1"/>
    <col min="10" max="10" width="7.140625" customWidth="1"/>
    <col min="11" max="11" width="13.85546875" customWidth="1"/>
    <col min="12" max="12" width="17.28515625" customWidth="1"/>
    <col min="13" max="13" width="8.7109375" customWidth="1"/>
    <col min="14" max="14" width="12.5703125" customWidth="1"/>
    <col min="15" max="15" width="17.140625" customWidth="1"/>
    <col min="16" max="16" width="8.28515625" customWidth="1"/>
    <col min="17" max="17" width="12.28515625" customWidth="1"/>
    <col min="18" max="18" width="16.28515625" customWidth="1"/>
    <col min="19" max="19" width="7.5703125" customWidth="1"/>
    <col min="20" max="20" width="13.7109375" customWidth="1"/>
    <col min="21" max="21" width="17" customWidth="1"/>
  </cols>
  <sheetData>
    <row r="2" spans="1:21">
      <c r="A2" t="s">
        <v>172</v>
      </c>
    </row>
    <row r="3" spans="1:21" ht="15.75" thickBot="1"/>
    <row r="4" spans="1:21" ht="15.75" thickBot="1">
      <c r="D4" s="66" t="s">
        <v>12</v>
      </c>
      <c r="E4" s="67"/>
      <c r="F4" s="67"/>
      <c r="G4" s="67"/>
      <c r="H4" s="67"/>
      <c r="I4" s="67"/>
      <c r="J4" s="67"/>
      <c r="K4" s="67"/>
      <c r="L4" s="68"/>
      <c r="M4" s="66" t="s">
        <v>22</v>
      </c>
      <c r="N4" s="67"/>
      <c r="O4" s="67"/>
      <c r="P4" s="67"/>
      <c r="Q4" s="67"/>
      <c r="R4" s="67"/>
      <c r="S4" s="67"/>
      <c r="T4" s="67"/>
      <c r="U4" s="68"/>
    </row>
    <row r="5" spans="1:21">
      <c r="D5" s="63" t="s">
        <v>23</v>
      </c>
      <c r="E5" s="64"/>
      <c r="F5" s="64"/>
      <c r="G5" s="63" t="s">
        <v>93</v>
      </c>
      <c r="H5" s="64"/>
      <c r="I5" s="65"/>
      <c r="J5" s="63" t="s">
        <v>94</v>
      </c>
      <c r="K5" s="64"/>
      <c r="L5" s="65"/>
      <c r="M5" s="64" t="s">
        <v>23</v>
      </c>
      <c r="N5" s="64"/>
      <c r="O5" s="64"/>
      <c r="P5" s="63" t="s">
        <v>93</v>
      </c>
      <c r="Q5" s="64"/>
      <c r="R5" s="65"/>
      <c r="S5" s="63" t="s">
        <v>94</v>
      </c>
      <c r="T5" s="64"/>
      <c r="U5" s="65"/>
    </row>
    <row r="6" spans="1:21" ht="31.5" customHeight="1" thickBot="1">
      <c r="D6" s="12" t="s">
        <v>13</v>
      </c>
      <c r="E6" s="13" t="s">
        <v>14</v>
      </c>
      <c r="F6" s="8" t="s">
        <v>0</v>
      </c>
      <c r="G6" s="12" t="s">
        <v>13</v>
      </c>
      <c r="H6" s="13" t="s">
        <v>14</v>
      </c>
      <c r="I6" s="8" t="s">
        <v>0</v>
      </c>
      <c r="J6" s="12" t="s">
        <v>13</v>
      </c>
      <c r="K6" s="13" t="s">
        <v>14</v>
      </c>
      <c r="L6" s="8" t="s">
        <v>0</v>
      </c>
      <c r="M6" s="12" t="s">
        <v>13</v>
      </c>
      <c r="N6" s="13" t="s">
        <v>14</v>
      </c>
      <c r="O6" s="8" t="s">
        <v>0</v>
      </c>
      <c r="P6" s="12" t="s">
        <v>13</v>
      </c>
      <c r="Q6" s="13" t="s">
        <v>14</v>
      </c>
      <c r="R6" s="27" t="s">
        <v>0</v>
      </c>
      <c r="S6" s="12" t="s">
        <v>13</v>
      </c>
      <c r="T6" s="13" t="s">
        <v>14</v>
      </c>
      <c r="U6" s="27" t="s">
        <v>0</v>
      </c>
    </row>
    <row r="7" spans="1:21">
      <c r="B7" s="59" t="s">
        <v>11</v>
      </c>
      <c r="C7" s="2" t="s">
        <v>1</v>
      </c>
      <c r="D7" s="15">
        <v>12</v>
      </c>
      <c r="E7" s="3">
        <v>2</v>
      </c>
      <c r="F7" s="18">
        <v>16.666666666666664</v>
      </c>
      <c r="G7" s="15">
        <v>34</v>
      </c>
      <c r="H7" s="4">
        <v>7</v>
      </c>
      <c r="I7" s="21">
        <v>20.588235294117645</v>
      </c>
      <c r="J7" s="15">
        <v>32</v>
      </c>
      <c r="K7" s="4">
        <v>8</v>
      </c>
      <c r="L7" s="21">
        <v>25</v>
      </c>
      <c r="M7" s="3">
        <v>11</v>
      </c>
      <c r="N7" s="3">
        <v>5</v>
      </c>
      <c r="O7" s="24">
        <v>45.454545454545453</v>
      </c>
      <c r="P7" s="15">
        <v>12</v>
      </c>
      <c r="Q7" s="3">
        <v>5</v>
      </c>
      <c r="R7" s="21">
        <v>41.666666666666671</v>
      </c>
      <c r="S7" s="15">
        <v>14</v>
      </c>
      <c r="T7" s="3">
        <v>9</v>
      </c>
      <c r="U7" s="21">
        <v>64.285714285714292</v>
      </c>
    </row>
    <row r="8" spans="1:21">
      <c r="B8" s="60"/>
      <c r="C8" s="5" t="s">
        <v>2</v>
      </c>
      <c r="D8" s="16">
        <v>31</v>
      </c>
      <c r="E8" s="6">
        <v>4</v>
      </c>
      <c r="F8" s="19">
        <v>12.903225806451612</v>
      </c>
      <c r="G8" s="16">
        <v>50</v>
      </c>
      <c r="H8" s="7">
        <v>15</v>
      </c>
      <c r="I8" s="22">
        <v>30</v>
      </c>
      <c r="J8" s="16">
        <v>22</v>
      </c>
      <c r="K8" s="7">
        <v>9</v>
      </c>
      <c r="L8" s="22">
        <v>40.909090909090914</v>
      </c>
      <c r="M8" s="6">
        <v>12</v>
      </c>
      <c r="N8" s="6">
        <v>3</v>
      </c>
      <c r="O8" s="25">
        <v>25</v>
      </c>
      <c r="P8" s="16">
        <v>16</v>
      </c>
      <c r="Q8" s="6">
        <v>6</v>
      </c>
      <c r="R8" s="22">
        <v>37.5</v>
      </c>
      <c r="S8" s="16">
        <v>22</v>
      </c>
      <c r="T8" s="6">
        <v>11</v>
      </c>
      <c r="U8" s="22">
        <v>50</v>
      </c>
    </row>
    <row r="9" spans="1:21">
      <c r="B9" s="60"/>
      <c r="C9" s="5" t="s">
        <v>3</v>
      </c>
      <c r="D9" s="16">
        <v>30</v>
      </c>
      <c r="E9" s="6">
        <v>1</v>
      </c>
      <c r="F9" s="19">
        <v>3.3333333333333335</v>
      </c>
      <c r="G9" s="16">
        <v>18</v>
      </c>
      <c r="H9" s="7">
        <v>4</v>
      </c>
      <c r="I9" s="22">
        <v>22.222222222222221</v>
      </c>
      <c r="J9" s="16">
        <v>18</v>
      </c>
      <c r="K9" s="7">
        <v>5</v>
      </c>
      <c r="L9" s="22">
        <v>27.777777777777779</v>
      </c>
      <c r="M9" s="6">
        <v>15</v>
      </c>
      <c r="N9" s="6">
        <v>3</v>
      </c>
      <c r="O9" s="25">
        <v>20</v>
      </c>
      <c r="P9" s="16">
        <v>16</v>
      </c>
      <c r="Q9" s="6">
        <v>7</v>
      </c>
      <c r="R9" s="22">
        <v>43.75</v>
      </c>
      <c r="S9" s="16">
        <v>18</v>
      </c>
      <c r="T9" s="6">
        <v>5</v>
      </c>
      <c r="U9" s="22">
        <v>27.777777777777779</v>
      </c>
    </row>
    <row r="10" spans="1:21">
      <c r="B10" s="60"/>
      <c r="C10" s="5" t="s">
        <v>4</v>
      </c>
      <c r="D10" s="16">
        <v>12</v>
      </c>
      <c r="E10" s="6">
        <v>0</v>
      </c>
      <c r="F10" s="19">
        <v>0</v>
      </c>
      <c r="G10" s="16">
        <v>19</v>
      </c>
      <c r="H10" s="7">
        <v>4</v>
      </c>
      <c r="I10" s="22">
        <v>21.052631578947366</v>
      </c>
      <c r="J10" s="16">
        <v>22</v>
      </c>
      <c r="K10" s="7">
        <v>8</v>
      </c>
      <c r="L10" s="22">
        <v>36.363636363636367</v>
      </c>
      <c r="M10" s="6">
        <v>20</v>
      </c>
      <c r="N10" s="6">
        <v>8</v>
      </c>
      <c r="O10" s="25">
        <v>40</v>
      </c>
      <c r="P10" s="16">
        <v>25</v>
      </c>
      <c r="Q10" s="6">
        <v>11</v>
      </c>
      <c r="R10" s="22">
        <v>44</v>
      </c>
      <c r="S10" s="16">
        <v>19</v>
      </c>
      <c r="T10" s="6">
        <v>10</v>
      </c>
      <c r="U10" s="22">
        <v>52.631578947368418</v>
      </c>
    </row>
    <row r="11" spans="1:21">
      <c r="B11" s="60"/>
      <c r="C11" s="5" t="s">
        <v>5</v>
      </c>
      <c r="D11" s="16">
        <v>13</v>
      </c>
      <c r="E11" s="6">
        <v>1</v>
      </c>
      <c r="F11" s="19">
        <v>7.6923076923076925</v>
      </c>
      <c r="G11" s="16">
        <v>36</v>
      </c>
      <c r="H11" s="7">
        <v>8</v>
      </c>
      <c r="I11" s="22">
        <v>22.222222222222221</v>
      </c>
      <c r="J11" s="16">
        <v>52</v>
      </c>
      <c r="K11" s="7">
        <v>11</v>
      </c>
      <c r="L11" s="22">
        <v>21.153846153846153</v>
      </c>
      <c r="M11" s="6">
        <v>16</v>
      </c>
      <c r="N11" s="6">
        <v>4</v>
      </c>
      <c r="O11" s="25">
        <v>25</v>
      </c>
      <c r="P11" s="16">
        <v>17</v>
      </c>
      <c r="Q11" s="6">
        <v>8</v>
      </c>
      <c r="R11" s="22">
        <v>47.058823529411761</v>
      </c>
      <c r="S11" s="16">
        <v>19</v>
      </c>
      <c r="T11" s="6">
        <v>8</v>
      </c>
      <c r="U11" s="22">
        <v>42.105263157894733</v>
      </c>
    </row>
    <row r="12" spans="1:21">
      <c r="B12" s="60"/>
      <c r="C12" s="5" t="s">
        <v>6</v>
      </c>
      <c r="D12" s="16">
        <v>18</v>
      </c>
      <c r="E12" s="6">
        <v>1</v>
      </c>
      <c r="F12" s="19">
        <v>5.5555555555555554</v>
      </c>
      <c r="G12" s="16">
        <v>99</v>
      </c>
      <c r="H12" s="7">
        <v>16</v>
      </c>
      <c r="I12" s="22">
        <v>16.161616161616163</v>
      </c>
      <c r="J12" s="16">
        <v>72</v>
      </c>
      <c r="K12" s="7">
        <v>12</v>
      </c>
      <c r="L12" s="22">
        <v>16.666666666666664</v>
      </c>
      <c r="M12" s="6">
        <v>16</v>
      </c>
      <c r="N12" s="6">
        <v>3</v>
      </c>
      <c r="O12" s="25">
        <v>18.75</v>
      </c>
      <c r="P12" s="16">
        <v>15</v>
      </c>
      <c r="Q12" s="6">
        <v>7</v>
      </c>
      <c r="R12" s="22">
        <v>46.666666666666664</v>
      </c>
      <c r="S12" s="16">
        <v>23</v>
      </c>
      <c r="T12" s="6">
        <v>8</v>
      </c>
      <c r="U12" s="22">
        <v>34.782608695652172</v>
      </c>
    </row>
    <row r="13" spans="1:21">
      <c r="B13" s="60"/>
      <c r="C13" s="5" t="s">
        <v>7</v>
      </c>
      <c r="D13" s="16">
        <v>15</v>
      </c>
      <c r="E13" s="6">
        <v>3</v>
      </c>
      <c r="F13" s="19">
        <v>20</v>
      </c>
      <c r="G13" s="16">
        <v>22</v>
      </c>
      <c r="H13" s="7">
        <v>5</v>
      </c>
      <c r="I13" s="22">
        <v>22.727272727272727</v>
      </c>
      <c r="J13" s="16">
        <v>42</v>
      </c>
      <c r="K13" s="7">
        <v>9</v>
      </c>
      <c r="L13" s="22">
        <v>21.428571428571427</v>
      </c>
      <c r="M13" s="6">
        <v>23</v>
      </c>
      <c r="N13" s="6">
        <v>8</v>
      </c>
      <c r="O13" s="25">
        <v>34.782608695652172</v>
      </c>
      <c r="P13" s="16">
        <v>21</v>
      </c>
      <c r="Q13" s="6">
        <v>13</v>
      </c>
      <c r="R13" s="22">
        <v>61.904761904761905</v>
      </c>
      <c r="S13" s="16">
        <v>12</v>
      </c>
      <c r="T13" s="6">
        <v>5</v>
      </c>
      <c r="U13" s="22">
        <v>41.666666666666671</v>
      </c>
    </row>
    <row r="14" spans="1:21">
      <c r="B14" s="60"/>
      <c r="C14" s="5" t="s">
        <v>8</v>
      </c>
      <c r="D14" s="16">
        <v>15</v>
      </c>
      <c r="E14" s="6">
        <v>2</v>
      </c>
      <c r="F14" s="19">
        <v>13.333333333333334</v>
      </c>
      <c r="G14" s="16">
        <v>15</v>
      </c>
      <c r="H14" s="7">
        <v>6</v>
      </c>
      <c r="I14" s="22">
        <v>40</v>
      </c>
      <c r="J14" s="16">
        <v>34</v>
      </c>
      <c r="K14" s="7">
        <v>6</v>
      </c>
      <c r="L14" s="22">
        <v>17.647058823529413</v>
      </c>
      <c r="M14" s="6">
        <v>20</v>
      </c>
      <c r="N14" s="6">
        <v>7</v>
      </c>
      <c r="O14" s="25">
        <v>35</v>
      </c>
      <c r="P14" s="16">
        <v>13</v>
      </c>
      <c r="Q14" s="6">
        <v>6</v>
      </c>
      <c r="R14" s="22">
        <v>46.153846153846153</v>
      </c>
      <c r="S14" s="16">
        <v>18</v>
      </c>
      <c r="T14" s="6">
        <v>10</v>
      </c>
      <c r="U14" s="22">
        <v>55.555555555555557</v>
      </c>
    </row>
    <row r="15" spans="1:21">
      <c r="B15" s="60"/>
      <c r="C15" s="5" t="s">
        <v>9</v>
      </c>
      <c r="D15" s="16">
        <v>20</v>
      </c>
      <c r="E15" s="6">
        <v>2</v>
      </c>
      <c r="F15" s="19">
        <v>10</v>
      </c>
      <c r="G15" s="16">
        <v>28</v>
      </c>
      <c r="H15" s="7">
        <v>6</v>
      </c>
      <c r="I15" s="22">
        <v>21.428571428571427</v>
      </c>
      <c r="J15" s="16">
        <v>17</v>
      </c>
      <c r="K15" s="7">
        <v>5</v>
      </c>
      <c r="L15" s="22">
        <v>29.411764705882355</v>
      </c>
      <c r="M15" s="6">
        <v>20</v>
      </c>
      <c r="N15" s="6">
        <v>9</v>
      </c>
      <c r="O15" s="25">
        <v>45</v>
      </c>
      <c r="P15" s="16">
        <v>21</v>
      </c>
      <c r="Q15" s="6">
        <v>7</v>
      </c>
      <c r="R15" s="22">
        <v>33.333333333333329</v>
      </c>
      <c r="S15" s="16">
        <v>15</v>
      </c>
      <c r="T15" s="6">
        <v>5</v>
      </c>
      <c r="U15" s="22">
        <v>33.333333333333329</v>
      </c>
    </row>
    <row r="16" spans="1:21" ht="15.75" thickBot="1">
      <c r="B16" s="60"/>
      <c r="C16" s="9" t="s">
        <v>10</v>
      </c>
      <c r="D16" s="17">
        <v>28</v>
      </c>
      <c r="E16" s="11">
        <v>3</v>
      </c>
      <c r="F16" s="23">
        <v>10.714285714285714</v>
      </c>
      <c r="G16" s="17">
        <v>12</v>
      </c>
      <c r="H16" s="11">
        <v>4</v>
      </c>
      <c r="I16" s="23">
        <v>33.333333333333329</v>
      </c>
      <c r="J16" s="17">
        <v>35</v>
      </c>
      <c r="K16" s="11">
        <v>12</v>
      </c>
      <c r="L16" s="23">
        <v>34.285714285714285</v>
      </c>
      <c r="M16" s="10">
        <v>17</v>
      </c>
      <c r="N16" s="10">
        <v>9</v>
      </c>
      <c r="O16" s="26">
        <v>52.941176470588239</v>
      </c>
      <c r="P16" s="17">
        <v>12</v>
      </c>
      <c r="Q16" s="10">
        <v>7</v>
      </c>
      <c r="R16" s="23">
        <v>58.333333333333336</v>
      </c>
      <c r="S16" s="17">
        <v>18</v>
      </c>
      <c r="T16" s="10">
        <v>6</v>
      </c>
      <c r="U16" s="23">
        <v>33.333333333333329</v>
      </c>
    </row>
    <row r="17" spans="2:21">
      <c r="B17" s="59" t="s">
        <v>18</v>
      </c>
      <c r="C17" s="28" t="s">
        <v>1</v>
      </c>
      <c r="D17" s="1"/>
      <c r="E17" s="1"/>
      <c r="F17" s="29"/>
      <c r="G17" s="16"/>
      <c r="H17" s="6"/>
      <c r="I17" s="22"/>
      <c r="J17" s="16"/>
      <c r="K17" s="6"/>
      <c r="L17" s="22"/>
      <c r="M17" s="1">
        <v>39</v>
      </c>
      <c r="N17" s="1">
        <v>17</v>
      </c>
      <c r="O17" s="29">
        <v>43.589743589743591</v>
      </c>
      <c r="P17" s="16">
        <v>47</v>
      </c>
      <c r="Q17" s="6">
        <v>13</v>
      </c>
      <c r="R17" s="22">
        <v>27.659574468085108</v>
      </c>
      <c r="S17" s="16">
        <v>31</v>
      </c>
      <c r="T17" s="6">
        <v>9</v>
      </c>
      <c r="U17" s="22">
        <v>29.032258064516132</v>
      </c>
    </row>
    <row r="18" spans="2:21">
      <c r="B18" s="60"/>
      <c r="C18" s="28" t="s">
        <v>2</v>
      </c>
      <c r="D18" s="1"/>
      <c r="E18" s="1"/>
      <c r="F18" s="29"/>
      <c r="G18" s="16"/>
      <c r="H18" s="6"/>
      <c r="I18" s="22"/>
      <c r="J18" s="16"/>
      <c r="K18" s="6"/>
      <c r="L18" s="22"/>
      <c r="M18" s="1">
        <v>41</v>
      </c>
      <c r="N18" s="1">
        <v>13</v>
      </c>
      <c r="O18" s="29">
        <v>31.707317073170731</v>
      </c>
      <c r="P18" s="16">
        <v>41</v>
      </c>
      <c r="Q18" s="6">
        <v>10</v>
      </c>
      <c r="R18" s="22">
        <v>24.390243902439025</v>
      </c>
      <c r="S18" s="16">
        <v>33</v>
      </c>
      <c r="T18" s="6">
        <v>13</v>
      </c>
      <c r="U18" s="22">
        <v>39.393939393939391</v>
      </c>
    </row>
    <row r="19" spans="2:21">
      <c r="B19" s="60"/>
      <c r="C19" s="28" t="s">
        <v>3</v>
      </c>
      <c r="D19" s="1"/>
      <c r="E19" s="1"/>
      <c r="F19" s="29"/>
      <c r="G19" s="16"/>
      <c r="H19" s="6"/>
      <c r="I19" s="22"/>
      <c r="J19" s="16"/>
      <c r="K19" s="6"/>
      <c r="L19" s="22"/>
      <c r="M19" s="1">
        <v>35</v>
      </c>
      <c r="N19" s="1">
        <v>12</v>
      </c>
      <c r="O19" s="29">
        <v>34.285714285714285</v>
      </c>
      <c r="P19" s="16">
        <v>52</v>
      </c>
      <c r="Q19" s="6">
        <v>20</v>
      </c>
      <c r="R19" s="22">
        <v>38.461538461538467</v>
      </c>
      <c r="S19" s="16">
        <v>29</v>
      </c>
      <c r="T19" s="6">
        <v>8</v>
      </c>
      <c r="U19" s="22">
        <v>27.586206896551722</v>
      </c>
    </row>
    <row r="20" spans="2:21">
      <c r="B20" s="60"/>
      <c r="C20" s="28" t="s">
        <v>4</v>
      </c>
      <c r="D20" s="1"/>
      <c r="E20" s="1"/>
      <c r="F20" s="29"/>
      <c r="G20" s="16"/>
      <c r="H20" s="6"/>
      <c r="I20" s="22"/>
      <c r="J20" s="16"/>
      <c r="K20" s="6"/>
      <c r="L20" s="22"/>
      <c r="M20" s="1">
        <v>36</v>
      </c>
      <c r="N20" s="1">
        <v>18</v>
      </c>
      <c r="O20" s="29">
        <v>50</v>
      </c>
      <c r="P20" s="16">
        <v>34</v>
      </c>
      <c r="Q20" s="6">
        <v>12</v>
      </c>
      <c r="R20" s="22">
        <v>35.294117647058826</v>
      </c>
      <c r="S20" s="16">
        <v>32</v>
      </c>
      <c r="T20" s="6">
        <v>13</v>
      </c>
      <c r="U20" s="22">
        <v>40.625</v>
      </c>
    </row>
    <row r="21" spans="2:21">
      <c r="B21" s="60"/>
      <c r="C21" s="28" t="s">
        <v>5</v>
      </c>
      <c r="D21" s="1"/>
      <c r="E21" s="1"/>
      <c r="F21" s="29"/>
      <c r="G21" s="16"/>
      <c r="H21" s="6"/>
      <c r="I21" s="22"/>
      <c r="J21" s="16"/>
      <c r="K21" s="6"/>
      <c r="L21" s="22"/>
      <c r="M21" s="1">
        <v>40</v>
      </c>
      <c r="N21" s="1">
        <v>17</v>
      </c>
      <c r="O21" s="29">
        <v>42.5</v>
      </c>
      <c r="P21" s="16">
        <v>43</v>
      </c>
      <c r="Q21" s="6">
        <v>14</v>
      </c>
      <c r="R21" s="22">
        <v>32.558139534883722</v>
      </c>
      <c r="S21" s="16">
        <v>48</v>
      </c>
      <c r="T21" s="6">
        <v>18</v>
      </c>
      <c r="U21" s="22">
        <v>37.5</v>
      </c>
    </row>
    <row r="22" spans="2:21">
      <c r="B22" s="60"/>
      <c r="C22" s="28" t="s">
        <v>6</v>
      </c>
      <c r="D22" s="1"/>
      <c r="E22" s="1"/>
      <c r="F22" s="29"/>
      <c r="G22" s="16"/>
      <c r="H22" s="6"/>
      <c r="I22" s="22"/>
      <c r="J22" s="16"/>
      <c r="K22" s="6"/>
      <c r="L22" s="22"/>
      <c r="M22" s="1">
        <v>59</v>
      </c>
      <c r="N22" s="1">
        <v>29</v>
      </c>
      <c r="O22" s="29">
        <v>49.152542372881356</v>
      </c>
      <c r="P22" s="16">
        <v>44</v>
      </c>
      <c r="Q22" s="6">
        <v>15</v>
      </c>
      <c r="R22" s="22">
        <v>34.090909090909086</v>
      </c>
      <c r="S22" s="16">
        <v>36</v>
      </c>
      <c r="T22" s="6">
        <v>13</v>
      </c>
      <c r="U22" s="22">
        <v>36.111111111111107</v>
      </c>
    </row>
    <row r="23" spans="2:21">
      <c r="B23" s="60"/>
      <c r="C23" s="28" t="s">
        <v>7</v>
      </c>
      <c r="D23" s="1"/>
      <c r="E23" s="1"/>
      <c r="F23" s="29"/>
      <c r="G23" s="16"/>
      <c r="H23" s="6"/>
      <c r="I23" s="22"/>
      <c r="J23" s="16"/>
      <c r="K23" s="6"/>
      <c r="L23" s="22"/>
      <c r="M23" s="1">
        <v>40</v>
      </c>
      <c r="N23" s="1">
        <v>15</v>
      </c>
      <c r="O23" s="29">
        <v>37.5</v>
      </c>
      <c r="P23" s="16">
        <v>51</v>
      </c>
      <c r="Q23" s="6">
        <v>17</v>
      </c>
      <c r="R23" s="22">
        <v>33.333333333333329</v>
      </c>
      <c r="S23" s="16">
        <v>41</v>
      </c>
      <c r="T23" s="6">
        <v>15</v>
      </c>
      <c r="U23" s="22">
        <v>36.585365853658537</v>
      </c>
    </row>
    <row r="24" spans="2:21">
      <c r="B24" s="60"/>
      <c r="C24" s="28" t="s">
        <v>8</v>
      </c>
      <c r="D24" s="1"/>
      <c r="E24" s="1"/>
      <c r="F24" s="29"/>
      <c r="G24" s="16"/>
      <c r="H24" s="6"/>
      <c r="I24" s="22"/>
      <c r="J24" s="16"/>
      <c r="K24" s="6"/>
      <c r="L24" s="22"/>
      <c r="M24" s="1">
        <v>48</v>
      </c>
      <c r="N24" s="1">
        <v>14</v>
      </c>
      <c r="O24" s="29">
        <v>29.166666666666668</v>
      </c>
      <c r="P24" s="16">
        <v>36</v>
      </c>
      <c r="Q24" s="6">
        <v>13</v>
      </c>
      <c r="R24" s="22">
        <v>36.111111111111107</v>
      </c>
      <c r="S24" s="16">
        <v>46</v>
      </c>
      <c r="T24" s="6">
        <v>21</v>
      </c>
      <c r="U24" s="22">
        <v>45.652173913043477</v>
      </c>
    </row>
    <row r="25" spans="2:21">
      <c r="B25" s="60"/>
      <c r="C25" s="28" t="s">
        <v>9</v>
      </c>
      <c r="D25" s="1"/>
      <c r="E25" s="1"/>
      <c r="F25" s="29"/>
      <c r="G25" s="16"/>
      <c r="H25" s="6"/>
      <c r="I25" s="22"/>
      <c r="J25" s="16"/>
      <c r="K25" s="6"/>
      <c r="L25" s="22"/>
      <c r="M25" s="1">
        <v>26</v>
      </c>
      <c r="N25" s="1">
        <v>9</v>
      </c>
      <c r="O25" s="29">
        <v>34.615384615384613</v>
      </c>
      <c r="P25" s="16">
        <v>16</v>
      </c>
      <c r="Q25" s="6">
        <v>6</v>
      </c>
      <c r="R25" s="22">
        <v>37.5</v>
      </c>
      <c r="S25" s="16">
        <v>40</v>
      </c>
      <c r="T25" s="6">
        <v>17</v>
      </c>
      <c r="U25" s="22">
        <v>42.5</v>
      </c>
    </row>
    <row r="26" spans="2:21" ht="15.75" thickBot="1">
      <c r="B26" s="60"/>
      <c r="C26" s="28" t="s">
        <v>10</v>
      </c>
      <c r="D26" s="1"/>
      <c r="E26" s="1"/>
      <c r="F26" s="29"/>
      <c r="G26" s="16"/>
      <c r="H26" s="6"/>
      <c r="I26" s="22"/>
      <c r="J26" s="16"/>
      <c r="K26" s="6"/>
      <c r="L26" s="22"/>
      <c r="M26" s="17">
        <v>26</v>
      </c>
      <c r="N26" s="10">
        <v>8</v>
      </c>
      <c r="O26" s="22">
        <v>30.76923076923077</v>
      </c>
      <c r="P26" s="16">
        <v>26</v>
      </c>
      <c r="Q26" s="6">
        <v>9</v>
      </c>
      <c r="R26" s="22">
        <v>34.615384615384613</v>
      </c>
      <c r="S26" s="16">
        <v>43</v>
      </c>
      <c r="T26" s="6">
        <v>19</v>
      </c>
      <c r="U26" s="22">
        <v>44.186046511627907</v>
      </c>
    </row>
    <row r="27" spans="2:21">
      <c r="B27" s="59" t="s">
        <v>19</v>
      </c>
      <c r="C27" s="2" t="s">
        <v>1</v>
      </c>
      <c r="D27" s="15">
        <v>34</v>
      </c>
      <c r="E27" s="3">
        <v>4</v>
      </c>
      <c r="F27" s="18">
        <v>11.76470588235294</v>
      </c>
      <c r="G27" s="15">
        <v>59</v>
      </c>
      <c r="H27" s="4">
        <v>19</v>
      </c>
      <c r="I27" s="21">
        <v>32.20338983050847</v>
      </c>
      <c r="J27" s="15">
        <v>55</v>
      </c>
      <c r="K27" s="4">
        <v>14</v>
      </c>
      <c r="L27" s="21">
        <v>25.454545454545453</v>
      </c>
      <c r="M27" s="3"/>
      <c r="N27" s="3"/>
      <c r="O27" s="21"/>
      <c r="P27" s="15"/>
      <c r="Q27" s="3"/>
      <c r="R27" s="21"/>
      <c r="S27" s="15"/>
      <c r="T27" s="3"/>
      <c r="U27" s="21"/>
    </row>
    <row r="28" spans="2:21">
      <c r="B28" s="60"/>
      <c r="C28" s="5" t="s">
        <v>2</v>
      </c>
      <c r="D28" s="16">
        <v>26</v>
      </c>
      <c r="E28" s="6">
        <v>4</v>
      </c>
      <c r="F28" s="19">
        <v>15.384615384615385</v>
      </c>
      <c r="G28" s="16">
        <v>43</v>
      </c>
      <c r="H28" s="7">
        <v>9</v>
      </c>
      <c r="I28" s="22">
        <v>20.930232558139537</v>
      </c>
      <c r="J28" s="16">
        <v>50</v>
      </c>
      <c r="K28" s="7">
        <v>17</v>
      </c>
      <c r="L28" s="22">
        <v>34</v>
      </c>
      <c r="M28" s="6"/>
      <c r="N28" s="6"/>
      <c r="O28" s="22"/>
      <c r="P28" s="16"/>
      <c r="Q28" s="6"/>
      <c r="R28" s="22"/>
      <c r="S28" s="16"/>
      <c r="T28" s="6"/>
      <c r="U28" s="22"/>
    </row>
    <row r="29" spans="2:21">
      <c r="B29" s="60"/>
      <c r="C29" s="5" t="s">
        <v>3</v>
      </c>
      <c r="D29" s="16">
        <v>27</v>
      </c>
      <c r="E29" s="6">
        <v>4</v>
      </c>
      <c r="F29" s="19">
        <v>14.814814814814813</v>
      </c>
      <c r="G29" s="16">
        <v>30</v>
      </c>
      <c r="H29" s="7">
        <v>5</v>
      </c>
      <c r="I29" s="22">
        <v>16.666666666666664</v>
      </c>
      <c r="J29" s="16">
        <v>16</v>
      </c>
      <c r="K29" s="7">
        <v>5</v>
      </c>
      <c r="L29" s="22">
        <v>31.25</v>
      </c>
      <c r="M29" s="6"/>
      <c r="N29" s="6"/>
      <c r="O29" s="22"/>
      <c r="P29" s="16"/>
      <c r="Q29" s="6"/>
      <c r="R29" s="22"/>
      <c r="S29" s="16"/>
      <c r="T29" s="6"/>
      <c r="U29" s="22"/>
    </row>
    <row r="30" spans="2:21">
      <c r="B30" s="60"/>
      <c r="C30" s="5" t="s">
        <v>4</v>
      </c>
      <c r="D30" s="16">
        <v>49</v>
      </c>
      <c r="E30" s="6">
        <v>6</v>
      </c>
      <c r="F30" s="19">
        <v>12.244897959183673</v>
      </c>
      <c r="G30" s="16">
        <v>47</v>
      </c>
      <c r="H30" s="7">
        <v>15</v>
      </c>
      <c r="I30" s="22">
        <v>31.914893617021278</v>
      </c>
      <c r="J30" s="16">
        <v>42</v>
      </c>
      <c r="K30" s="7">
        <v>12</v>
      </c>
      <c r="L30" s="22">
        <v>28.571428571428569</v>
      </c>
      <c r="M30" s="6"/>
      <c r="N30" s="6"/>
      <c r="O30" s="22"/>
      <c r="P30" s="16"/>
      <c r="Q30" s="6"/>
      <c r="R30" s="22"/>
      <c r="S30" s="16"/>
      <c r="T30" s="6"/>
      <c r="U30" s="22"/>
    </row>
    <row r="31" spans="2:21">
      <c r="B31" s="60"/>
      <c r="C31" s="5" t="s">
        <v>5</v>
      </c>
      <c r="D31" s="16">
        <v>29</v>
      </c>
      <c r="E31" s="6">
        <v>5</v>
      </c>
      <c r="F31" s="19">
        <v>17.241379310344829</v>
      </c>
      <c r="G31" s="16">
        <v>41</v>
      </c>
      <c r="H31" s="7">
        <v>9</v>
      </c>
      <c r="I31" s="22">
        <v>21.951219512195124</v>
      </c>
      <c r="J31" s="16">
        <v>75</v>
      </c>
      <c r="K31" s="7">
        <v>21</v>
      </c>
      <c r="L31" s="22">
        <v>28.000000000000004</v>
      </c>
      <c r="M31" s="6"/>
      <c r="N31" s="6"/>
      <c r="O31" s="22"/>
      <c r="P31" s="16"/>
      <c r="Q31" s="6"/>
      <c r="R31" s="22"/>
      <c r="S31" s="16"/>
      <c r="T31" s="6"/>
      <c r="U31" s="22"/>
    </row>
    <row r="32" spans="2:21">
      <c r="B32" s="60"/>
      <c r="C32" s="5" t="s">
        <v>6</v>
      </c>
      <c r="D32" s="16">
        <v>51</v>
      </c>
      <c r="E32" s="6">
        <v>7</v>
      </c>
      <c r="F32" s="19">
        <v>13.725490196078432</v>
      </c>
      <c r="G32" s="16">
        <v>49</v>
      </c>
      <c r="H32" s="7">
        <v>15</v>
      </c>
      <c r="I32" s="22">
        <v>30.612244897959183</v>
      </c>
      <c r="J32" s="16">
        <v>54</v>
      </c>
      <c r="K32" s="7">
        <v>17</v>
      </c>
      <c r="L32" s="22">
        <v>31.481481481481481</v>
      </c>
      <c r="M32" s="6"/>
      <c r="N32" s="6"/>
      <c r="O32" s="22"/>
      <c r="P32" s="16"/>
      <c r="Q32" s="6"/>
      <c r="R32" s="22"/>
      <c r="S32" s="16"/>
      <c r="T32" s="6"/>
      <c r="U32" s="22"/>
    </row>
    <row r="33" spans="1:21">
      <c r="B33" s="60"/>
      <c r="C33" s="5" t="s">
        <v>7</v>
      </c>
      <c r="D33" s="16">
        <v>31</v>
      </c>
      <c r="E33" s="6">
        <v>4</v>
      </c>
      <c r="F33" s="19">
        <v>12.903225806451612</v>
      </c>
      <c r="G33" s="16">
        <v>45</v>
      </c>
      <c r="H33" s="7">
        <v>14</v>
      </c>
      <c r="I33" s="22">
        <v>31.111111111111111</v>
      </c>
      <c r="J33" s="16">
        <v>58</v>
      </c>
      <c r="K33" s="7">
        <v>17</v>
      </c>
      <c r="L33" s="22">
        <v>29.310344827586203</v>
      </c>
      <c r="M33" s="6"/>
      <c r="N33" s="6"/>
      <c r="O33" s="22"/>
      <c r="P33" s="16"/>
      <c r="Q33" s="6"/>
      <c r="R33" s="22"/>
      <c r="S33" s="16"/>
      <c r="T33" s="6"/>
      <c r="U33" s="22"/>
    </row>
    <row r="34" spans="1:21">
      <c r="B34" s="60"/>
      <c r="C34" s="5" t="s">
        <v>8</v>
      </c>
      <c r="D34" s="16">
        <v>78</v>
      </c>
      <c r="E34" s="6">
        <v>9</v>
      </c>
      <c r="F34" s="19">
        <v>11.538461538461538</v>
      </c>
      <c r="G34" s="16">
        <v>60</v>
      </c>
      <c r="H34" s="7">
        <v>15</v>
      </c>
      <c r="I34" s="22">
        <v>25</v>
      </c>
      <c r="J34" s="16">
        <v>40</v>
      </c>
      <c r="K34" s="7">
        <v>18</v>
      </c>
      <c r="L34" s="22">
        <v>45</v>
      </c>
      <c r="M34" s="6"/>
      <c r="N34" s="6"/>
      <c r="O34" s="22"/>
      <c r="P34" s="16"/>
      <c r="Q34" s="6"/>
      <c r="R34" s="22"/>
      <c r="S34" s="16"/>
      <c r="T34" s="6"/>
      <c r="U34" s="22"/>
    </row>
    <row r="35" spans="1:21">
      <c r="B35" s="60"/>
      <c r="C35" s="5" t="s">
        <v>9</v>
      </c>
      <c r="D35" s="16">
        <v>51</v>
      </c>
      <c r="E35" s="6">
        <v>6</v>
      </c>
      <c r="F35" s="19">
        <v>11.76470588235294</v>
      </c>
      <c r="G35" s="16">
        <v>50</v>
      </c>
      <c r="H35" s="7">
        <v>20</v>
      </c>
      <c r="I35" s="22">
        <v>40</v>
      </c>
      <c r="J35" s="16">
        <v>24</v>
      </c>
      <c r="K35" s="7">
        <v>10</v>
      </c>
      <c r="L35" s="22">
        <v>41.666666666666671</v>
      </c>
      <c r="M35" s="6"/>
      <c r="N35" s="6"/>
      <c r="O35" s="22"/>
      <c r="P35" s="16"/>
      <c r="Q35" s="6"/>
      <c r="R35" s="22"/>
      <c r="S35" s="16"/>
      <c r="T35" s="6"/>
      <c r="U35" s="22"/>
    </row>
    <row r="36" spans="1:21" ht="15.75" thickBot="1">
      <c r="B36" s="61"/>
      <c r="C36" s="9" t="s">
        <v>10</v>
      </c>
      <c r="D36" s="17">
        <v>56</v>
      </c>
      <c r="E36" s="10">
        <v>7</v>
      </c>
      <c r="F36" s="20">
        <v>12.5</v>
      </c>
      <c r="G36" s="17">
        <v>35</v>
      </c>
      <c r="H36" s="11">
        <v>10</v>
      </c>
      <c r="I36" s="23">
        <v>28.571428571428569</v>
      </c>
      <c r="J36" s="17">
        <v>60</v>
      </c>
      <c r="K36" s="11">
        <v>23</v>
      </c>
      <c r="L36" s="23">
        <v>38.333333333333336</v>
      </c>
      <c r="M36" s="10"/>
      <c r="N36" s="10"/>
      <c r="O36" s="23"/>
      <c r="P36" s="17"/>
      <c r="Q36" s="10"/>
      <c r="R36" s="23"/>
      <c r="S36" s="17"/>
      <c r="T36" s="10"/>
      <c r="U36" s="23"/>
    </row>
    <row r="37" spans="1:21">
      <c r="B37" s="59" t="s">
        <v>20</v>
      </c>
      <c r="C37" s="28" t="s">
        <v>1</v>
      </c>
      <c r="D37" s="1">
        <v>26</v>
      </c>
      <c r="E37" s="1">
        <v>3</v>
      </c>
      <c r="F37" s="29">
        <v>11.538461538461538</v>
      </c>
      <c r="G37" s="16">
        <v>30</v>
      </c>
      <c r="H37" s="6">
        <v>6</v>
      </c>
      <c r="I37" s="22">
        <v>20</v>
      </c>
      <c r="J37" s="16">
        <v>23</v>
      </c>
      <c r="K37" s="6">
        <v>9</v>
      </c>
      <c r="L37" s="22">
        <v>39.130434782608695</v>
      </c>
      <c r="M37" s="1"/>
      <c r="N37" s="1"/>
      <c r="O37" s="29"/>
      <c r="P37" s="16"/>
      <c r="Q37" s="6"/>
      <c r="R37" s="22"/>
      <c r="S37" s="16"/>
      <c r="T37" s="6"/>
      <c r="U37" s="22"/>
    </row>
    <row r="38" spans="1:21">
      <c r="B38" s="60"/>
      <c r="C38" s="28" t="s">
        <v>2</v>
      </c>
      <c r="D38" s="1">
        <v>43</v>
      </c>
      <c r="E38" s="1">
        <v>4</v>
      </c>
      <c r="F38" s="29">
        <v>9.3023255813953494</v>
      </c>
      <c r="G38" s="16">
        <v>21</v>
      </c>
      <c r="H38" s="6">
        <v>9</v>
      </c>
      <c r="I38" s="22">
        <v>42.857142857142854</v>
      </c>
      <c r="J38" s="16">
        <v>25</v>
      </c>
      <c r="K38" s="6">
        <v>8</v>
      </c>
      <c r="L38" s="22">
        <v>32</v>
      </c>
      <c r="M38" s="1"/>
      <c r="N38" s="1"/>
      <c r="O38" s="29"/>
      <c r="P38" s="16"/>
      <c r="Q38" s="6"/>
      <c r="R38" s="22"/>
      <c r="S38" s="16"/>
      <c r="T38" s="6"/>
      <c r="U38" s="22"/>
    </row>
    <row r="39" spans="1:21">
      <c r="A39" s="44"/>
      <c r="B39" s="60"/>
      <c r="C39" s="28" t="s">
        <v>3</v>
      </c>
      <c r="D39" s="1">
        <v>60</v>
      </c>
      <c r="E39" s="1">
        <v>7</v>
      </c>
      <c r="F39" s="29">
        <v>11.666666666666666</v>
      </c>
      <c r="G39" s="16">
        <v>43</v>
      </c>
      <c r="H39" s="6">
        <v>10</v>
      </c>
      <c r="I39" s="22">
        <v>23.255813953488371</v>
      </c>
      <c r="J39" s="16">
        <v>22</v>
      </c>
      <c r="K39" s="6">
        <v>8</v>
      </c>
      <c r="L39" s="22">
        <v>36.363636363636367</v>
      </c>
      <c r="M39" s="1"/>
      <c r="N39" s="1"/>
      <c r="O39" s="29"/>
      <c r="P39" s="16"/>
      <c r="Q39" s="6"/>
      <c r="R39" s="22"/>
      <c r="S39" s="16"/>
      <c r="T39" s="6"/>
      <c r="U39" s="22"/>
    </row>
    <row r="40" spans="1:21">
      <c r="A40" s="44"/>
      <c r="B40" s="60"/>
      <c r="C40" s="28" t="s">
        <v>4</v>
      </c>
      <c r="D40" s="1">
        <v>52</v>
      </c>
      <c r="E40" s="1">
        <v>6</v>
      </c>
      <c r="F40" s="29">
        <v>11.538461538461538</v>
      </c>
      <c r="G40" s="16">
        <v>44</v>
      </c>
      <c r="H40" s="6">
        <v>14</v>
      </c>
      <c r="I40" s="22">
        <v>31.818181818181817</v>
      </c>
      <c r="J40" s="16">
        <v>22</v>
      </c>
      <c r="K40" s="6">
        <v>6</v>
      </c>
      <c r="L40" s="22">
        <v>27.27272727272727</v>
      </c>
      <c r="M40" s="1"/>
      <c r="N40" s="1"/>
      <c r="O40" s="29"/>
      <c r="P40" s="16"/>
      <c r="Q40" s="6"/>
      <c r="R40" s="22"/>
      <c r="S40" s="16"/>
      <c r="T40" s="6"/>
      <c r="U40" s="22"/>
    </row>
    <row r="41" spans="1:21">
      <c r="A41" s="44"/>
      <c r="B41" s="60"/>
      <c r="C41" s="28" t="s">
        <v>5</v>
      </c>
      <c r="D41" s="1">
        <v>36</v>
      </c>
      <c r="E41" s="1">
        <v>6</v>
      </c>
      <c r="F41" s="29">
        <v>16.666666666666664</v>
      </c>
      <c r="G41" s="16">
        <v>35</v>
      </c>
      <c r="H41" s="6">
        <v>15</v>
      </c>
      <c r="I41" s="22">
        <v>42.857142857142854</v>
      </c>
      <c r="J41" s="16">
        <v>31</v>
      </c>
      <c r="K41" s="6">
        <v>15</v>
      </c>
      <c r="L41" s="22">
        <v>48.387096774193552</v>
      </c>
      <c r="M41" s="1"/>
      <c r="N41" s="1"/>
      <c r="O41" s="29"/>
      <c r="P41" s="16"/>
      <c r="Q41" s="6"/>
      <c r="R41" s="22"/>
      <c r="S41" s="16"/>
      <c r="T41" s="6"/>
      <c r="U41" s="22"/>
    </row>
    <row r="42" spans="1:21">
      <c r="A42" s="44"/>
      <c r="B42" s="60"/>
      <c r="C42" s="28" t="s">
        <v>6</v>
      </c>
      <c r="D42" s="1">
        <v>27</v>
      </c>
      <c r="E42" s="1">
        <v>3</v>
      </c>
      <c r="F42" s="29">
        <v>11.111111111111111</v>
      </c>
      <c r="G42" s="16">
        <v>33</v>
      </c>
      <c r="H42" s="6">
        <v>10</v>
      </c>
      <c r="I42" s="22">
        <v>30.303030303030305</v>
      </c>
      <c r="J42" s="16">
        <v>18</v>
      </c>
      <c r="K42" s="6">
        <v>7</v>
      </c>
      <c r="L42" s="22">
        <v>38.888888888888893</v>
      </c>
      <c r="M42" s="1"/>
      <c r="N42" s="1"/>
      <c r="O42" s="29"/>
      <c r="P42" s="16"/>
      <c r="Q42" s="6"/>
      <c r="R42" s="22"/>
      <c r="S42" s="16"/>
      <c r="T42" s="6"/>
      <c r="U42" s="22"/>
    </row>
    <row r="43" spans="1:21">
      <c r="A43" s="44"/>
      <c r="B43" s="60"/>
      <c r="C43" s="28" t="s">
        <v>7</v>
      </c>
      <c r="D43" s="1">
        <v>38</v>
      </c>
      <c r="E43" s="1">
        <v>1</v>
      </c>
      <c r="F43" s="29">
        <v>2.6315789473684208</v>
      </c>
      <c r="G43" s="16">
        <v>43</v>
      </c>
      <c r="H43" s="6">
        <v>18</v>
      </c>
      <c r="I43" s="22">
        <v>41.860465116279073</v>
      </c>
      <c r="J43" s="16">
        <v>25</v>
      </c>
      <c r="K43" s="6">
        <v>7</v>
      </c>
      <c r="L43" s="22">
        <v>28.000000000000004</v>
      </c>
      <c r="M43" s="1"/>
      <c r="N43" s="1"/>
      <c r="O43" s="29"/>
      <c r="P43" s="16"/>
      <c r="Q43" s="6"/>
      <c r="R43" s="22"/>
      <c r="S43" s="16"/>
      <c r="T43" s="6"/>
      <c r="U43" s="22"/>
    </row>
    <row r="44" spans="1:21">
      <c r="A44" s="44"/>
      <c r="B44" s="60"/>
      <c r="C44" s="28" t="s">
        <v>8</v>
      </c>
      <c r="D44" s="1">
        <v>35</v>
      </c>
      <c r="E44" s="1">
        <v>3</v>
      </c>
      <c r="F44" s="29">
        <v>8.5714285714285712</v>
      </c>
      <c r="G44" s="16">
        <v>42</v>
      </c>
      <c r="H44" s="6">
        <v>22</v>
      </c>
      <c r="I44" s="22">
        <v>52.380952380952387</v>
      </c>
      <c r="J44" s="16">
        <v>27</v>
      </c>
      <c r="K44" s="6">
        <v>10</v>
      </c>
      <c r="L44" s="22">
        <v>37.037037037037038</v>
      </c>
      <c r="M44" s="1"/>
      <c r="N44" s="1"/>
      <c r="O44" s="29"/>
      <c r="P44" s="16"/>
      <c r="Q44" s="6"/>
      <c r="R44" s="22"/>
      <c r="S44" s="16"/>
      <c r="T44" s="6"/>
      <c r="U44" s="22"/>
    </row>
    <row r="45" spans="1:21">
      <c r="A45" s="44"/>
      <c r="B45" s="60"/>
      <c r="C45" s="28" t="s">
        <v>9</v>
      </c>
      <c r="D45" s="1">
        <v>42</v>
      </c>
      <c r="E45" s="1">
        <v>3</v>
      </c>
      <c r="F45" s="29">
        <v>7.1428571428571423</v>
      </c>
      <c r="G45" s="16">
        <v>34</v>
      </c>
      <c r="H45" s="6">
        <v>11</v>
      </c>
      <c r="I45" s="22">
        <v>32.352941176470587</v>
      </c>
      <c r="J45" s="16">
        <v>27</v>
      </c>
      <c r="K45" s="6">
        <v>6</v>
      </c>
      <c r="L45" s="22">
        <v>22.222222222222221</v>
      </c>
      <c r="M45" s="1"/>
      <c r="N45" s="1"/>
      <c r="O45" s="29"/>
      <c r="P45" s="16"/>
      <c r="Q45" s="6"/>
      <c r="R45" s="22"/>
      <c r="S45" s="16"/>
      <c r="T45" s="6"/>
      <c r="U45" s="22"/>
    </row>
    <row r="46" spans="1:21" ht="15.75" thickBot="1">
      <c r="A46" s="44"/>
      <c r="B46" s="60"/>
      <c r="C46" s="28" t="s">
        <v>10</v>
      </c>
      <c r="D46" s="1">
        <v>33</v>
      </c>
      <c r="E46" s="1">
        <v>6</v>
      </c>
      <c r="F46" s="29">
        <v>18.181818181818183</v>
      </c>
      <c r="G46" s="16">
        <v>35</v>
      </c>
      <c r="H46" s="6">
        <v>9</v>
      </c>
      <c r="I46" s="22">
        <v>25.714285714285712</v>
      </c>
      <c r="J46" s="16">
        <v>34</v>
      </c>
      <c r="K46" s="6">
        <v>11</v>
      </c>
      <c r="L46" s="22">
        <v>32.352941176470587</v>
      </c>
      <c r="M46" s="17"/>
      <c r="N46" s="10"/>
      <c r="O46" s="22"/>
      <c r="P46" s="16"/>
      <c r="Q46" s="6"/>
      <c r="R46" s="22"/>
      <c r="S46" s="16"/>
      <c r="T46" s="6"/>
      <c r="U46" s="22"/>
    </row>
    <row r="47" spans="1:21">
      <c r="A47" s="44"/>
      <c r="B47" s="59" t="s">
        <v>21</v>
      </c>
      <c r="C47" s="2" t="s">
        <v>1</v>
      </c>
      <c r="D47" s="15"/>
      <c r="E47" s="3"/>
      <c r="F47" s="18"/>
      <c r="G47" s="15"/>
      <c r="H47" s="4"/>
      <c r="I47" s="21"/>
      <c r="J47" s="15"/>
      <c r="K47" s="4"/>
      <c r="L47" s="21"/>
      <c r="M47" s="3">
        <v>39</v>
      </c>
      <c r="N47" s="3">
        <v>19</v>
      </c>
      <c r="O47" s="21">
        <v>48.717948717948715</v>
      </c>
      <c r="P47" s="15">
        <v>46</v>
      </c>
      <c r="Q47" s="3">
        <v>17</v>
      </c>
      <c r="R47" s="21">
        <v>36.95652173913043</v>
      </c>
      <c r="S47" s="15">
        <v>26</v>
      </c>
      <c r="T47" s="3">
        <v>12</v>
      </c>
      <c r="U47" s="21">
        <v>46.153846153846153</v>
      </c>
    </row>
    <row r="48" spans="1:21">
      <c r="A48" s="44"/>
      <c r="B48" s="60"/>
      <c r="C48" s="5" t="s">
        <v>2</v>
      </c>
      <c r="D48" s="16"/>
      <c r="E48" s="6"/>
      <c r="F48" s="19"/>
      <c r="G48" s="16"/>
      <c r="H48" s="7"/>
      <c r="I48" s="22"/>
      <c r="J48" s="16"/>
      <c r="K48" s="7"/>
      <c r="L48" s="22"/>
      <c r="M48" s="6">
        <v>39</v>
      </c>
      <c r="N48" s="6">
        <v>20</v>
      </c>
      <c r="O48" s="22">
        <v>51.282051282051277</v>
      </c>
      <c r="P48" s="16">
        <v>50</v>
      </c>
      <c r="Q48" s="6">
        <v>25</v>
      </c>
      <c r="R48" s="22">
        <v>50</v>
      </c>
      <c r="S48" s="16">
        <v>34</v>
      </c>
      <c r="T48" s="6">
        <v>17</v>
      </c>
      <c r="U48" s="22">
        <v>50</v>
      </c>
    </row>
    <row r="49" spans="1:21">
      <c r="A49" s="44"/>
      <c r="B49" s="60"/>
      <c r="C49" s="5" t="s">
        <v>3</v>
      </c>
      <c r="D49" s="16"/>
      <c r="E49" s="6"/>
      <c r="F49" s="19"/>
      <c r="G49" s="16"/>
      <c r="H49" s="7"/>
      <c r="I49" s="22"/>
      <c r="J49" s="16"/>
      <c r="K49" s="7"/>
      <c r="L49" s="22"/>
      <c r="M49" s="6">
        <v>59</v>
      </c>
      <c r="N49" s="6">
        <v>28</v>
      </c>
      <c r="O49" s="22">
        <v>47.457627118644069</v>
      </c>
      <c r="P49" s="16">
        <v>42</v>
      </c>
      <c r="Q49" s="6">
        <v>19</v>
      </c>
      <c r="R49" s="22">
        <v>45.238095238095241</v>
      </c>
      <c r="S49" s="16">
        <v>35</v>
      </c>
      <c r="T49" s="6">
        <v>15</v>
      </c>
      <c r="U49" s="22">
        <v>42.857142857142854</v>
      </c>
    </row>
    <row r="50" spans="1:21">
      <c r="A50" s="44"/>
      <c r="B50" s="60"/>
      <c r="C50" s="5" t="s">
        <v>4</v>
      </c>
      <c r="D50" s="16"/>
      <c r="E50" s="6"/>
      <c r="F50" s="19"/>
      <c r="G50" s="16"/>
      <c r="H50" s="7"/>
      <c r="I50" s="22"/>
      <c r="J50" s="16"/>
      <c r="K50" s="7"/>
      <c r="L50" s="22"/>
      <c r="M50" s="6">
        <v>47</v>
      </c>
      <c r="N50" s="6">
        <v>22</v>
      </c>
      <c r="O50" s="22">
        <v>46.808510638297875</v>
      </c>
      <c r="P50" s="16">
        <v>70</v>
      </c>
      <c r="Q50" s="6">
        <v>26</v>
      </c>
      <c r="R50" s="22">
        <v>37.142857142857146</v>
      </c>
      <c r="S50" s="16">
        <v>42</v>
      </c>
      <c r="T50" s="6">
        <v>22</v>
      </c>
      <c r="U50" s="22">
        <v>52.380952380952387</v>
      </c>
    </row>
    <row r="51" spans="1:21">
      <c r="A51" s="44"/>
      <c r="B51" s="60"/>
      <c r="C51" s="5" t="s">
        <v>5</v>
      </c>
      <c r="D51" s="16"/>
      <c r="E51" s="6"/>
      <c r="F51" s="19"/>
      <c r="G51" s="16"/>
      <c r="H51" s="7"/>
      <c r="I51" s="22"/>
      <c r="J51" s="16"/>
      <c r="K51" s="7"/>
      <c r="L51" s="22"/>
      <c r="M51" s="6">
        <v>47</v>
      </c>
      <c r="N51" s="6">
        <v>22</v>
      </c>
      <c r="O51" s="22">
        <v>46.808510638297875</v>
      </c>
      <c r="P51" s="16">
        <v>57</v>
      </c>
      <c r="Q51" s="6">
        <v>22</v>
      </c>
      <c r="R51" s="22">
        <v>38.596491228070171</v>
      </c>
      <c r="S51" s="16">
        <v>36</v>
      </c>
      <c r="T51" s="6">
        <v>13</v>
      </c>
      <c r="U51" s="22">
        <v>36.111111111111107</v>
      </c>
    </row>
    <row r="52" spans="1:21">
      <c r="A52" s="44"/>
      <c r="B52" s="60"/>
      <c r="C52" s="5" t="s">
        <v>6</v>
      </c>
      <c r="D52" s="16"/>
      <c r="E52" s="6"/>
      <c r="F52" s="19"/>
      <c r="G52" s="16"/>
      <c r="H52" s="7"/>
      <c r="I52" s="22"/>
      <c r="J52" s="16"/>
      <c r="K52" s="7"/>
      <c r="L52" s="22"/>
      <c r="M52" s="6">
        <v>46</v>
      </c>
      <c r="N52" s="6">
        <v>26</v>
      </c>
      <c r="O52" s="22">
        <v>56.521739130434781</v>
      </c>
      <c r="P52" s="16">
        <v>55</v>
      </c>
      <c r="Q52" s="6">
        <v>26</v>
      </c>
      <c r="R52" s="22">
        <v>47.272727272727273</v>
      </c>
      <c r="S52" s="16">
        <v>39</v>
      </c>
      <c r="T52" s="6">
        <v>15</v>
      </c>
      <c r="U52" s="22">
        <v>38.461538461538467</v>
      </c>
    </row>
    <row r="53" spans="1:21">
      <c r="A53" s="44"/>
      <c r="B53" s="60"/>
      <c r="C53" s="5" t="s">
        <v>7</v>
      </c>
      <c r="D53" s="16"/>
      <c r="E53" s="6"/>
      <c r="F53" s="19"/>
      <c r="G53" s="16"/>
      <c r="H53" s="7"/>
      <c r="I53" s="22"/>
      <c r="J53" s="16"/>
      <c r="K53" s="7"/>
      <c r="L53" s="22"/>
      <c r="M53" s="6">
        <v>37</v>
      </c>
      <c r="N53" s="6">
        <v>22</v>
      </c>
      <c r="O53" s="22">
        <v>59.45945945945946</v>
      </c>
      <c r="P53" s="16">
        <v>67</v>
      </c>
      <c r="Q53" s="6">
        <v>23</v>
      </c>
      <c r="R53" s="22">
        <v>34.328358208955223</v>
      </c>
      <c r="S53" s="16">
        <v>41</v>
      </c>
      <c r="T53" s="6">
        <v>21</v>
      </c>
      <c r="U53" s="22">
        <v>51.219512195121951</v>
      </c>
    </row>
    <row r="54" spans="1:21">
      <c r="A54" s="44"/>
      <c r="B54" s="60"/>
      <c r="C54" s="5" t="s">
        <v>8</v>
      </c>
      <c r="D54" s="16"/>
      <c r="E54" s="6"/>
      <c r="F54" s="19"/>
      <c r="G54" s="16"/>
      <c r="H54" s="7"/>
      <c r="I54" s="22"/>
      <c r="J54" s="16"/>
      <c r="K54" s="7"/>
      <c r="L54" s="22"/>
      <c r="M54" s="6">
        <v>50</v>
      </c>
      <c r="N54" s="6">
        <v>28</v>
      </c>
      <c r="O54" s="22">
        <v>56.000000000000007</v>
      </c>
      <c r="P54" s="16">
        <v>61</v>
      </c>
      <c r="Q54" s="6">
        <v>27</v>
      </c>
      <c r="R54" s="22">
        <v>44.26229508196721</v>
      </c>
      <c r="S54" s="16">
        <v>41</v>
      </c>
      <c r="T54" s="6">
        <v>19</v>
      </c>
      <c r="U54" s="22">
        <v>46.341463414634148</v>
      </c>
    </row>
    <row r="55" spans="1:21">
      <c r="A55" s="44"/>
      <c r="B55" s="60"/>
      <c r="C55" s="5" t="s">
        <v>9</v>
      </c>
      <c r="D55" s="16"/>
      <c r="E55" s="6"/>
      <c r="F55" s="19"/>
      <c r="G55" s="16"/>
      <c r="H55" s="7"/>
      <c r="I55" s="22"/>
      <c r="J55" s="16"/>
      <c r="K55" s="7"/>
      <c r="L55" s="22"/>
      <c r="M55" s="6">
        <v>32</v>
      </c>
      <c r="N55" s="6">
        <v>15</v>
      </c>
      <c r="O55" s="22">
        <v>46.875</v>
      </c>
      <c r="P55" s="16">
        <v>56</v>
      </c>
      <c r="Q55" s="6">
        <v>18</v>
      </c>
      <c r="R55" s="22">
        <v>32.142857142857146</v>
      </c>
      <c r="S55" s="16">
        <v>35</v>
      </c>
      <c r="T55" s="6">
        <v>18</v>
      </c>
      <c r="U55" s="22">
        <v>51.428571428571423</v>
      </c>
    </row>
    <row r="56" spans="1:21" ht="15.75" thickBot="1">
      <c r="A56" s="44"/>
      <c r="B56" s="61"/>
      <c r="C56" s="9" t="s">
        <v>10</v>
      </c>
      <c r="D56" s="17"/>
      <c r="E56" s="10"/>
      <c r="F56" s="20"/>
      <c r="G56" s="17"/>
      <c r="H56" s="11"/>
      <c r="I56" s="23"/>
      <c r="J56" s="17"/>
      <c r="K56" s="11"/>
      <c r="L56" s="23"/>
      <c r="M56" s="10">
        <v>44</v>
      </c>
      <c r="N56" s="10">
        <v>25</v>
      </c>
      <c r="O56" s="23">
        <v>56.81818181818182</v>
      </c>
      <c r="P56" s="17">
        <v>51</v>
      </c>
      <c r="Q56" s="10">
        <v>13</v>
      </c>
      <c r="R56" s="23">
        <v>25.490196078431371</v>
      </c>
      <c r="S56" s="17">
        <v>29</v>
      </c>
      <c r="T56" s="10">
        <v>12</v>
      </c>
      <c r="U56" s="23">
        <v>41.379310344827587</v>
      </c>
    </row>
    <row r="57" spans="1:21">
      <c r="A57" s="44"/>
      <c r="B57" s="43"/>
      <c r="C57" s="43"/>
      <c r="D57" s="43"/>
      <c r="E57" s="43"/>
      <c r="F57" s="43"/>
    </row>
    <row r="58" spans="1:21">
      <c r="A58" s="56" t="s">
        <v>31</v>
      </c>
      <c r="B58" s="57"/>
      <c r="C58" s="57"/>
      <c r="D58" s="57"/>
      <c r="E58" s="57"/>
      <c r="F58" s="57"/>
      <c r="G58" s="58"/>
    </row>
    <row r="59" spans="1:21">
      <c r="A59" s="56" t="s">
        <v>32</v>
      </c>
      <c r="B59" s="57">
        <v>49.1</v>
      </c>
      <c r="C59" s="57"/>
      <c r="D59" s="57"/>
      <c r="E59" s="57"/>
      <c r="F59" s="57"/>
      <c r="G59" s="58"/>
    </row>
    <row r="60" spans="1:21">
      <c r="A60" s="56" t="s">
        <v>33</v>
      </c>
      <c r="B60" s="57" t="s">
        <v>34</v>
      </c>
      <c r="C60" s="57"/>
      <c r="D60" s="57"/>
      <c r="E60" s="57"/>
      <c r="F60" s="57"/>
      <c r="G60" s="58"/>
    </row>
    <row r="61" spans="1:21">
      <c r="A61" s="56" t="s">
        <v>35</v>
      </c>
      <c r="B61" s="57" t="s">
        <v>36</v>
      </c>
      <c r="C61" s="57"/>
      <c r="D61" s="57"/>
      <c r="E61" s="57"/>
      <c r="F61" s="57"/>
      <c r="G61" s="58"/>
    </row>
    <row r="62" spans="1:21">
      <c r="A62" s="56" t="s">
        <v>37</v>
      </c>
      <c r="B62" s="57" t="s">
        <v>38</v>
      </c>
      <c r="C62" s="57"/>
      <c r="D62" s="57"/>
      <c r="E62" s="57"/>
      <c r="F62" s="57"/>
      <c r="G62" s="58"/>
    </row>
    <row r="63" spans="1:21">
      <c r="A63" s="56" t="s">
        <v>39</v>
      </c>
      <c r="B63" s="57">
        <v>0.58520000000000005</v>
      </c>
      <c r="C63" s="57"/>
      <c r="D63" s="57"/>
      <c r="E63" s="57"/>
      <c r="F63" s="57"/>
      <c r="G63" s="58"/>
      <c r="H63" s="43"/>
      <c r="I63" s="43"/>
      <c r="J63" s="43"/>
      <c r="K63" s="43"/>
      <c r="L63" s="43"/>
    </row>
    <row r="64" spans="1:21">
      <c r="A64" s="56"/>
      <c r="B64" s="57"/>
      <c r="C64" s="57"/>
      <c r="D64" s="57"/>
      <c r="E64" s="57"/>
      <c r="F64" s="57"/>
      <c r="G64" s="58"/>
      <c r="H64" s="43"/>
      <c r="I64" s="43"/>
      <c r="J64" s="43"/>
      <c r="K64" s="43"/>
      <c r="L64" s="43"/>
    </row>
    <row r="65" spans="1:12">
      <c r="A65" s="56" t="s">
        <v>40</v>
      </c>
      <c r="B65" s="57"/>
      <c r="C65" s="57"/>
      <c r="D65" s="57"/>
      <c r="E65" s="57"/>
      <c r="F65" s="57"/>
      <c r="G65" s="58"/>
      <c r="H65" s="43"/>
      <c r="I65" s="43"/>
      <c r="J65" s="43"/>
      <c r="K65" s="43"/>
      <c r="L65" s="43"/>
    </row>
    <row r="66" spans="1:12">
      <c r="A66" s="56" t="s">
        <v>41</v>
      </c>
      <c r="B66" s="57" t="s">
        <v>115</v>
      </c>
      <c r="C66" s="57"/>
      <c r="D66" s="57"/>
      <c r="E66" s="57"/>
      <c r="F66" s="57"/>
      <c r="G66" s="58"/>
      <c r="H66" s="43"/>
      <c r="I66" s="43"/>
      <c r="J66" s="43"/>
      <c r="K66" s="43"/>
      <c r="L66" s="43"/>
    </row>
    <row r="67" spans="1:12">
      <c r="A67" s="56" t="s">
        <v>33</v>
      </c>
      <c r="B67" s="57">
        <v>4.0000000000000002E-4</v>
      </c>
      <c r="C67" s="57"/>
      <c r="D67" s="57"/>
      <c r="E67" s="57"/>
      <c r="F67" s="57"/>
      <c r="G67" s="58"/>
      <c r="H67" s="43"/>
      <c r="I67" s="43"/>
      <c r="J67" s="43"/>
      <c r="K67" s="43"/>
      <c r="L67" s="43"/>
    </row>
    <row r="68" spans="1:12">
      <c r="A68" s="56" t="s">
        <v>35</v>
      </c>
      <c r="B68" s="57" t="s">
        <v>43</v>
      </c>
      <c r="C68" s="57"/>
      <c r="D68" s="57"/>
      <c r="E68" s="57"/>
      <c r="F68" s="57"/>
      <c r="G68" s="58"/>
      <c r="H68" s="43"/>
      <c r="I68" s="43"/>
      <c r="J68" s="43"/>
      <c r="K68" s="43"/>
      <c r="L68" s="43"/>
    </row>
    <row r="69" spans="1:12">
      <c r="A69" s="56" t="s">
        <v>44</v>
      </c>
      <c r="B69" s="57" t="s">
        <v>38</v>
      </c>
      <c r="C69" s="57"/>
      <c r="D69" s="57"/>
      <c r="E69" s="57"/>
      <c r="F69" s="57"/>
      <c r="G69" s="58"/>
      <c r="H69" s="43"/>
      <c r="I69" s="43"/>
      <c r="J69" s="43"/>
      <c r="K69" s="43"/>
      <c r="L69" s="43"/>
    </row>
    <row r="70" spans="1:12">
      <c r="A70" s="56"/>
      <c r="B70" s="57"/>
      <c r="C70" s="57"/>
      <c r="D70" s="57"/>
      <c r="E70" s="57"/>
      <c r="F70" s="57"/>
      <c r="G70" s="58"/>
      <c r="H70" s="43"/>
      <c r="I70" s="43"/>
      <c r="J70" s="43"/>
      <c r="K70" s="43"/>
      <c r="L70" s="43"/>
    </row>
    <row r="71" spans="1:12">
      <c r="A71" s="56" t="s">
        <v>45</v>
      </c>
      <c r="B71" s="57"/>
      <c r="C71" s="57"/>
      <c r="D71" s="57"/>
      <c r="E71" s="57"/>
      <c r="F71" s="57"/>
      <c r="G71" s="58"/>
      <c r="H71" s="43"/>
      <c r="I71" s="43"/>
      <c r="J71" s="43"/>
      <c r="K71" s="43"/>
      <c r="L71" s="43"/>
    </row>
    <row r="72" spans="1:12">
      <c r="A72" s="56" t="s">
        <v>46</v>
      </c>
      <c r="B72" s="57">
        <v>29.96</v>
      </c>
      <c r="C72" s="57"/>
      <c r="D72" s="57"/>
      <c r="E72" s="57"/>
      <c r="F72" s="57"/>
      <c r="G72" s="58"/>
      <c r="H72" s="43"/>
      <c r="I72" s="43"/>
      <c r="J72" s="43"/>
      <c r="K72" s="43"/>
      <c r="L72" s="43"/>
    </row>
    <row r="73" spans="1:12">
      <c r="A73" s="56" t="s">
        <v>33</v>
      </c>
      <c r="B73" s="57" t="s">
        <v>34</v>
      </c>
      <c r="C73" s="57"/>
      <c r="D73" s="57"/>
      <c r="E73" s="57"/>
      <c r="F73" s="57"/>
      <c r="G73" s="58"/>
      <c r="H73" s="43"/>
      <c r="I73" s="43"/>
      <c r="J73" s="43"/>
      <c r="K73" s="43"/>
      <c r="L73" s="43"/>
    </row>
    <row r="74" spans="1:12">
      <c r="A74" s="56" t="s">
        <v>35</v>
      </c>
      <c r="B74" s="57" t="s">
        <v>36</v>
      </c>
      <c r="C74" s="57"/>
      <c r="D74" s="57"/>
      <c r="E74" s="57"/>
      <c r="F74" s="57"/>
      <c r="G74" s="58"/>
      <c r="H74" s="43"/>
      <c r="I74" s="43"/>
      <c r="J74" s="43"/>
      <c r="K74" s="43"/>
      <c r="L74" s="43"/>
    </row>
    <row r="75" spans="1:12">
      <c r="A75" s="56" t="s">
        <v>44</v>
      </c>
      <c r="B75" s="57" t="s">
        <v>38</v>
      </c>
      <c r="C75" s="57"/>
      <c r="D75" s="57"/>
      <c r="E75" s="57"/>
      <c r="F75" s="57"/>
      <c r="G75" s="58"/>
      <c r="H75" s="43"/>
      <c r="I75" s="43"/>
      <c r="J75" s="43"/>
      <c r="K75" s="43"/>
      <c r="L75" s="43"/>
    </row>
    <row r="76" spans="1:12">
      <c r="A76" s="56"/>
      <c r="B76" s="57"/>
      <c r="C76" s="57"/>
      <c r="D76" s="57"/>
      <c r="E76" s="57"/>
      <c r="F76" s="57"/>
      <c r="G76" s="58"/>
      <c r="H76" s="43"/>
      <c r="I76" s="43"/>
      <c r="J76" s="43"/>
      <c r="K76" s="43"/>
      <c r="L76" s="43"/>
    </row>
    <row r="77" spans="1:12">
      <c r="A77" s="56" t="s">
        <v>47</v>
      </c>
      <c r="B77" s="57" t="s">
        <v>48</v>
      </c>
      <c r="C77" s="57" t="s">
        <v>49</v>
      </c>
      <c r="D77" s="57" t="s">
        <v>50</v>
      </c>
      <c r="E77" s="57" t="s">
        <v>41</v>
      </c>
      <c r="F77" s="57" t="s">
        <v>33</v>
      </c>
      <c r="G77" s="58"/>
      <c r="H77" s="43"/>
      <c r="I77" s="43"/>
      <c r="J77" s="43"/>
      <c r="K77" s="43"/>
      <c r="L77" s="43"/>
    </row>
    <row r="78" spans="1:12">
      <c r="A78" s="56" t="s">
        <v>51</v>
      </c>
      <c r="B78" s="57">
        <v>19885</v>
      </c>
      <c r="C78" s="57">
        <v>5</v>
      </c>
      <c r="D78" s="57">
        <v>3977</v>
      </c>
      <c r="E78" s="57" t="s">
        <v>116</v>
      </c>
      <c r="F78" s="57" t="s">
        <v>53</v>
      </c>
      <c r="G78" s="58"/>
      <c r="H78" s="43"/>
      <c r="I78" s="43"/>
      <c r="J78" s="43"/>
      <c r="K78" s="43"/>
      <c r="L78" s="43"/>
    </row>
    <row r="79" spans="1:12">
      <c r="A79" s="56" t="s">
        <v>54</v>
      </c>
      <c r="B79" s="57">
        <v>14094</v>
      </c>
      <c r="C79" s="57">
        <v>174</v>
      </c>
      <c r="D79" s="57">
        <v>81</v>
      </c>
      <c r="E79" s="57"/>
      <c r="F79" s="57"/>
      <c r="G79" s="58"/>
      <c r="H79" s="43"/>
      <c r="I79" s="43"/>
      <c r="J79" s="43"/>
      <c r="K79" s="43"/>
      <c r="L79" s="43"/>
    </row>
    <row r="80" spans="1:12">
      <c r="A80" s="56" t="s">
        <v>55</v>
      </c>
      <c r="B80" s="57">
        <v>33979</v>
      </c>
      <c r="C80" s="57">
        <v>179</v>
      </c>
      <c r="D80" s="57"/>
      <c r="E80" s="57"/>
      <c r="F80" s="57"/>
      <c r="G80" s="58"/>
      <c r="H80" s="43"/>
      <c r="I80" s="43"/>
      <c r="J80" s="43"/>
      <c r="K80" s="43"/>
      <c r="L80" s="43"/>
    </row>
    <row r="82" spans="1:10">
      <c r="A82" s="53" t="s">
        <v>56</v>
      </c>
      <c r="B82" s="54" t="s">
        <v>57</v>
      </c>
      <c r="C82" s="54" t="s">
        <v>58</v>
      </c>
      <c r="D82" s="54" t="s">
        <v>59</v>
      </c>
      <c r="E82" s="54" t="s">
        <v>60</v>
      </c>
      <c r="F82" s="54" t="s">
        <v>61</v>
      </c>
      <c r="G82" s="54"/>
      <c r="H82" s="54"/>
      <c r="I82" s="54"/>
      <c r="J82" s="55"/>
    </row>
    <row r="83" spans="1:10">
      <c r="A83" s="53"/>
      <c r="B83" s="54"/>
      <c r="C83" s="54"/>
      <c r="D83" s="54"/>
      <c r="E83" s="54"/>
      <c r="F83" s="54"/>
      <c r="G83" s="54"/>
      <c r="H83" s="54"/>
      <c r="I83" s="54"/>
      <c r="J83" s="55"/>
    </row>
    <row r="84" spans="1:10">
      <c r="A84" s="53" t="s">
        <v>117</v>
      </c>
      <c r="B84" s="54">
        <v>-17.670000000000002</v>
      </c>
      <c r="C84" s="54" t="s">
        <v>118</v>
      </c>
      <c r="D84" s="54" t="s">
        <v>38</v>
      </c>
      <c r="E84" s="54" t="s">
        <v>36</v>
      </c>
      <c r="F84" s="54" t="s">
        <v>34</v>
      </c>
      <c r="G84" s="54"/>
      <c r="H84" s="54"/>
      <c r="I84" s="54"/>
      <c r="J84" s="55"/>
    </row>
    <row r="85" spans="1:10">
      <c r="A85" s="53" t="s">
        <v>119</v>
      </c>
      <c r="B85" s="54">
        <v>-20.11</v>
      </c>
      <c r="C85" s="54" t="s">
        <v>120</v>
      </c>
      <c r="D85" s="54" t="s">
        <v>38</v>
      </c>
      <c r="E85" s="54" t="s">
        <v>36</v>
      </c>
      <c r="F85" s="54" t="s">
        <v>34</v>
      </c>
      <c r="G85" s="54"/>
      <c r="H85" s="54"/>
      <c r="I85" s="54"/>
      <c r="J85" s="55"/>
    </row>
    <row r="86" spans="1:10">
      <c r="A86" s="53" t="s">
        <v>64</v>
      </c>
      <c r="B86" s="54">
        <v>-28.75</v>
      </c>
      <c r="C86" s="54" t="s">
        <v>121</v>
      </c>
      <c r="D86" s="54" t="s">
        <v>38</v>
      </c>
      <c r="E86" s="54" t="s">
        <v>36</v>
      </c>
      <c r="F86" s="54" t="s">
        <v>34</v>
      </c>
      <c r="G86" s="54"/>
      <c r="H86" s="54"/>
      <c r="I86" s="54"/>
      <c r="J86" s="55"/>
    </row>
    <row r="87" spans="1:10">
      <c r="A87" s="53" t="s">
        <v>122</v>
      </c>
      <c r="B87" s="54">
        <v>-28.12</v>
      </c>
      <c r="C87" s="54" t="s">
        <v>123</v>
      </c>
      <c r="D87" s="54" t="s">
        <v>38</v>
      </c>
      <c r="E87" s="54" t="s">
        <v>36</v>
      </c>
      <c r="F87" s="54" t="s">
        <v>34</v>
      </c>
      <c r="G87" s="54"/>
      <c r="H87" s="54"/>
      <c r="I87" s="54"/>
      <c r="J87" s="55"/>
    </row>
    <row r="88" spans="1:10">
      <c r="A88" s="53" t="s">
        <v>124</v>
      </c>
      <c r="B88" s="54">
        <v>-30.96</v>
      </c>
      <c r="C88" s="54" t="s">
        <v>125</v>
      </c>
      <c r="D88" s="54" t="s">
        <v>38</v>
      </c>
      <c r="E88" s="54" t="s">
        <v>36</v>
      </c>
      <c r="F88" s="54" t="s">
        <v>34</v>
      </c>
      <c r="G88" s="54"/>
      <c r="H88" s="54"/>
      <c r="I88" s="54"/>
      <c r="J88" s="55"/>
    </row>
    <row r="89" spans="1:10">
      <c r="A89" s="53" t="s">
        <v>126</v>
      </c>
      <c r="B89" s="54">
        <v>-2.4430000000000001</v>
      </c>
      <c r="C89" s="54" t="s">
        <v>127</v>
      </c>
      <c r="D89" s="54" t="s">
        <v>72</v>
      </c>
      <c r="E89" s="54" t="s">
        <v>73</v>
      </c>
      <c r="F89" s="54" t="s">
        <v>87</v>
      </c>
      <c r="G89" s="54"/>
      <c r="H89" s="54"/>
      <c r="I89" s="54"/>
      <c r="J89" s="55"/>
    </row>
    <row r="90" spans="1:10">
      <c r="A90" s="53" t="s">
        <v>128</v>
      </c>
      <c r="B90" s="54">
        <v>-11.08</v>
      </c>
      <c r="C90" s="54" t="s">
        <v>129</v>
      </c>
      <c r="D90" s="54" t="s">
        <v>38</v>
      </c>
      <c r="E90" s="54" t="s">
        <v>36</v>
      </c>
      <c r="F90" s="54" t="s">
        <v>34</v>
      </c>
      <c r="G90" s="54"/>
      <c r="H90" s="54"/>
      <c r="I90" s="54"/>
      <c r="J90" s="55"/>
    </row>
    <row r="91" spans="1:10">
      <c r="A91" s="53" t="s">
        <v>130</v>
      </c>
      <c r="B91" s="54">
        <v>-10.46</v>
      </c>
      <c r="C91" s="54" t="s">
        <v>131</v>
      </c>
      <c r="D91" s="54" t="s">
        <v>38</v>
      </c>
      <c r="E91" s="54" t="s">
        <v>43</v>
      </c>
      <c r="F91" s="54">
        <v>2.0000000000000001E-4</v>
      </c>
      <c r="G91" s="54"/>
      <c r="H91" s="54"/>
      <c r="I91" s="54"/>
      <c r="J91" s="55"/>
    </row>
    <row r="92" spans="1:10">
      <c r="A92" s="53" t="s">
        <v>132</v>
      </c>
      <c r="B92" s="54">
        <v>-13.29</v>
      </c>
      <c r="C92" s="54" t="s">
        <v>133</v>
      </c>
      <c r="D92" s="54" t="s">
        <v>38</v>
      </c>
      <c r="E92" s="54" t="s">
        <v>36</v>
      </c>
      <c r="F92" s="54" t="s">
        <v>34</v>
      </c>
      <c r="G92" s="54"/>
      <c r="H92" s="54"/>
      <c r="I92" s="54"/>
      <c r="J92" s="55"/>
    </row>
    <row r="93" spans="1:10">
      <c r="A93" s="53" t="s">
        <v>134</v>
      </c>
      <c r="B93" s="54">
        <v>-8.6370000000000005</v>
      </c>
      <c r="C93" s="54" t="s">
        <v>135</v>
      </c>
      <c r="D93" s="54" t="s">
        <v>38</v>
      </c>
      <c r="E93" s="54" t="s">
        <v>136</v>
      </c>
      <c r="F93" s="54">
        <v>4.1000000000000003E-3</v>
      </c>
      <c r="G93" s="54"/>
      <c r="H93" s="54"/>
      <c r="I93" s="54"/>
      <c r="J93" s="55"/>
    </row>
    <row r="94" spans="1:10">
      <c r="A94" s="53" t="s">
        <v>137</v>
      </c>
      <c r="B94" s="54">
        <v>-8.0129999999999999</v>
      </c>
      <c r="C94" s="54" t="s">
        <v>138</v>
      </c>
      <c r="D94" s="54" t="s">
        <v>38</v>
      </c>
      <c r="E94" s="54" t="s">
        <v>139</v>
      </c>
      <c r="F94" s="54">
        <v>1.06E-2</v>
      </c>
      <c r="G94" s="54"/>
      <c r="H94" s="54"/>
      <c r="I94" s="54"/>
      <c r="J94" s="55"/>
    </row>
    <row r="95" spans="1:10">
      <c r="A95" s="53" t="s">
        <v>140</v>
      </c>
      <c r="B95" s="54">
        <v>-10.85</v>
      </c>
      <c r="C95" s="54" t="s">
        <v>141</v>
      </c>
      <c r="D95" s="54" t="s">
        <v>38</v>
      </c>
      <c r="E95" s="54" t="s">
        <v>36</v>
      </c>
      <c r="F95" s="54" t="s">
        <v>34</v>
      </c>
      <c r="G95" s="54"/>
      <c r="H95" s="54"/>
      <c r="I95" s="54"/>
      <c r="J95" s="55"/>
    </row>
    <row r="96" spans="1:10">
      <c r="A96" s="53" t="s">
        <v>142</v>
      </c>
      <c r="B96" s="54">
        <v>0.62329999999999997</v>
      </c>
      <c r="C96" s="54" t="s">
        <v>143</v>
      </c>
      <c r="D96" s="54" t="s">
        <v>72</v>
      </c>
      <c r="E96" s="54" t="s">
        <v>73</v>
      </c>
      <c r="F96" s="54" t="s">
        <v>87</v>
      </c>
      <c r="G96" s="54"/>
      <c r="H96" s="54"/>
      <c r="I96" s="54"/>
      <c r="J96" s="55"/>
    </row>
    <row r="97" spans="1:10">
      <c r="A97" s="53" t="s">
        <v>144</v>
      </c>
      <c r="B97" s="54">
        <v>-2.2130000000000001</v>
      </c>
      <c r="C97" s="54" t="s">
        <v>145</v>
      </c>
      <c r="D97" s="54" t="s">
        <v>72</v>
      </c>
      <c r="E97" s="54" t="s">
        <v>73</v>
      </c>
      <c r="F97" s="54" t="s">
        <v>87</v>
      </c>
      <c r="G97" s="54"/>
      <c r="H97" s="54"/>
      <c r="I97" s="54"/>
      <c r="J97" s="55"/>
    </row>
    <row r="98" spans="1:10">
      <c r="A98" s="53" t="s">
        <v>146</v>
      </c>
      <c r="B98" s="54">
        <v>-2.8370000000000002</v>
      </c>
      <c r="C98" s="54" t="s">
        <v>147</v>
      </c>
      <c r="D98" s="54" t="s">
        <v>72</v>
      </c>
      <c r="E98" s="54" t="s">
        <v>73</v>
      </c>
      <c r="F98" s="54" t="s">
        <v>87</v>
      </c>
      <c r="G98" s="54"/>
      <c r="H98" s="54"/>
      <c r="I98" s="54"/>
      <c r="J98" s="55"/>
    </row>
    <row r="99" spans="1:10">
      <c r="A99" s="53"/>
      <c r="B99" s="54"/>
      <c r="C99" s="54"/>
      <c r="D99" s="54"/>
      <c r="E99" s="54"/>
      <c r="F99" s="54"/>
      <c r="G99" s="54"/>
      <c r="H99" s="54"/>
      <c r="I99" s="54"/>
      <c r="J99" s="55"/>
    </row>
    <row r="100" spans="1:10">
      <c r="A100" s="53"/>
      <c r="B100" s="54"/>
      <c r="C100" s="54"/>
      <c r="D100" s="54"/>
      <c r="E100" s="54"/>
      <c r="F100" s="54"/>
      <c r="G100" s="54"/>
      <c r="H100" s="54"/>
      <c r="I100" s="54"/>
      <c r="J100" s="55"/>
    </row>
    <row r="101" spans="1:10">
      <c r="A101" s="53" t="s">
        <v>76</v>
      </c>
      <c r="B101" s="54" t="s">
        <v>77</v>
      </c>
      <c r="C101" s="54" t="s">
        <v>78</v>
      </c>
      <c r="D101" s="54" t="s">
        <v>57</v>
      </c>
      <c r="E101" s="54" t="s">
        <v>79</v>
      </c>
      <c r="F101" s="54" t="s">
        <v>80</v>
      </c>
      <c r="G101" s="54" t="s">
        <v>81</v>
      </c>
      <c r="H101" s="54" t="s">
        <v>82</v>
      </c>
      <c r="I101" s="54" t="s">
        <v>49</v>
      </c>
      <c r="J101" s="55"/>
    </row>
    <row r="102" spans="1:10">
      <c r="A102" s="53"/>
      <c r="B102" s="54"/>
      <c r="C102" s="54"/>
      <c r="D102" s="54"/>
      <c r="E102" s="54"/>
      <c r="F102" s="54"/>
      <c r="G102" s="54"/>
      <c r="H102" s="54"/>
      <c r="I102" s="54"/>
      <c r="J102" s="55"/>
    </row>
    <row r="103" spans="1:10">
      <c r="A103" s="53" t="s">
        <v>117</v>
      </c>
      <c r="B103" s="54">
        <v>11.41</v>
      </c>
      <c r="C103" s="54">
        <v>29.08</v>
      </c>
      <c r="D103" s="54">
        <v>-17.670000000000002</v>
      </c>
      <c r="E103" s="54">
        <v>2.3239999999999998</v>
      </c>
      <c r="F103" s="54">
        <v>30</v>
      </c>
      <c r="G103" s="54">
        <v>30</v>
      </c>
      <c r="H103" s="54">
        <v>7.6020000000000003</v>
      </c>
      <c r="I103" s="54">
        <v>174</v>
      </c>
      <c r="J103" s="55"/>
    </row>
    <row r="104" spans="1:10">
      <c r="A104" s="53" t="s">
        <v>119</v>
      </c>
      <c r="B104" s="54">
        <v>11.41</v>
      </c>
      <c r="C104" s="54">
        <v>31.52</v>
      </c>
      <c r="D104" s="54">
        <v>-20.11</v>
      </c>
      <c r="E104" s="54">
        <v>2.3239999999999998</v>
      </c>
      <c r="F104" s="54">
        <v>30</v>
      </c>
      <c r="G104" s="54">
        <v>30</v>
      </c>
      <c r="H104" s="54">
        <v>8.6539999999999999</v>
      </c>
      <c r="I104" s="54">
        <v>174</v>
      </c>
      <c r="J104" s="55"/>
    </row>
    <row r="105" spans="1:10">
      <c r="A105" s="53" t="s">
        <v>64</v>
      </c>
      <c r="B105" s="54">
        <v>11.41</v>
      </c>
      <c r="C105" s="54">
        <v>40.159999999999997</v>
      </c>
      <c r="D105" s="54">
        <v>-28.75</v>
      </c>
      <c r="E105" s="54">
        <v>2.3239999999999998</v>
      </c>
      <c r="F105" s="54">
        <v>30</v>
      </c>
      <c r="G105" s="54">
        <v>30</v>
      </c>
      <c r="H105" s="54">
        <v>12.37</v>
      </c>
      <c r="I105" s="54">
        <v>174</v>
      </c>
      <c r="J105" s="55"/>
    </row>
    <row r="106" spans="1:10">
      <c r="A106" s="53" t="s">
        <v>122</v>
      </c>
      <c r="B106" s="54">
        <v>11.41</v>
      </c>
      <c r="C106" s="54">
        <v>39.53</v>
      </c>
      <c r="D106" s="54">
        <v>-28.12</v>
      </c>
      <c r="E106" s="54">
        <v>2.3239999999999998</v>
      </c>
      <c r="F106" s="54">
        <v>30</v>
      </c>
      <c r="G106" s="54">
        <v>30</v>
      </c>
      <c r="H106" s="54">
        <v>12.1</v>
      </c>
      <c r="I106" s="54">
        <v>174</v>
      </c>
      <c r="J106" s="55"/>
    </row>
    <row r="107" spans="1:10">
      <c r="A107" s="53" t="s">
        <v>124</v>
      </c>
      <c r="B107" s="54">
        <v>11.41</v>
      </c>
      <c r="C107" s="54">
        <v>42.37</v>
      </c>
      <c r="D107" s="54">
        <v>-30.96</v>
      </c>
      <c r="E107" s="54">
        <v>2.3239999999999998</v>
      </c>
      <c r="F107" s="54">
        <v>30</v>
      </c>
      <c r="G107" s="54">
        <v>30</v>
      </c>
      <c r="H107" s="54">
        <v>13.32</v>
      </c>
      <c r="I107" s="54">
        <v>174</v>
      </c>
      <c r="J107" s="55"/>
    </row>
    <row r="108" spans="1:10">
      <c r="A108" s="53" t="s">
        <v>126</v>
      </c>
      <c r="B108" s="54">
        <v>29.08</v>
      </c>
      <c r="C108" s="54">
        <v>31.52</v>
      </c>
      <c r="D108" s="54">
        <v>-2.4430000000000001</v>
      </c>
      <c r="E108" s="54">
        <v>2.3239999999999998</v>
      </c>
      <c r="F108" s="54">
        <v>30</v>
      </c>
      <c r="G108" s="54">
        <v>30</v>
      </c>
      <c r="H108" s="54">
        <v>1.0509999999999999</v>
      </c>
      <c r="I108" s="54">
        <v>174</v>
      </c>
      <c r="J108" s="55"/>
    </row>
    <row r="109" spans="1:10">
      <c r="A109" s="53" t="s">
        <v>128</v>
      </c>
      <c r="B109" s="54">
        <v>29.08</v>
      </c>
      <c r="C109" s="54">
        <v>40.159999999999997</v>
      </c>
      <c r="D109" s="54">
        <v>-11.08</v>
      </c>
      <c r="E109" s="54">
        <v>2.3239999999999998</v>
      </c>
      <c r="F109" s="54">
        <v>30</v>
      </c>
      <c r="G109" s="54">
        <v>30</v>
      </c>
      <c r="H109" s="54">
        <v>4.7679999999999998</v>
      </c>
      <c r="I109" s="54">
        <v>174</v>
      </c>
      <c r="J109" s="55"/>
    </row>
    <row r="110" spans="1:10">
      <c r="A110" s="53" t="s">
        <v>130</v>
      </c>
      <c r="B110" s="54">
        <v>29.08</v>
      </c>
      <c r="C110" s="54">
        <v>39.53</v>
      </c>
      <c r="D110" s="54">
        <v>-10.46</v>
      </c>
      <c r="E110" s="54">
        <v>2.3239999999999998</v>
      </c>
      <c r="F110" s="54">
        <v>30</v>
      </c>
      <c r="G110" s="54">
        <v>30</v>
      </c>
      <c r="H110" s="54">
        <v>4.5</v>
      </c>
      <c r="I110" s="54">
        <v>174</v>
      </c>
      <c r="J110" s="55"/>
    </row>
    <row r="111" spans="1:10">
      <c r="A111" s="53" t="s">
        <v>132</v>
      </c>
      <c r="B111" s="54">
        <v>29.08</v>
      </c>
      <c r="C111" s="54">
        <v>42.37</v>
      </c>
      <c r="D111" s="54">
        <v>-13.29</v>
      </c>
      <c r="E111" s="54">
        <v>2.3239999999999998</v>
      </c>
      <c r="F111" s="54">
        <v>30</v>
      </c>
      <c r="G111" s="54">
        <v>30</v>
      </c>
      <c r="H111" s="54">
        <v>5.72</v>
      </c>
      <c r="I111" s="54">
        <v>174</v>
      </c>
      <c r="J111" s="55"/>
    </row>
    <row r="112" spans="1:10">
      <c r="A112" s="53" t="s">
        <v>134</v>
      </c>
      <c r="B112" s="54">
        <v>31.52</v>
      </c>
      <c r="C112" s="54">
        <v>40.159999999999997</v>
      </c>
      <c r="D112" s="54">
        <v>-8.6370000000000005</v>
      </c>
      <c r="E112" s="54">
        <v>2.3239999999999998</v>
      </c>
      <c r="F112" s="54">
        <v>30</v>
      </c>
      <c r="G112" s="54">
        <v>30</v>
      </c>
      <c r="H112" s="54">
        <v>3.7170000000000001</v>
      </c>
      <c r="I112" s="54">
        <v>174</v>
      </c>
      <c r="J112" s="55"/>
    </row>
    <row r="113" spans="1:10">
      <c r="A113" s="53" t="s">
        <v>137</v>
      </c>
      <c r="B113" s="54">
        <v>31.52</v>
      </c>
      <c r="C113" s="54">
        <v>39.53</v>
      </c>
      <c r="D113" s="54">
        <v>-8.0129999999999999</v>
      </c>
      <c r="E113" s="54">
        <v>2.3239999999999998</v>
      </c>
      <c r="F113" s="54">
        <v>30</v>
      </c>
      <c r="G113" s="54">
        <v>30</v>
      </c>
      <c r="H113" s="54">
        <v>3.448</v>
      </c>
      <c r="I113" s="54">
        <v>174</v>
      </c>
      <c r="J113" s="55"/>
    </row>
    <row r="114" spans="1:10">
      <c r="A114" s="53" t="s">
        <v>140</v>
      </c>
      <c r="B114" s="54">
        <v>31.52</v>
      </c>
      <c r="C114" s="54">
        <v>42.37</v>
      </c>
      <c r="D114" s="54">
        <v>-10.85</v>
      </c>
      <c r="E114" s="54">
        <v>2.3239999999999998</v>
      </c>
      <c r="F114" s="54">
        <v>30</v>
      </c>
      <c r="G114" s="54">
        <v>30</v>
      </c>
      <c r="H114" s="54">
        <v>4.6689999999999996</v>
      </c>
      <c r="I114" s="54">
        <v>174</v>
      </c>
      <c r="J114" s="55"/>
    </row>
    <row r="115" spans="1:10">
      <c r="A115" s="53" t="s">
        <v>142</v>
      </c>
      <c r="B115" s="54">
        <v>40.159999999999997</v>
      </c>
      <c r="C115" s="54">
        <v>39.53</v>
      </c>
      <c r="D115" s="54">
        <v>0.62329999999999997</v>
      </c>
      <c r="E115" s="54">
        <v>2.3239999999999998</v>
      </c>
      <c r="F115" s="54">
        <v>30</v>
      </c>
      <c r="G115" s="54">
        <v>30</v>
      </c>
      <c r="H115" s="54">
        <v>0.26819999999999999</v>
      </c>
      <c r="I115" s="54">
        <v>174</v>
      </c>
      <c r="J115" s="55"/>
    </row>
    <row r="116" spans="1:10">
      <c r="A116" s="53" t="s">
        <v>144</v>
      </c>
      <c r="B116" s="54">
        <v>40.159999999999997</v>
      </c>
      <c r="C116" s="54">
        <v>42.37</v>
      </c>
      <c r="D116" s="54">
        <v>-2.2130000000000001</v>
      </c>
      <c r="E116" s="54">
        <v>2.3239999999999998</v>
      </c>
      <c r="F116" s="54">
        <v>30</v>
      </c>
      <c r="G116" s="54">
        <v>30</v>
      </c>
      <c r="H116" s="54">
        <v>0.95250000000000001</v>
      </c>
      <c r="I116" s="54">
        <v>174</v>
      </c>
      <c r="J116" s="55"/>
    </row>
    <row r="117" spans="1:10">
      <c r="A117" s="53" t="s">
        <v>146</v>
      </c>
      <c r="B117" s="54">
        <v>39.53</v>
      </c>
      <c r="C117" s="54">
        <v>42.37</v>
      </c>
      <c r="D117" s="54">
        <v>-2.8370000000000002</v>
      </c>
      <c r="E117" s="54">
        <v>2.3239999999999998</v>
      </c>
      <c r="F117" s="54">
        <v>30</v>
      </c>
      <c r="G117" s="54">
        <v>30</v>
      </c>
      <c r="H117" s="54">
        <v>1.2210000000000001</v>
      </c>
      <c r="I117" s="54">
        <v>174</v>
      </c>
      <c r="J117" s="55"/>
    </row>
  </sheetData>
  <mergeCells count="13">
    <mergeCell ref="J5:L5"/>
    <mergeCell ref="D4:L4"/>
    <mergeCell ref="S5:U5"/>
    <mergeCell ref="M4:U4"/>
    <mergeCell ref="D5:F5"/>
    <mergeCell ref="G5:I5"/>
    <mergeCell ref="M5:O5"/>
    <mergeCell ref="P5:R5"/>
    <mergeCell ref="B37:B46"/>
    <mergeCell ref="B47:B56"/>
    <mergeCell ref="B7:B16"/>
    <mergeCell ref="B17:B26"/>
    <mergeCell ref="B27:B3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AA127"/>
  <sheetViews>
    <sheetView tabSelected="1" workbookViewId="0">
      <selection activeCell="A5" sqref="A5"/>
    </sheetView>
  </sheetViews>
  <sheetFormatPr baseColWidth="10" defaultRowHeight="15"/>
  <cols>
    <col min="1" max="1" width="31.42578125" customWidth="1"/>
    <col min="7" max="7" width="13" style="45" customWidth="1"/>
    <col min="11" max="11" width="11.42578125" style="45"/>
    <col min="15" max="15" width="11.42578125" style="45"/>
    <col min="19" max="19" width="11.42578125" style="45"/>
    <col min="23" max="23" width="11.42578125" style="45"/>
    <col min="27" max="27" width="11.42578125" style="45"/>
  </cols>
  <sheetData>
    <row r="2" spans="1:27">
      <c r="A2" t="s">
        <v>173</v>
      </c>
    </row>
    <row r="3" spans="1:27" ht="15.75" thickBot="1"/>
    <row r="4" spans="1:27" ht="15.75" thickBot="1">
      <c r="D4" s="66" t="s">
        <v>12</v>
      </c>
      <c r="E4" s="67"/>
      <c r="F4" s="67"/>
      <c r="G4" s="67"/>
      <c r="H4" s="67"/>
      <c r="I4" s="67"/>
      <c r="J4" s="67"/>
      <c r="K4" s="67"/>
      <c r="L4" s="67"/>
      <c r="M4" s="67"/>
      <c r="N4" s="67"/>
      <c r="O4" s="68"/>
      <c r="P4" s="66" t="s">
        <v>22</v>
      </c>
      <c r="Q4" s="67"/>
      <c r="R4" s="67"/>
      <c r="S4" s="67"/>
      <c r="T4" s="67"/>
      <c r="U4" s="67"/>
      <c r="V4" s="67"/>
      <c r="W4" s="67"/>
      <c r="X4" s="67"/>
      <c r="Y4" s="67"/>
      <c r="Z4" s="67"/>
      <c r="AA4" s="68"/>
    </row>
    <row r="5" spans="1:27">
      <c r="D5" s="63" t="s">
        <v>23</v>
      </c>
      <c r="E5" s="64"/>
      <c r="F5" s="64"/>
      <c r="G5" s="64"/>
      <c r="H5" s="63" t="s">
        <v>93</v>
      </c>
      <c r="I5" s="64"/>
      <c r="J5" s="64"/>
      <c r="K5" s="65"/>
      <c r="L5" s="63" t="s">
        <v>94</v>
      </c>
      <c r="M5" s="64"/>
      <c r="N5" s="64"/>
      <c r="O5" s="65"/>
      <c r="P5" s="64" t="s">
        <v>23</v>
      </c>
      <c r="Q5" s="64"/>
      <c r="R5" s="64"/>
      <c r="S5" s="64"/>
      <c r="T5" s="63" t="s">
        <v>93</v>
      </c>
      <c r="U5" s="64"/>
      <c r="V5" s="64"/>
      <c r="W5" s="65"/>
      <c r="X5" s="63" t="s">
        <v>94</v>
      </c>
      <c r="Y5" s="64"/>
      <c r="Z5" s="64"/>
      <c r="AA5" s="65"/>
    </row>
    <row r="6" spans="1:27" ht="75.75" thickBot="1">
      <c r="D6" s="12" t="s">
        <v>13</v>
      </c>
      <c r="E6" s="13" t="s">
        <v>15</v>
      </c>
      <c r="F6" s="8" t="s">
        <v>16</v>
      </c>
      <c r="G6" s="46" t="s">
        <v>26</v>
      </c>
      <c r="H6" s="12" t="s">
        <v>13</v>
      </c>
      <c r="I6" s="13" t="s">
        <v>17</v>
      </c>
      <c r="J6" s="8" t="s">
        <v>16</v>
      </c>
      <c r="K6" s="46" t="s">
        <v>26</v>
      </c>
      <c r="L6" s="12" t="s">
        <v>13</v>
      </c>
      <c r="M6" s="13" t="s">
        <v>17</v>
      </c>
      <c r="N6" s="8" t="s">
        <v>16</v>
      </c>
      <c r="O6" s="46" t="s">
        <v>26</v>
      </c>
      <c r="P6" s="12" t="s">
        <v>13</v>
      </c>
      <c r="Q6" s="13" t="s">
        <v>17</v>
      </c>
      <c r="R6" s="8" t="s">
        <v>16</v>
      </c>
      <c r="S6" s="52" t="s">
        <v>27</v>
      </c>
      <c r="T6" s="12" t="s">
        <v>13</v>
      </c>
      <c r="U6" s="13" t="s">
        <v>17</v>
      </c>
      <c r="V6" s="8" t="s">
        <v>16</v>
      </c>
      <c r="W6" s="52" t="s">
        <v>27</v>
      </c>
      <c r="X6" s="12" t="s">
        <v>13</v>
      </c>
      <c r="Y6" s="13" t="s">
        <v>17</v>
      </c>
      <c r="Z6" s="8" t="s">
        <v>16</v>
      </c>
      <c r="AA6" s="52" t="s">
        <v>27</v>
      </c>
    </row>
    <row r="7" spans="1:27">
      <c r="B7" s="59" t="s">
        <v>11</v>
      </c>
      <c r="C7" s="2" t="s">
        <v>1</v>
      </c>
      <c r="D7" s="15">
        <v>12</v>
      </c>
      <c r="E7" s="3">
        <v>176.76</v>
      </c>
      <c r="F7" s="3">
        <f>E7/D7</f>
        <v>14.729999999999999</v>
      </c>
      <c r="G7" s="47">
        <f>F7/$F$17</f>
        <v>3.6895313389902782</v>
      </c>
      <c r="H7" s="15">
        <v>34</v>
      </c>
      <c r="I7" s="4">
        <v>1726.75</v>
      </c>
      <c r="J7" s="4">
        <f>I7/H7</f>
        <v>50.786764705882355</v>
      </c>
      <c r="K7" s="37">
        <f>J7/$F$17</f>
        <v>12.720934147201516</v>
      </c>
      <c r="L7" s="15">
        <v>32</v>
      </c>
      <c r="M7" s="4">
        <v>1721.95</v>
      </c>
      <c r="N7" s="4">
        <f>M7/L7</f>
        <v>53.810937500000001</v>
      </c>
      <c r="O7" s="37">
        <f>N7/$F$17</f>
        <v>13.478420929171568</v>
      </c>
      <c r="P7" s="3">
        <v>11</v>
      </c>
      <c r="Q7" s="3">
        <v>2150.81</v>
      </c>
      <c r="R7" s="3">
        <f>Q7/P7</f>
        <v>195.52818181818182</v>
      </c>
      <c r="S7" s="37">
        <f>R7/$R$17</f>
        <v>1.0153698310434447</v>
      </c>
      <c r="T7" s="15">
        <v>12</v>
      </c>
      <c r="U7" s="3">
        <v>1504.6599999999999</v>
      </c>
      <c r="V7" s="3">
        <f>U7/T7</f>
        <v>125.38833333333332</v>
      </c>
      <c r="W7" s="37">
        <f>V7/$R$17</f>
        <v>0.65113647376864703</v>
      </c>
      <c r="X7" s="15">
        <v>14</v>
      </c>
      <c r="Y7" s="3">
        <v>8258.9500000000007</v>
      </c>
      <c r="Z7" s="3">
        <f>Y7/X7</f>
        <v>589.92500000000007</v>
      </c>
      <c r="AA7" s="37">
        <f>Z7/$R$17</f>
        <v>3.0634563366179934</v>
      </c>
    </row>
    <row r="8" spans="1:27">
      <c r="B8" s="60"/>
      <c r="C8" s="5" t="s">
        <v>2</v>
      </c>
      <c r="D8" s="16">
        <v>31</v>
      </c>
      <c r="E8" s="6">
        <v>0</v>
      </c>
      <c r="F8" s="6">
        <f t="shared" ref="F8:F16" si="0">E8/D8</f>
        <v>0</v>
      </c>
      <c r="G8" s="48">
        <f t="shared" ref="G8:G16" si="1">F8/$F$17</f>
        <v>0</v>
      </c>
      <c r="H8" s="16">
        <v>50</v>
      </c>
      <c r="I8" s="7">
        <v>1879.8999999999999</v>
      </c>
      <c r="J8" s="7">
        <f t="shared" ref="J8:J16" si="2">I8/H8</f>
        <v>37.597999999999999</v>
      </c>
      <c r="K8" s="38">
        <f t="shared" ref="K8:K16" si="3">J8/$F$17</f>
        <v>9.4174473376345205</v>
      </c>
      <c r="L8" s="16">
        <v>22</v>
      </c>
      <c r="M8" s="7">
        <v>1314.25</v>
      </c>
      <c r="N8" s="7">
        <f t="shared" ref="N8:N16" si="4">M8/L8</f>
        <v>59.738636363636367</v>
      </c>
      <c r="O8" s="38">
        <f t="shared" ref="O8:O16" si="5">N8/$F$17</f>
        <v>14.963175221465081</v>
      </c>
      <c r="P8" s="6">
        <v>12</v>
      </c>
      <c r="Q8" s="6">
        <v>1624.6499999999999</v>
      </c>
      <c r="R8" s="6">
        <f t="shared" ref="R8:R16" si="6">Q8/P8</f>
        <v>135.38749999999999</v>
      </c>
      <c r="S8" s="38">
        <f t="shared" ref="S8:S16" si="7">R8/$R$17</f>
        <v>0.70306173627811752</v>
      </c>
      <c r="T8" s="16">
        <v>16</v>
      </c>
      <c r="U8" s="6">
        <v>5139.97</v>
      </c>
      <c r="V8" s="6">
        <f t="shared" ref="V8:V16" si="8">U8/T8</f>
        <v>321.24812500000002</v>
      </c>
      <c r="W8" s="38">
        <f t="shared" ref="W8:W16" si="9">V8/$R$17</f>
        <v>1.6682283411584509</v>
      </c>
      <c r="X8" s="16">
        <v>22</v>
      </c>
      <c r="Y8" s="6">
        <v>767.93</v>
      </c>
      <c r="Z8" s="6">
        <f t="shared" ref="Z8:Z16" si="10">Y8/X8</f>
        <v>34.905909090909091</v>
      </c>
      <c r="AA8" s="38">
        <f>Z8/$R$17</f>
        <v>0.18126495468060697</v>
      </c>
    </row>
    <row r="9" spans="1:27">
      <c r="B9" s="60"/>
      <c r="C9" s="5" t="s">
        <v>3</v>
      </c>
      <c r="D9" s="16">
        <v>30</v>
      </c>
      <c r="E9" s="6">
        <v>320.27</v>
      </c>
      <c r="F9" s="6">
        <f t="shared" si="0"/>
        <v>10.675666666666666</v>
      </c>
      <c r="G9" s="48">
        <f t="shared" si="1"/>
        <v>2.674012676936901</v>
      </c>
      <c r="H9" s="16">
        <v>18</v>
      </c>
      <c r="I9" s="7">
        <v>1145.1599999999999</v>
      </c>
      <c r="J9" s="7">
        <f t="shared" si="2"/>
        <v>63.61999999999999</v>
      </c>
      <c r="K9" s="38">
        <f t="shared" si="3"/>
        <v>15.935368892502478</v>
      </c>
      <c r="L9" s="16">
        <v>18</v>
      </c>
      <c r="M9" s="7">
        <v>577.94000000000005</v>
      </c>
      <c r="N9" s="7">
        <f t="shared" si="4"/>
        <v>32.107777777777784</v>
      </c>
      <c r="O9" s="38">
        <f t="shared" si="5"/>
        <v>8.0422710343819936</v>
      </c>
      <c r="P9" s="6">
        <v>15</v>
      </c>
      <c r="Q9" s="6">
        <v>3528.52</v>
      </c>
      <c r="R9" s="6">
        <f t="shared" si="6"/>
        <v>235.23466666666667</v>
      </c>
      <c r="S9" s="38">
        <f t="shared" si="7"/>
        <v>1.22156397879768</v>
      </c>
      <c r="T9" s="16">
        <v>16</v>
      </c>
      <c r="U9" s="6">
        <v>2429.5</v>
      </c>
      <c r="V9" s="6">
        <f t="shared" si="8"/>
        <v>151.84375</v>
      </c>
      <c r="W9" s="38">
        <f t="shared" si="9"/>
        <v>0.78851836778122375</v>
      </c>
      <c r="X9" s="16">
        <v>18</v>
      </c>
      <c r="Y9" s="6">
        <v>1766.99</v>
      </c>
      <c r="Z9" s="6">
        <f t="shared" si="10"/>
        <v>98.166111111111107</v>
      </c>
      <c r="AA9" s="38">
        <f t="shared" ref="AA9:AA16" si="11">Z9/$R$17</f>
        <v>0.50977258994699204</v>
      </c>
    </row>
    <row r="10" spans="1:27">
      <c r="B10" s="60"/>
      <c r="C10" s="5" t="s">
        <v>4</v>
      </c>
      <c r="D10" s="16">
        <v>12</v>
      </c>
      <c r="E10" s="6">
        <v>0</v>
      </c>
      <c r="F10" s="6">
        <f t="shared" si="0"/>
        <v>0</v>
      </c>
      <c r="G10" s="48">
        <f t="shared" si="1"/>
        <v>0</v>
      </c>
      <c r="H10" s="16">
        <v>19</v>
      </c>
      <c r="I10" s="7">
        <v>1984.38</v>
      </c>
      <c r="J10" s="7">
        <f t="shared" si="2"/>
        <v>104.44105263157896</v>
      </c>
      <c r="K10" s="38">
        <f t="shared" si="3"/>
        <v>26.160117906404864</v>
      </c>
      <c r="L10" s="16">
        <v>22</v>
      </c>
      <c r="M10" s="7">
        <v>2204.19</v>
      </c>
      <c r="N10" s="7">
        <f t="shared" si="4"/>
        <v>100.19045454545454</v>
      </c>
      <c r="O10" s="38">
        <f t="shared" si="5"/>
        <v>25.095439369527192</v>
      </c>
      <c r="P10" s="6">
        <v>20</v>
      </c>
      <c r="Q10" s="6">
        <v>7428.88</v>
      </c>
      <c r="R10" s="6">
        <f t="shared" si="6"/>
        <v>371.44400000000002</v>
      </c>
      <c r="S10" s="38">
        <f t="shared" si="7"/>
        <v>1.9288934618786013</v>
      </c>
      <c r="T10" s="16">
        <v>25</v>
      </c>
      <c r="U10" s="6">
        <v>4191.8900000000003</v>
      </c>
      <c r="V10" s="6">
        <f t="shared" si="8"/>
        <v>167.6756</v>
      </c>
      <c r="W10" s="38">
        <f t="shared" si="9"/>
        <v>0.87073251568627197</v>
      </c>
      <c r="X10" s="16">
        <v>19</v>
      </c>
      <c r="Y10" s="6">
        <v>791.23</v>
      </c>
      <c r="Z10" s="6">
        <f t="shared" si="10"/>
        <v>41.643684210526317</v>
      </c>
      <c r="AA10" s="38">
        <f t="shared" si="11"/>
        <v>0.21625394461135825</v>
      </c>
    </row>
    <row r="11" spans="1:27">
      <c r="B11" s="60"/>
      <c r="C11" s="5" t="s">
        <v>5</v>
      </c>
      <c r="D11" s="16">
        <v>13</v>
      </c>
      <c r="E11" s="6">
        <v>0</v>
      </c>
      <c r="F11" s="6">
        <f t="shared" si="0"/>
        <v>0</v>
      </c>
      <c r="G11" s="48">
        <f t="shared" si="1"/>
        <v>0</v>
      </c>
      <c r="H11" s="16">
        <v>36</v>
      </c>
      <c r="I11" s="7">
        <v>1656.53</v>
      </c>
      <c r="J11" s="7">
        <f t="shared" si="2"/>
        <v>46.014722222222218</v>
      </c>
      <c r="K11" s="38">
        <f t="shared" si="3"/>
        <v>11.525645600395197</v>
      </c>
      <c r="L11" s="16">
        <v>52</v>
      </c>
      <c r="M11" s="7">
        <v>1000.9799999999999</v>
      </c>
      <c r="N11" s="7">
        <f t="shared" si="4"/>
        <v>19.249615384615382</v>
      </c>
      <c r="O11" s="38">
        <f t="shared" si="5"/>
        <v>4.8215926154139757</v>
      </c>
      <c r="P11" s="6">
        <v>16</v>
      </c>
      <c r="Q11" s="6">
        <v>905.14</v>
      </c>
      <c r="R11" s="6">
        <f t="shared" si="6"/>
        <v>56.571249999999999</v>
      </c>
      <c r="S11" s="38">
        <f t="shared" si="7"/>
        <v>0.29377218168902935</v>
      </c>
      <c r="T11" s="16">
        <v>17</v>
      </c>
      <c r="U11" s="6">
        <v>3210.58</v>
      </c>
      <c r="V11" s="6">
        <f t="shared" si="8"/>
        <v>188.85764705882352</v>
      </c>
      <c r="W11" s="38">
        <f t="shared" si="9"/>
        <v>0.98073001754649725</v>
      </c>
      <c r="X11" s="16">
        <v>19</v>
      </c>
      <c r="Y11" s="6">
        <v>660.78</v>
      </c>
      <c r="Z11" s="6">
        <f t="shared" si="10"/>
        <v>34.777894736842107</v>
      </c>
      <c r="AA11" s="38">
        <f t="shared" si="11"/>
        <v>0.18060018138884182</v>
      </c>
    </row>
    <row r="12" spans="1:27">
      <c r="B12" s="60"/>
      <c r="C12" s="5" t="s">
        <v>6</v>
      </c>
      <c r="D12" s="16">
        <v>18</v>
      </c>
      <c r="E12" s="6">
        <v>69.37</v>
      </c>
      <c r="F12" s="6">
        <f t="shared" si="0"/>
        <v>3.8538888888888891</v>
      </c>
      <c r="G12" s="48">
        <f t="shared" si="1"/>
        <v>0.96531186914745282</v>
      </c>
      <c r="H12" s="16">
        <v>99</v>
      </c>
      <c r="I12" s="7">
        <v>2752.1500000000005</v>
      </c>
      <c r="J12" s="7">
        <f t="shared" si="2"/>
        <v>27.799494949494957</v>
      </c>
      <c r="K12" s="38">
        <f t="shared" si="3"/>
        <v>6.9631437762568646</v>
      </c>
      <c r="L12" s="16">
        <v>72</v>
      </c>
      <c r="M12" s="7">
        <v>2128.4300000000003</v>
      </c>
      <c r="N12" s="7">
        <f t="shared" si="4"/>
        <v>29.561527777777783</v>
      </c>
      <c r="O12" s="38">
        <f t="shared" si="5"/>
        <v>7.4044930865270047</v>
      </c>
      <c r="P12" s="6">
        <v>16</v>
      </c>
      <c r="Q12" s="6">
        <v>733.76</v>
      </c>
      <c r="R12" s="6">
        <f t="shared" si="6"/>
        <v>45.86</v>
      </c>
      <c r="S12" s="38">
        <f t="shared" si="7"/>
        <v>0.2381490996267342</v>
      </c>
      <c r="T12" s="16">
        <v>15</v>
      </c>
      <c r="U12" s="6">
        <v>3647.98</v>
      </c>
      <c r="V12" s="6">
        <f t="shared" si="8"/>
        <v>243.19866666666667</v>
      </c>
      <c r="W12" s="38">
        <f t="shared" si="9"/>
        <v>1.2629207042540105</v>
      </c>
      <c r="X12" s="16">
        <v>23</v>
      </c>
      <c r="Y12" s="6">
        <v>2327.1999999999998</v>
      </c>
      <c r="Z12" s="6">
        <f t="shared" si="10"/>
        <v>101.18260869565216</v>
      </c>
      <c r="AA12" s="38">
        <f t="shared" si="11"/>
        <v>0.52543713821966265</v>
      </c>
    </row>
    <row r="13" spans="1:27">
      <c r="B13" s="60"/>
      <c r="C13" s="5" t="s">
        <v>7</v>
      </c>
      <c r="D13" s="16">
        <v>15</v>
      </c>
      <c r="E13" s="6">
        <v>0</v>
      </c>
      <c r="F13" s="6">
        <f t="shared" si="0"/>
        <v>0</v>
      </c>
      <c r="G13" s="48">
        <f t="shared" si="1"/>
        <v>0</v>
      </c>
      <c r="H13" s="16">
        <v>22</v>
      </c>
      <c r="I13" s="7">
        <v>914.87</v>
      </c>
      <c r="J13" s="7">
        <f t="shared" si="2"/>
        <v>41.585000000000001</v>
      </c>
      <c r="K13" s="38">
        <f t="shared" si="3"/>
        <v>10.41610052490908</v>
      </c>
      <c r="L13" s="16">
        <v>42</v>
      </c>
      <c r="M13" s="7">
        <v>844.42000000000007</v>
      </c>
      <c r="N13" s="7">
        <f t="shared" si="4"/>
        <v>20.105238095238096</v>
      </c>
      <c r="O13" s="38">
        <f t="shared" si="5"/>
        <v>5.0359067230306973</v>
      </c>
      <c r="P13" s="6">
        <v>23</v>
      </c>
      <c r="Q13" s="6">
        <v>6531.2000000000007</v>
      </c>
      <c r="R13" s="6">
        <f t="shared" si="6"/>
        <v>283.96521739130441</v>
      </c>
      <c r="S13" s="38">
        <f t="shared" si="7"/>
        <v>1.4746197306377886</v>
      </c>
      <c r="T13" s="16">
        <v>21</v>
      </c>
      <c r="U13" s="6">
        <v>4517.7400000000007</v>
      </c>
      <c r="V13" s="6">
        <f t="shared" si="8"/>
        <v>215.13047619047623</v>
      </c>
      <c r="W13" s="38">
        <f>V13/$R$17</f>
        <v>1.1171637419762863</v>
      </c>
      <c r="X13" s="16">
        <v>12</v>
      </c>
      <c r="Y13" s="6">
        <v>4920.1699999999992</v>
      </c>
      <c r="Z13" s="6">
        <f t="shared" si="10"/>
        <v>410.0141666666666</v>
      </c>
      <c r="AA13" s="38">
        <f t="shared" si="11"/>
        <v>2.1291867559065061</v>
      </c>
    </row>
    <row r="14" spans="1:27">
      <c r="B14" s="60"/>
      <c r="C14" s="5" t="s">
        <v>8</v>
      </c>
      <c r="D14" s="16">
        <v>15</v>
      </c>
      <c r="E14" s="6">
        <v>0</v>
      </c>
      <c r="F14" s="6">
        <f t="shared" si="0"/>
        <v>0</v>
      </c>
      <c r="G14" s="48">
        <f t="shared" si="1"/>
        <v>0</v>
      </c>
      <c r="H14" s="16">
        <v>15</v>
      </c>
      <c r="I14" s="7">
        <v>1007.49</v>
      </c>
      <c r="J14" s="7">
        <f t="shared" si="2"/>
        <v>67.165999999999997</v>
      </c>
      <c r="K14" s="38">
        <f t="shared" si="3"/>
        <v>16.823561569220708</v>
      </c>
      <c r="L14" s="16">
        <v>34</v>
      </c>
      <c r="M14" s="7">
        <v>1923.9599999999998</v>
      </c>
      <c r="N14" s="7">
        <f t="shared" si="4"/>
        <v>56.587058823529404</v>
      </c>
      <c r="O14" s="38">
        <f t="shared" si="5"/>
        <v>14.173776436571494</v>
      </c>
      <c r="P14" s="6">
        <v>20</v>
      </c>
      <c r="Q14" s="6">
        <v>539.63</v>
      </c>
      <c r="R14" s="6">
        <f t="shared" si="6"/>
        <v>26.9815</v>
      </c>
      <c r="S14" s="38">
        <f t="shared" si="7"/>
        <v>0.14011382319186064</v>
      </c>
      <c r="T14" s="16">
        <v>13</v>
      </c>
      <c r="U14" s="6">
        <v>1021.23</v>
      </c>
      <c r="V14" s="6">
        <f t="shared" si="8"/>
        <v>78.556153846153848</v>
      </c>
      <c r="W14" s="38">
        <f t="shared" si="9"/>
        <v>0.40793888592674993</v>
      </c>
      <c r="X14" s="16">
        <v>18</v>
      </c>
      <c r="Y14" s="6">
        <v>4693.2300000000005</v>
      </c>
      <c r="Z14" s="6">
        <f t="shared" si="10"/>
        <v>260.73500000000001</v>
      </c>
      <c r="AA14" s="38">
        <f>Z14/$R$17</f>
        <v>1.3539861642210322</v>
      </c>
    </row>
    <row r="15" spans="1:27">
      <c r="B15" s="60"/>
      <c r="C15" s="5" t="s">
        <v>9</v>
      </c>
      <c r="D15" s="16">
        <v>20</v>
      </c>
      <c r="E15" s="6">
        <v>67.27</v>
      </c>
      <c r="F15" s="6">
        <f>E15/D15</f>
        <v>3.3634999999999997</v>
      </c>
      <c r="G15" s="48">
        <f>F15/$F$17</f>
        <v>0.84248056067167687</v>
      </c>
      <c r="H15" s="16">
        <v>28</v>
      </c>
      <c r="I15" s="7">
        <v>1100.3</v>
      </c>
      <c r="J15" s="7">
        <f t="shared" si="2"/>
        <v>39.296428571428571</v>
      </c>
      <c r="K15" s="38">
        <f>J15/$F$17</f>
        <v>9.8428652223135575</v>
      </c>
      <c r="L15" s="16">
        <v>17</v>
      </c>
      <c r="M15" s="7">
        <v>1219.52</v>
      </c>
      <c r="N15" s="7">
        <f t="shared" si="4"/>
        <v>71.736470588235292</v>
      </c>
      <c r="O15" s="38">
        <f t="shared" si="5"/>
        <v>17.968360922189309</v>
      </c>
      <c r="P15" s="6">
        <v>20</v>
      </c>
      <c r="Q15" s="6">
        <v>9324.9</v>
      </c>
      <c r="R15" s="6">
        <f t="shared" si="6"/>
        <v>466.245</v>
      </c>
      <c r="S15" s="38">
        <f t="shared" si="7"/>
        <v>2.4211911678034603</v>
      </c>
      <c r="T15" s="16">
        <v>21</v>
      </c>
      <c r="U15" s="6">
        <v>2091.65</v>
      </c>
      <c r="V15" s="6">
        <f t="shared" si="8"/>
        <v>99.602380952380955</v>
      </c>
      <c r="W15" s="38">
        <f t="shared" si="9"/>
        <v>0.51723108034209553</v>
      </c>
      <c r="X15" s="16">
        <v>15</v>
      </c>
      <c r="Y15" s="6">
        <v>5025.67</v>
      </c>
      <c r="Z15" s="6">
        <f t="shared" si="10"/>
        <v>335.04466666666667</v>
      </c>
      <c r="AA15" s="38">
        <f t="shared" si="11"/>
        <v>1.7398732163411676</v>
      </c>
    </row>
    <row r="16" spans="1:27">
      <c r="B16" s="60"/>
      <c r="C16" s="5" t="s">
        <v>10</v>
      </c>
      <c r="D16" s="16">
        <v>28</v>
      </c>
      <c r="E16" s="6">
        <v>204.42000000000002</v>
      </c>
      <c r="F16" s="6">
        <f t="shared" si="0"/>
        <v>7.3007142857142862</v>
      </c>
      <c r="G16" s="48">
        <f t="shared" si="1"/>
        <v>1.8286635542536922</v>
      </c>
      <c r="H16" s="16">
        <v>12</v>
      </c>
      <c r="I16" s="7">
        <v>253.63</v>
      </c>
      <c r="J16" s="7">
        <f t="shared" si="2"/>
        <v>21.135833333333334</v>
      </c>
      <c r="K16" s="38">
        <f t="shared" si="3"/>
        <v>5.2940474853366393</v>
      </c>
      <c r="L16" s="16">
        <v>35</v>
      </c>
      <c r="M16" s="7">
        <v>1593.11</v>
      </c>
      <c r="N16" s="7">
        <f t="shared" si="4"/>
        <v>45.517428571428567</v>
      </c>
      <c r="O16" s="38">
        <f t="shared" si="5"/>
        <v>11.401084805467564</v>
      </c>
      <c r="P16" s="6">
        <v>17</v>
      </c>
      <c r="Q16" s="6">
        <v>1843.94</v>
      </c>
      <c r="R16" s="6">
        <f t="shared" si="6"/>
        <v>108.46705882352941</v>
      </c>
      <c r="S16" s="38">
        <f t="shared" si="7"/>
        <v>0.56326498905328271</v>
      </c>
      <c r="T16" s="16">
        <v>12</v>
      </c>
      <c r="U16" s="6">
        <v>1984.3400000000001</v>
      </c>
      <c r="V16" s="6">
        <f t="shared" si="8"/>
        <v>165.36166666666668</v>
      </c>
      <c r="W16" s="38">
        <f t="shared" si="9"/>
        <v>0.8587163547632537</v>
      </c>
      <c r="X16" s="16">
        <v>18</v>
      </c>
      <c r="Y16" s="6">
        <v>5459.34</v>
      </c>
      <c r="Z16" s="6">
        <f t="shared" si="10"/>
        <v>303.29666666666668</v>
      </c>
      <c r="AA16" s="38">
        <f t="shared" si="11"/>
        <v>1.5750071540875794</v>
      </c>
    </row>
    <row r="17" spans="2:27" ht="15.75" thickBot="1">
      <c r="B17" s="60"/>
      <c r="C17" s="9"/>
      <c r="D17" s="17"/>
      <c r="E17" s="11"/>
      <c r="F17" s="11">
        <f>AVERAGE(F7:F16)</f>
        <v>3.9923769841269836</v>
      </c>
      <c r="G17" s="49"/>
      <c r="H17" s="17"/>
      <c r="I17" s="11"/>
      <c r="J17" s="11"/>
      <c r="K17" s="49"/>
      <c r="L17" s="17"/>
      <c r="M17" s="11"/>
      <c r="N17" s="11"/>
      <c r="O17" s="49"/>
      <c r="P17" s="10"/>
      <c r="Q17" s="10"/>
      <c r="R17" s="10">
        <f>AVERAGE(R7:R16)</f>
        <v>192.56843746996825</v>
      </c>
      <c r="S17" s="49"/>
      <c r="T17" s="17"/>
      <c r="U17" s="10"/>
      <c r="V17" s="10"/>
      <c r="W17" s="49"/>
      <c r="X17" s="17"/>
      <c r="Y17" s="10"/>
      <c r="Z17" s="10"/>
      <c r="AA17" s="49"/>
    </row>
    <row r="18" spans="2:27">
      <c r="B18" s="59" t="s">
        <v>18</v>
      </c>
      <c r="C18" s="28" t="s">
        <v>1</v>
      </c>
      <c r="D18" s="1"/>
      <c r="E18" s="1"/>
      <c r="F18" s="1"/>
      <c r="G18" s="50"/>
      <c r="H18" s="16"/>
      <c r="I18" s="6"/>
      <c r="J18" s="6"/>
      <c r="K18" s="38"/>
      <c r="L18" s="16"/>
      <c r="M18" s="6"/>
      <c r="N18" s="6"/>
      <c r="O18" s="38"/>
      <c r="P18" s="1">
        <v>39</v>
      </c>
      <c r="Q18" s="1">
        <v>3062.57</v>
      </c>
      <c r="R18" s="1">
        <f>Q18/P18</f>
        <v>78.527435897435907</v>
      </c>
      <c r="S18" s="50">
        <f>R18/$R$28</f>
        <v>0.46939217332594596</v>
      </c>
      <c r="T18" s="16">
        <v>47</v>
      </c>
      <c r="U18" s="6">
        <v>3007.65</v>
      </c>
      <c r="V18" s="1">
        <f>U18/T18</f>
        <v>63.992553191489364</v>
      </c>
      <c r="W18" s="50">
        <f>V18/$R$28</f>
        <v>0.382510943798818</v>
      </c>
      <c r="X18" s="16">
        <v>31</v>
      </c>
      <c r="Y18" s="6">
        <v>4710.3100000000004</v>
      </c>
      <c r="Z18" s="1">
        <f>Y18/X18</f>
        <v>151.94548387096776</v>
      </c>
      <c r="AA18" s="37">
        <f>Z18/$R$28</f>
        <v>0.90824334305794951</v>
      </c>
    </row>
    <row r="19" spans="2:27">
      <c r="B19" s="60"/>
      <c r="C19" s="28" t="s">
        <v>2</v>
      </c>
      <c r="D19" s="1"/>
      <c r="E19" s="1"/>
      <c r="F19" s="1"/>
      <c r="G19" s="50"/>
      <c r="H19" s="16"/>
      <c r="I19" s="6"/>
      <c r="J19" s="6"/>
      <c r="K19" s="38"/>
      <c r="L19" s="16"/>
      <c r="M19" s="6"/>
      <c r="N19" s="6"/>
      <c r="O19" s="38"/>
      <c r="P19" s="1">
        <v>41</v>
      </c>
      <c r="Q19" s="1">
        <v>1418.3400000000001</v>
      </c>
      <c r="R19" s="1">
        <f t="shared" ref="R19:R27" si="12">Q19/P19</f>
        <v>34.593658536585366</v>
      </c>
      <c r="S19" s="50">
        <f t="shared" ref="S19:S27" si="13">R19/$R$28</f>
        <v>0.20678113805971951</v>
      </c>
      <c r="T19" s="16">
        <v>41</v>
      </c>
      <c r="U19" s="6">
        <v>1643.05</v>
      </c>
      <c r="V19" s="1">
        <f t="shared" ref="V19:V27" si="14">U19/T19</f>
        <v>40.074390243902435</v>
      </c>
      <c r="W19" s="50">
        <f t="shared" ref="W19:W27" si="15">V19/$R$28</f>
        <v>0.23954182275690039</v>
      </c>
      <c r="X19" s="16">
        <v>33</v>
      </c>
      <c r="Y19" s="6">
        <v>2943.3500000000004</v>
      </c>
      <c r="Z19" s="1">
        <f t="shared" ref="Z19:Z27" si="16">Y19/X19</f>
        <v>89.192424242424252</v>
      </c>
      <c r="AA19" s="38">
        <f>Z19/$R$28</f>
        <v>0.53314138403859856</v>
      </c>
    </row>
    <row r="20" spans="2:27">
      <c r="B20" s="60"/>
      <c r="C20" s="28" t="s">
        <v>3</v>
      </c>
      <c r="D20" s="1"/>
      <c r="E20" s="1"/>
      <c r="F20" s="1"/>
      <c r="G20" s="50"/>
      <c r="H20" s="16"/>
      <c r="I20" s="6"/>
      <c r="J20" s="6"/>
      <c r="K20" s="38"/>
      <c r="L20" s="16"/>
      <c r="M20" s="6"/>
      <c r="N20" s="6"/>
      <c r="O20" s="38"/>
      <c r="P20" s="1">
        <v>35</v>
      </c>
      <c r="Q20" s="1">
        <v>2846.2000000000003</v>
      </c>
      <c r="R20" s="1">
        <f t="shared" si="12"/>
        <v>81.320000000000007</v>
      </c>
      <c r="S20" s="50">
        <f t="shared" si="13"/>
        <v>0.48608452700175703</v>
      </c>
      <c r="T20" s="16">
        <v>52</v>
      </c>
      <c r="U20" s="6">
        <v>3875.02</v>
      </c>
      <c r="V20" s="1">
        <f t="shared" si="14"/>
        <v>74.519615384615378</v>
      </c>
      <c r="W20" s="50">
        <f t="shared" si="15"/>
        <v>0.44543571073024618</v>
      </c>
      <c r="X20" s="16">
        <v>29</v>
      </c>
      <c r="Y20" s="6">
        <v>1479.74</v>
      </c>
      <c r="Z20" s="1">
        <f t="shared" si="16"/>
        <v>51.025517241379312</v>
      </c>
      <c r="AA20" s="38">
        <f t="shared" ref="AA20:AA27" si="17">Z20/$R$28</f>
        <v>0.30500140695149852</v>
      </c>
    </row>
    <row r="21" spans="2:27">
      <c r="B21" s="60"/>
      <c r="C21" s="28" t="s">
        <v>4</v>
      </c>
      <c r="D21" s="1"/>
      <c r="E21" s="1"/>
      <c r="F21" s="1"/>
      <c r="G21" s="50"/>
      <c r="H21" s="16"/>
      <c r="I21" s="6"/>
      <c r="J21" s="6"/>
      <c r="K21" s="38"/>
      <c r="L21" s="16"/>
      <c r="M21" s="6"/>
      <c r="N21" s="6"/>
      <c r="O21" s="38"/>
      <c r="P21" s="1">
        <v>36</v>
      </c>
      <c r="Q21" s="1">
        <v>9979.7000000000007</v>
      </c>
      <c r="R21" s="1">
        <f t="shared" si="12"/>
        <v>277.2138888888889</v>
      </c>
      <c r="S21" s="50">
        <f t="shared" si="13"/>
        <v>1.6570263411076387</v>
      </c>
      <c r="T21" s="16">
        <v>34</v>
      </c>
      <c r="U21" s="6">
        <v>2321.2200000000003</v>
      </c>
      <c r="V21" s="1">
        <f t="shared" si="14"/>
        <v>68.271176470588244</v>
      </c>
      <c r="W21" s="50">
        <f t="shared" si="15"/>
        <v>0.40808611070535372</v>
      </c>
      <c r="X21" s="16">
        <v>32</v>
      </c>
      <c r="Y21" s="6">
        <v>5062.7300000000005</v>
      </c>
      <c r="Z21" s="1">
        <f t="shared" si="16"/>
        <v>158.21031250000001</v>
      </c>
      <c r="AA21" s="38">
        <f t="shared" si="17"/>
        <v>0.94569091144076078</v>
      </c>
    </row>
    <row r="22" spans="2:27">
      <c r="B22" s="60"/>
      <c r="C22" s="28" t="s">
        <v>5</v>
      </c>
      <c r="D22" s="1"/>
      <c r="E22" s="1"/>
      <c r="F22" s="1"/>
      <c r="G22" s="50"/>
      <c r="H22" s="16"/>
      <c r="I22" s="6"/>
      <c r="J22" s="6"/>
      <c r="K22" s="38"/>
      <c r="L22" s="16"/>
      <c r="M22" s="6"/>
      <c r="N22" s="6"/>
      <c r="O22" s="38"/>
      <c r="P22" s="1">
        <v>40</v>
      </c>
      <c r="Q22" s="1">
        <v>8093.5400000000009</v>
      </c>
      <c r="R22" s="1">
        <f t="shared" si="12"/>
        <v>202.33850000000001</v>
      </c>
      <c r="S22" s="50">
        <f>R22/$R$28</f>
        <v>1.2094640195123587</v>
      </c>
      <c r="T22" s="16">
        <v>43</v>
      </c>
      <c r="U22" s="6">
        <v>3101.82</v>
      </c>
      <c r="V22" s="1">
        <f t="shared" si="14"/>
        <v>72.135348837209307</v>
      </c>
      <c r="W22" s="50">
        <f>V22/$R$28</f>
        <v>0.43118392670488964</v>
      </c>
      <c r="X22" s="16">
        <v>48</v>
      </c>
      <c r="Y22" s="6">
        <v>5858.1100000000006</v>
      </c>
      <c r="Z22" s="1">
        <f t="shared" si="16"/>
        <v>122.04395833333335</v>
      </c>
      <c r="AA22" s="38">
        <f>Z22/$R$28</f>
        <v>0.72950909689966159</v>
      </c>
    </row>
    <row r="23" spans="2:27">
      <c r="B23" s="60"/>
      <c r="C23" s="28" t="s">
        <v>6</v>
      </c>
      <c r="D23" s="1"/>
      <c r="E23" s="1"/>
      <c r="F23" s="1"/>
      <c r="G23" s="50"/>
      <c r="H23" s="16"/>
      <c r="I23" s="6"/>
      <c r="J23" s="6"/>
      <c r="K23" s="38"/>
      <c r="L23" s="16"/>
      <c r="M23" s="6"/>
      <c r="N23" s="6"/>
      <c r="O23" s="38"/>
      <c r="P23" s="1">
        <v>59</v>
      </c>
      <c r="Q23" s="1">
        <v>3408.07</v>
      </c>
      <c r="R23" s="1">
        <f t="shared" si="12"/>
        <v>57.763898305084751</v>
      </c>
      <c r="S23" s="50">
        <f t="shared" si="13"/>
        <v>0.34527960139454883</v>
      </c>
      <c r="T23" s="16">
        <v>44</v>
      </c>
      <c r="U23" s="6">
        <v>5121.0300000000007</v>
      </c>
      <c r="V23" s="1">
        <f t="shared" si="14"/>
        <v>116.38704545454547</v>
      </c>
      <c r="W23" s="50">
        <f t="shared" si="15"/>
        <v>0.69569530175731342</v>
      </c>
      <c r="X23" s="16">
        <v>36</v>
      </c>
      <c r="Y23" s="6">
        <v>6828.81</v>
      </c>
      <c r="Z23" s="1">
        <f t="shared" si="16"/>
        <v>189.68916666666667</v>
      </c>
      <c r="AA23" s="38">
        <f t="shared" si="17"/>
        <v>1.1338535275027559</v>
      </c>
    </row>
    <row r="24" spans="2:27">
      <c r="B24" s="60"/>
      <c r="C24" s="28" t="s">
        <v>7</v>
      </c>
      <c r="D24" s="1"/>
      <c r="E24" s="1"/>
      <c r="F24" s="1"/>
      <c r="G24" s="50"/>
      <c r="H24" s="16"/>
      <c r="I24" s="6"/>
      <c r="J24" s="6"/>
      <c r="K24" s="38"/>
      <c r="L24" s="16"/>
      <c r="M24" s="6"/>
      <c r="N24" s="6"/>
      <c r="O24" s="38"/>
      <c r="P24" s="1">
        <v>40</v>
      </c>
      <c r="Q24" s="1">
        <v>4614.8200000000006</v>
      </c>
      <c r="R24" s="1">
        <f t="shared" si="12"/>
        <v>115.37050000000002</v>
      </c>
      <c r="S24" s="50">
        <f t="shared" si="13"/>
        <v>0.6896189734684729</v>
      </c>
      <c r="T24" s="16">
        <v>51</v>
      </c>
      <c r="U24" s="6">
        <v>3901.16</v>
      </c>
      <c r="V24" s="1">
        <f t="shared" si="14"/>
        <v>76.493333333333325</v>
      </c>
      <c r="W24" s="50">
        <f t="shared" si="15"/>
        <v>0.45723346965225109</v>
      </c>
      <c r="X24" s="16">
        <v>41</v>
      </c>
      <c r="Y24" s="6">
        <v>820.94999999999993</v>
      </c>
      <c r="Z24" s="1">
        <f t="shared" si="16"/>
        <v>20.023170731707314</v>
      </c>
      <c r="AA24" s="38">
        <f>Z24/$R$28</f>
        <v>0.11968708158137449</v>
      </c>
    </row>
    <row r="25" spans="2:27">
      <c r="B25" s="60"/>
      <c r="C25" s="28" t="s">
        <v>8</v>
      </c>
      <c r="D25" s="1"/>
      <c r="E25" s="1"/>
      <c r="F25" s="1"/>
      <c r="G25" s="50"/>
      <c r="H25" s="16"/>
      <c r="I25" s="6"/>
      <c r="J25" s="6"/>
      <c r="K25" s="38"/>
      <c r="L25" s="16"/>
      <c r="M25" s="6"/>
      <c r="N25" s="6"/>
      <c r="O25" s="38"/>
      <c r="P25" s="1">
        <v>48</v>
      </c>
      <c r="Q25" s="1">
        <v>12595.359999999999</v>
      </c>
      <c r="R25" s="1">
        <f t="shared" si="12"/>
        <v>262.40333333333331</v>
      </c>
      <c r="S25" s="50">
        <f t="shared" si="13"/>
        <v>1.5684972966922981</v>
      </c>
      <c r="T25" s="16">
        <v>36</v>
      </c>
      <c r="U25" s="6">
        <v>1031.26</v>
      </c>
      <c r="V25" s="1">
        <f t="shared" si="14"/>
        <v>28.646111111111111</v>
      </c>
      <c r="W25" s="50">
        <f t="shared" si="15"/>
        <v>0.17123009554702681</v>
      </c>
      <c r="X25" s="16">
        <v>46</v>
      </c>
      <c r="Y25" s="6">
        <v>9282.3199999999979</v>
      </c>
      <c r="Z25" s="1">
        <f t="shared" si="16"/>
        <v>201.78956521739127</v>
      </c>
      <c r="AA25" s="38">
        <f t="shared" si="17"/>
        <v>1.2061828008188125</v>
      </c>
    </row>
    <row r="26" spans="2:27">
      <c r="B26" s="60"/>
      <c r="C26" s="28" t="s">
        <v>9</v>
      </c>
      <c r="D26" s="1"/>
      <c r="E26" s="1"/>
      <c r="F26" s="1"/>
      <c r="G26" s="50"/>
      <c r="H26" s="16"/>
      <c r="I26" s="6"/>
      <c r="J26" s="6"/>
      <c r="K26" s="38"/>
      <c r="L26" s="16"/>
      <c r="M26" s="6"/>
      <c r="N26" s="6"/>
      <c r="O26" s="38"/>
      <c r="P26" s="1">
        <v>26</v>
      </c>
      <c r="Q26" s="1">
        <v>5723.5</v>
      </c>
      <c r="R26" s="1">
        <f t="shared" si="12"/>
        <v>220.13461538461539</v>
      </c>
      <c r="S26" s="50">
        <f t="shared" si="13"/>
        <v>1.3158390358576546</v>
      </c>
      <c r="T26" s="16">
        <v>16</v>
      </c>
      <c r="U26" s="6">
        <v>1894.67</v>
      </c>
      <c r="V26" s="1">
        <f t="shared" si="14"/>
        <v>118.416875</v>
      </c>
      <c r="W26" s="50">
        <f t="shared" si="15"/>
        <v>0.70782846376538588</v>
      </c>
      <c r="X26" s="16">
        <v>40</v>
      </c>
      <c r="Y26" s="6">
        <v>6831.9900000000007</v>
      </c>
      <c r="Z26" s="1">
        <f t="shared" si="16"/>
        <v>170.79975000000002</v>
      </c>
      <c r="AA26" s="38">
        <f t="shared" si="17"/>
        <v>1.020943380358686</v>
      </c>
    </row>
    <row r="27" spans="2:27">
      <c r="B27" s="60"/>
      <c r="C27" s="28" t="s">
        <v>10</v>
      </c>
      <c r="D27" s="1"/>
      <c r="E27" s="1"/>
      <c r="F27" s="1"/>
      <c r="G27" s="50"/>
      <c r="H27" s="16"/>
      <c r="I27" s="6"/>
      <c r="J27" s="6"/>
      <c r="K27" s="38"/>
      <c r="L27" s="16"/>
      <c r="M27" s="6"/>
      <c r="N27" s="6"/>
      <c r="O27" s="38"/>
      <c r="P27" s="1">
        <v>26</v>
      </c>
      <c r="Q27" s="1">
        <v>8925.65</v>
      </c>
      <c r="R27" s="1">
        <f t="shared" si="12"/>
        <v>343.29423076923075</v>
      </c>
      <c r="S27" s="50">
        <f t="shared" si="13"/>
        <v>2.0520168935796055</v>
      </c>
      <c r="T27" s="16">
        <v>26</v>
      </c>
      <c r="U27" s="6">
        <v>1048.44</v>
      </c>
      <c r="V27" s="1">
        <f t="shared" si="14"/>
        <v>40.324615384615385</v>
      </c>
      <c r="W27" s="50">
        <f t="shared" si="15"/>
        <v>0.24103752577174792</v>
      </c>
      <c r="X27" s="16">
        <v>43</v>
      </c>
      <c r="Y27" s="6">
        <v>3141.3300000000004</v>
      </c>
      <c r="Z27" s="1">
        <f t="shared" si="16"/>
        <v>73.054186046511632</v>
      </c>
      <c r="AA27" s="38">
        <f t="shared" si="17"/>
        <v>0.43667621089420761</v>
      </c>
    </row>
    <row r="28" spans="2:27" ht="15.75" thickBot="1">
      <c r="B28" s="60"/>
      <c r="C28" s="28"/>
      <c r="D28" s="1"/>
      <c r="E28" s="1"/>
      <c r="F28" s="1"/>
      <c r="G28" s="50"/>
      <c r="H28" s="16"/>
      <c r="I28" s="6"/>
      <c r="J28" s="6"/>
      <c r="K28" s="38"/>
      <c r="L28" s="16"/>
      <c r="M28" s="6"/>
      <c r="N28" s="6"/>
      <c r="O28" s="38"/>
      <c r="P28" s="17"/>
      <c r="Q28" s="10"/>
      <c r="R28" s="6">
        <f>AVERAGE(R18:R27)</f>
        <v>167.29600611151744</v>
      </c>
      <c r="S28" s="38"/>
      <c r="T28" s="16"/>
      <c r="U28" s="6"/>
      <c r="V28" s="6"/>
      <c r="W28" s="38"/>
      <c r="X28" s="16"/>
      <c r="Y28" s="6"/>
      <c r="Z28" s="6"/>
      <c r="AA28" s="49"/>
    </row>
    <row r="29" spans="2:27">
      <c r="B29" s="59" t="s">
        <v>19</v>
      </c>
      <c r="C29" s="2" t="s">
        <v>1</v>
      </c>
      <c r="D29" s="15">
        <v>34</v>
      </c>
      <c r="E29" s="3">
        <v>96.69</v>
      </c>
      <c r="F29" s="3">
        <f>E29/D29</f>
        <v>2.8438235294117646</v>
      </c>
      <c r="G29" s="37">
        <f>F29/$F$39</f>
        <v>2.031835081667162</v>
      </c>
      <c r="H29" s="15">
        <v>59</v>
      </c>
      <c r="I29" s="4">
        <v>1169.8600000000001</v>
      </c>
      <c r="J29" s="4">
        <f>I29/H29</f>
        <v>19.828135593220342</v>
      </c>
      <c r="K29" s="37">
        <f>J29/$F$39</f>
        <v>14.166667194954865</v>
      </c>
      <c r="L29" s="15">
        <v>55</v>
      </c>
      <c r="M29" s="4">
        <v>2250.25</v>
      </c>
      <c r="N29" s="4">
        <f>M29/L29</f>
        <v>40.913636363636364</v>
      </c>
      <c r="O29" s="37">
        <f>N29/$F$39</f>
        <v>29.231687839436635</v>
      </c>
      <c r="P29" s="3"/>
      <c r="Q29" s="3"/>
      <c r="R29" s="3"/>
      <c r="S29" s="37"/>
      <c r="T29" s="15"/>
      <c r="U29" s="3"/>
      <c r="V29" s="3"/>
      <c r="W29" s="37"/>
      <c r="X29" s="15"/>
      <c r="Y29" s="3"/>
      <c r="Z29" s="3"/>
      <c r="AA29" s="37"/>
    </row>
    <row r="30" spans="2:27">
      <c r="B30" s="60"/>
      <c r="C30" s="5" t="s">
        <v>2</v>
      </c>
      <c r="D30" s="16">
        <v>26</v>
      </c>
      <c r="E30" s="6">
        <v>31.26</v>
      </c>
      <c r="F30" s="6">
        <f t="shared" ref="F30:F38" si="18">E30/D30</f>
        <v>1.2023076923076923</v>
      </c>
      <c r="G30" s="38">
        <f t="shared" ref="G30:G38" si="19">F30/$F$39</f>
        <v>0.859016364033798</v>
      </c>
      <c r="H30" s="16">
        <v>43</v>
      </c>
      <c r="I30" s="7">
        <v>611.89</v>
      </c>
      <c r="J30" s="7">
        <f t="shared" ref="J30:J38" si="20">I30/H30</f>
        <v>14.23</v>
      </c>
      <c r="K30" s="38">
        <f t="shared" ref="K30:K38" si="21">J30/$F$39</f>
        <v>10.166950555509425</v>
      </c>
      <c r="L30" s="16">
        <v>50</v>
      </c>
      <c r="M30" s="7">
        <v>1634.7599999999998</v>
      </c>
      <c r="N30" s="7">
        <f t="shared" ref="N30:N38" si="22">M30/L30</f>
        <v>32.695199999999993</v>
      </c>
      <c r="O30" s="38">
        <f t="shared" ref="O30:O38" si="23">N30/$F$39</f>
        <v>23.359837090828648</v>
      </c>
      <c r="P30" s="6"/>
      <c r="Q30" s="6"/>
      <c r="R30" s="6"/>
      <c r="S30" s="38"/>
      <c r="T30" s="16"/>
      <c r="U30" s="6"/>
      <c r="V30" s="6"/>
      <c r="W30" s="38"/>
      <c r="X30" s="16"/>
      <c r="Y30" s="6"/>
      <c r="Z30" s="6"/>
      <c r="AA30" s="38"/>
    </row>
    <row r="31" spans="2:27">
      <c r="B31" s="60"/>
      <c r="C31" s="5" t="s">
        <v>3</v>
      </c>
      <c r="D31" s="16">
        <v>27</v>
      </c>
      <c r="E31" s="6">
        <v>105.43</v>
      </c>
      <c r="F31" s="6">
        <f t="shared" si="18"/>
        <v>3.9048148148148152</v>
      </c>
      <c r="G31" s="38">
        <f t="shared" si="19"/>
        <v>2.7898846908392771</v>
      </c>
      <c r="H31" s="16">
        <v>30</v>
      </c>
      <c r="I31" s="7">
        <v>320.03999999999996</v>
      </c>
      <c r="J31" s="7">
        <f t="shared" si="20"/>
        <v>10.667999999999999</v>
      </c>
      <c r="K31" s="38">
        <f t="shared" si="21"/>
        <v>7.6219977882062215</v>
      </c>
      <c r="L31" s="16">
        <v>16</v>
      </c>
      <c r="M31" s="7">
        <v>438.54</v>
      </c>
      <c r="N31" s="7">
        <f t="shared" si="22"/>
        <v>27.408750000000001</v>
      </c>
      <c r="O31" s="38">
        <f>N31/$F$39</f>
        <v>19.582811387091986</v>
      </c>
      <c r="P31" s="6"/>
      <c r="Q31" s="6"/>
      <c r="R31" s="6"/>
      <c r="S31" s="38"/>
      <c r="T31" s="16"/>
      <c r="U31" s="6"/>
      <c r="V31" s="6"/>
      <c r="W31" s="38"/>
      <c r="X31" s="16"/>
      <c r="Y31" s="6"/>
      <c r="Z31" s="6"/>
      <c r="AA31" s="38"/>
    </row>
    <row r="32" spans="2:27">
      <c r="B32" s="60"/>
      <c r="C32" s="5" t="s">
        <v>4</v>
      </c>
      <c r="D32" s="16">
        <v>49</v>
      </c>
      <c r="E32" s="6">
        <v>0</v>
      </c>
      <c r="F32" s="6">
        <f t="shared" si="18"/>
        <v>0</v>
      </c>
      <c r="G32" s="38">
        <f t="shared" si="19"/>
        <v>0</v>
      </c>
      <c r="H32" s="16">
        <v>47</v>
      </c>
      <c r="I32" s="7">
        <v>220.91</v>
      </c>
      <c r="J32" s="7">
        <f t="shared" si="20"/>
        <v>4.7002127659574464</v>
      </c>
      <c r="K32" s="38">
        <f t="shared" si="21"/>
        <v>3.3581750380789561</v>
      </c>
      <c r="L32" s="16">
        <v>42</v>
      </c>
      <c r="M32" s="7">
        <v>806.03</v>
      </c>
      <c r="N32" s="7">
        <f t="shared" si="22"/>
        <v>19.191190476190474</v>
      </c>
      <c r="O32" s="38">
        <f t="shared" si="23"/>
        <v>13.711587116851154</v>
      </c>
      <c r="P32" s="6"/>
      <c r="Q32" s="6"/>
      <c r="R32" s="6"/>
      <c r="S32" s="38"/>
      <c r="T32" s="16"/>
      <c r="U32" s="6"/>
      <c r="V32" s="6"/>
      <c r="W32" s="38"/>
      <c r="X32" s="16"/>
      <c r="Y32" s="6"/>
      <c r="Z32" s="6"/>
      <c r="AA32" s="38"/>
    </row>
    <row r="33" spans="1:27">
      <c r="B33" s="60"/>
      <c r="C33" s="5" t="s">
        <v>5</v>
      </c>
      <c r="D33" s="16">
        <v>29</v>
      </c>
      <c r="E33" s="6">
        <v>25.48</v>
      </c>
      <c r="F33" s="6">
        <f t="shared" si="18"/>
        <v>0.87862068965517248</v>
      </c>
      <c r="G33" s="38">
        <f t="shared" si="19"/>
        <v>0.62775074552155508</v>
      </c>
      <c r="H33" s="16">
        <v>41</v>
      </c>
      <c r="I33" s="7">
        <v>1573.2199999999998</v>
      </c>
      <c r="J33" s="7">
        <f t="shared" si="20"/>
        <v>38.371219512195118</v>
      </c>
      <c r="K33" s="38">
        <f t="shared" si="21"/>
        <v>27.415199686232341</v>
      </c>
      <c r="L33" s="16">
        <v>75</v>
      </c>
      <c r="M33" s="7">
        <v>1445.1599999999999</v>
      </c>
      <c r="N33" s="7">
        <f t="shared" si="22"/>
        <v>19.268799999999999</v>
      </c>
      <c r="O33" s="38">
        <f t="shared" si="23"/>
        <v>13.76703702487702</v>
      </c>
      <c r="P33" s="6"/>
      <c r="Q33" s="6"/>
      <c r="R33" s="6"/>
      <c r="S33" s="38"/>
      <c r="T33" s="16"/>
      <c r="U33" s="6"/>
      <c r="V33" s="6"/>
      <c r="W33" s="38"/>
      <c r="X33" s="16"/>
      <c r="Y33" s="6"/>
      <c r="Z33" s="6"/>
      <c r="AA33" s="38"/>
    </row>
    <row r="34" spans="1:27">
      <c r="B34" s="60"/>
      <c r="C34" s="5" t="s">
        <v>6</v>
      </c>
      <c r="D34" s="16">
        <v>51</v>
      </c>
      <c r="E34" s="6">
        <v>68.460000000000008</v>
      </c>
      <c r="F34" s="6">
        <f t="shared" si="18"/>
        <v>1.3423529411764707</v>
      </c>
      <c r="G34" s="38">
        <f t="shared" si="19"/>
        <v>0.95907491082107021</v>
      </c>
      <c r="H34" s="16">
        <v>49</v>
      </c>
      <c r="I34" s="7">
        <v>602.28</v>
      </c>
      <c r="J34" s="7">
        <f t="shared" si="20"/>
        <v>12.29142857142857</v>
      </c>
      <c r="K34" s="38">
        <f t="shared" si="21"/>
        <v>8.7818936431686652</v>
      </c>
      <c r="L34" s="16">
        <v>54</v>
      </c>
      <c r="M34" s="7">
        <v>785.53000000000009</v>
      </c>
      <c r="N34" s="7">
        <f t="shared" si="22"/>
        <v>14.546851851851853</v>
      </c>
      <c r="O34" s="38">
        <f t="shared" si="23"/>
        <v>10.393332643436297</v>
      </c>
      <c r="P34" s="6"/>
      <c r="Q34" s="6"/>
      <c r="R34" s="6"/>
      <c r="S34" s="38"/>
      <c r="T34" s="16"/>
      <c r="U34" s="6"/>
      <c r="V34" s="6"/>
      <c r="W34" s="38"/>
      <c r="X34" s="16"/>
      <c r="Y34" s="6"/>
      <c r="Z34" s="6"/>
      <c r="AA34" s="38"/>
    </row>
    <row r="35" spans="1:27">
      <c r="B35" s="60"/>
      <c r="C35" s="5" t="s">
        <v>7</v>
      </c>
      <c r="D35" s="16">
        <v>31</v>
      </c>
      <c r="E35" s="6">
        <v>71.44</v>
      </c>
      <c r="F35" s="6">
        <f t="shared" si="18"/>
        <v>2.3045161290322578</v>
      </c>
      <c r="G35" s="38">
        <f>F35/$F$39</f>
        <v>1.646514514282849</v>
      </c>
      <c r="H35" s="16">
        <v>45</v>
      </c>
      <c r="I35" s="7">
        <v>40.22</v>
      </c>
      <c r="J35" s="7">
        <f t="shared" si="20"/>
        <v>0.89377777777777778</v>
      </c>
      <c r="K35" s="38">
        <f t="shared" si="21"/>
        <v>0.63858007549400964</v>
      </c>
      <c r="L35" s="16">
        <v>58</v>
      </c>
      <c r="M35" s="7">
        <v>2554.08</v>
      </c>
      <c r="N35" s="7">
        <f t="shared" si="22"/>
        <v>44.035862068965514</v>
      </c>
      <c r="O35" s="38">
        <f t="shared" si="23"/>
        <v>31.462433754350339</v>
      </c>
      <c r="P35" s="6"/>
      <c r="Q35" s="6"/>
      <c r="R35" s="6"/>
      <c r="S35" s="38"/>
      <c r="T35" s="16"/>
      <c r="U35" s="6"/>
      <c r="V35" s="6"/>
      <c r="W35" s="38"/>
      <c r="X35" s="16"/>
      <c r="Y35" s="6"/>
      <c r="Z35" s="6"/>
      <c r="AA35" s="38"/>
    </row>
    <row r="36" spans="1:27">
      <c r="B36" s="60"/>
      <c r="C36" s="5" t="s">
        <v>8</v>
      </c>
      <c r="D36" s="16">
        <v>78</v>
      </c>
      <c r="E36" s="6">
        <v>68.98</v>
      </c>
      <c r="F36" s="6">
        <f t="shared" si="18"/>
        <v>0.88435897435897437</v>
      </c>
      <c r="G36" s="38">
        <f t="shared" si="19"/>
        <v>0.63185059491417561</v>
      </c>
      <c r="H36" s="16">
        <v>60</v>
      </c>
      <c r="I36" s="7">
        <v>667.02</v>
      </c>
      <c r="J36" s="7">
        <f t="shared" si="20"/>
        <v>11.116999999999999</v>
      </c>
      <c r="K36" s="38">
        <f t="shared" si="21"/>
        <v>7.9427961578073267</v>
      </c>
      <c r="L36" s="16">
        <v>40</v>
      </c>
      <c r="M36" s="7">
        <v>1097.57</v>
      </c>
      <c r="N36" s="7">
        <f t="shared" si="22"/>
        <v>27.439249999999998</v>
      </c>
      <c r="O36" s="38">
        <f t="shared" si="23"/>
        <v>19.604602813089386</v>
      </c>
      <c r="P36" s="6"/>
      <c r="Q36" s="6"/>
      <c r="R36" s="6"/>
      <c r="S36" s="38"/>
      <c r="T36" s="16"/>
      <c r="U36" s="6"/>
      <c r="V36" s="6"/>
      <c r="W36" s="38"/>
      <c r="X36" s="16"/>
      <c r="Y36" s="6"/>
      <c r="Z36" s="6"/>
      <c r="AA36" s="38"/>
    </row>
    <row r="37" spans="1:27">
      <c r="B37" s="60"/>
      <c r="C37" s="5" t="s">
        <v>9</v>
      </c>
      <c r="D37" s="16">
        <v>51</v>
      </c>
      <c r="E37" s="6">
        <v>0</v>
      </c>
      <c r="F37" s="6">
        <f t="shared" si="18"/>
        <v>0</v>
      </c>
      <c r="G37" s="38">
        <f t="shared" si="19"/>
        <v>0</v>
      </c>
      <c r="H37" s="16">
        <v>50</v>
      </c>
      <c r="I37" s="7">
        <v>997.45999999999992</v>
      </c>
      <c r="J37" s="7">
        <f t="shared" si="20"/>
        <v>19.949199999999998</v>
      </c>
      <c r="K37" s="38">
        <f t="shared" si="21"/>
        <v>14.253164442864975</v>
      </c>
      <c r="L37" s="16">
        <v>24</v>
      </c>
      <c r="M37" s="7">
        <v>594.04999999999995</v>
      </c>
      <c r="N37" s="7">
        <f t="shared" si="22"/>
        <v>24.752083333333331</v>
      </c>
      <c r="O37" s="38">
        <f t="shared" si="23"/>
        <v>17.684694827536816</v>
      </c>
      <c r="P37" s="6"/>
      <c r="Q37" s="6"/>
      <c r="R37" s="6"/>
      <c r="S37" s="38"/>
      <c r="T37" s="16"/>
      <c r="U37" s="6"/>
      <c r="V37" s="6"/>
      <c r="W37" s="38"/>
      <c r="X37" s="16"/>
      <c r="Y37" s="6"/>
      <c r="Z37" s="6"/>
      <c r="AA37" s="38"/>
    </row>
    <row r="38" spans="1:27">
      <c r="B38" s="60"/>
      <c r="C38" s="5" t="s">
        <v>10</v>
      </c>
      <c r="D38" s="16">
        <v>56</v>
      </c>
      <c r="E38" s="6">
        <v>35.590000000000003</v>
      </c>
      <c r="F38" s="6">
        <f t="shared" si="18"/>
        <v>0.63553571428571431</v>
      </c>
      <c r="G38" s="38">
        <f t="shared" si="19"/>
        <v>0.45407309792011397</v>
      </c>
      <c r="H38" s="16">
        <v>35</v>
      </c>
      <c r="I38" s="7">
        <v>771.66000000000008</v>
      </c>
      <c r="J38" s="7">
        <f t="shared" si="20"/>
        <v>22.047428571428572</v>
      </c>
      <c r="K38" s="38">
        <f t="shared" si="21"/>
        <v>15.752292070403378</v>
      </c>
      <c r="L38" s="16">
        <v>60</v>
      </c>
      <c r="M38" s="7">
        <v>5750.380000000001</v>
      </c>
      <c r="N38" s="7">
        <f t="shared" si="22"/>
        <v>95.839666666666687</v>
      </c>
      <c r="O38" s="38">
        <f t="shared" si="23"/>
        <v>68.474852583029161</v>
      </c>
      <c r="P38" s="6"/>
      <c r="Q38" s="6"/>
      <c r="R38" s="6"/>
      <c r="S38" s="38"/>
      <c r="T38" s="16"/>
      <c r="U38" s="6"/>
      <c r="V38" s="6"/>
      <c r="W38" s="38"/>
      <c r="X38" s="16"/>
      <c r="Y38" s="6"/>
      <c r="Z38" s="6"/>
      <c r="AA38" s="38"/>
    </row>
    <row r="39" spans="1:27" ht="15.75" thickBot="1">
      <c r="B39" s="61"/>
      <c r="C39" s="9"/>
      <c r="D39" s="17"/>
      <c r="E39" s="10"/>
      <c r="F39" s="10">
        <f>AVERAGE(F29:F38)</f>
        <v>1.399633048504286</v>
      </c>
      <c r="G39" s="49"/>
      <c r="H39" s="17"/>
      <c r="I39" s="11"/>
      <c r="J39" s="11"/>
      <c r="K39" s="49"/>
      <c r="L39" s="17"/>
      <c r="M39" s="11"/>
      <c r="N39" s="11"/>
      <c r="O39" s="49"/>
      <c r="P39" s="10"/>
      <c r="Q39" s="10"/>
      <c r="R39" s="10"/>
      <c r="S39" s="49"/>
      <c r="T39" s="17"/>
      <c r="U39" s="10"/>
      <c r="V39" s="10"/>
      <c r="W39" s="49"/>
      <c r="X39" s="17"/>
      <c r="Y39" s="10"/>
      <c r="Z39" s="10"/>
      <c r="AA39" s="49"/>
    </row>
    <row r="40" spans="1:27">
      <c r="B40" s="59" t="s">
        <v>20</v>
      </c>
      <c r="C40" s="28" t="s">
        <v>1</v>
      </c>
      <c r="D40" s="1">
        <v>26</v>
      </c>
      <c r="E40" s="1">
        <v>43.97</v>
      </c>
      <c r="F40" s="1">
        <f>E40/D40</f>
        <v>1.691153846153846</v>
      </c>
      <c r="G40" s="37">
        <f>F40/$F$50</f>
        <v>0.72641195515319956</v>
      </c>
      <c r="H40" s="16">
        <v>30</v>
      </c>
      <c r="I40" s="6">
        <v>1054.04</v>
      </c>
      <c r="J40" s="6">
        <f>I40/H40</f>
        <v>35.134666666666668</v>
      </c>
      <c r="K40" s="38">
        <f>J40/$F$50</f>
        <v>15.091614500380292</v>
      </c>
      <c r="L40" s="16">
        <v>23</v>
      </c>
      <c r="M40" s="6">
        <v>1363.2099999999998</v>
      </c>
      <c r="N40" s="6">
        <f>M40/L40</f>
        <v>59.269999999999989</v>
      </c>
      <c r="O40" s="38">
        <f>N40/$F$50</f>
        <v>25.458616127591164</v>
      </c>
      <c r="P40" s="1"/>
      <c r="Q40" s="1"/>
      <c r="R40" s="1"/>
      <c r="S40" s="50"/>
      <c r="T40" s="16"/>
      <c r="U40" s="6"/>
      <c r="V40" s="6"/>
      <c r="W40" s="38"/>
      <c r="X40" s="16"/>
      <c r="Y40" s="6"/>
      <c r="Z40" s="6"/>
      <c r="AA40" s="38"/>
    </row>
    <row r="41" spans="1:27">
      <c r="B41" s="60"/>
      <c r="C41" s="28" t="s">
        <v>2</v>
      </c>
      <c r="D41" s="1">
        <v>43</v>
      </c>
      <c r="E41" s="1">
        <v>143.62</v>
      </c>
      <c r="F41" s="1">
        <f t="shared" ref="F41:F49" si="24">E41/D41</f>
        <v>3.3400000000000003</v>
      </c>
      <c r="G41" s="38">
        <f>F41/$F$50</f>
        <v>1.4346512209575588</v>
      </c>
      <c r="H41" s="16">
        <v>21</v>
      </c>
      <c r="I41" s="6">
        <v>6035.92</v>
      </c>
      <c r="J41" s="6">
        <f t="shared" ref="J41:J49" si="25">I41/H41</f>
        <v>287.42476190476191</v>
      </c>
      <c r="K41" s="38">
        <f t="shared" ref="K41:K49" si="26">J41/$F$50</f>
        <v>123.45936694613842</v>
      </c>
      <c r="L41" s="16">
        <v>25</v>
      </c>
      <c r="M41" s="6">
        <v>517.18999999999994</v>
      </c>
      <c r="N41" s="6">
        <f t="shared" ref="N41:N49" si="27">M41/L41</f>
        <v>20.687599999999996</v>
      </c>
      <c r="O41" s="38">
        <f t="shared" ref="O41:O49" si="28">N41/$F$50</f>
        <v>8.8860750295453848</v>
      </c>
      <c r="P41" s="1"/>
      <c r="Q41" s="1"/>
      <c r="R41" s="1"/>
      <c r="S41" s="50"/>
      <c r="T41" s="16"/>
      <c r="U41" s="6"/>
      <c r="V41" s="6"/>
      <c r="W41" s="38"/>
      <c r="X41" s="16"/>
      <c r="Y41" s="6"/>
      <c r="Z41" s="6"/>
      <c r="AA41" s="38"/>
    </row>
    <row r="42" spans="1:27">
      <c r="A42" s="44"/>
      <c r="B42" s="60"/>
      <c r="C42" s="28" t="s">
        <v>3</v>
      </c>
      <c r="D42" s="1">
        <v>60</v>
      </c>
      <c r="E42" s="1">
        <v>189.92000000000002</v>
      </c>
      <c r="F42" s="1">
        <f t="shared" si="24"/>
        <v>3.1653333333333338</v>
      </c>
      <c r="G42" s="38">
        <f t="shared" ref="G42:G49" si="29">F42/$F$50</f>
        <v>1.3596255483246487</v>
      </c>
      <c r="H42" s="16">
        <v>43</v>
      </c>
      <c r="I42" s="6">
        <v>1505.84</v>
      </c>
      <c r="J42" s="6">
        <f t="shared" si="25"/>
        <v>35.019534883720929</v>
      </c>
      <c r="K42" s="38">
        <f t="shared" si="26"/>
        <v>15.042161221046722</v>
      </c>
      <c r="L42" s="16">
        <v>22</v>
      </c>
      <c r="M42" s="6">
        <v>159.97</v>
      </c>
      <c r="N42" s="6">
        <f t="shared" si="27"/>
        <v>7.2713636363636365</v>
      </c>
      <c r="O42" s="38">
        <f t="shared" si="28"/>
        <v>3.1233145865076302</v>
      </c>
      <c r="P42" s="1"/>
      <c r="Q42" s="1"/>
      <c r="R42" s="1"/>
      <c r="S42" s="50"/>
      <c r="T42" s="16"/>
      <c r="U42" s="6"/>
      <c r="V42" s="6"/>
      <c r="W42" s="38"/>
      <c r="X42" s="16"/>
      <c r="Y42" s="6"/>
      <c r="Z42" s="6"/>
      <c r="AA42" s="38"/>
    </row>
    <row r="43" spans="1:27">
      <c r="A43" s="44"/>
      <c r="B43" s="60"/>
      <c r="C43" s="28" t="s">
        <v>4</v>
      </c>
      <c r="D43" s="1">
        <v>52</v>
      </c>
      <c r="E43" s="1">
        <v>0</v>
      </c>
      <c r="F43" s="1">
        <f t="shared" si="24"/>
        <v>0</v>
      </c>
      <c r="G43" s="38">
        <f t="shared" si="29"/>
        <v>0</v>
      </c>
      <c r="H43" s="16">
        <v>44</v>
      </c>
      <c r="I43" s="6">
        <v>1670.81</v>
      </c>
      <c r="J43" s="6">
        <f t="shared" si="25"/>
        <v>37.972954545454542</v>
      </c>
      <c r="K43" s="38">
        <f t="shared" si="26"/>
        <v>16.310762156288096</v>
      </c>
      <c r="L43" s="16">
        <v>22</v>
      </c>
      <c r="M43" s="6">
        <v>631.79000000000008</v>
      </c>
      <c r="N43" s="6">
        <f t="shared" si="27"/>
        <v>28.717727272727277</v>
      </c>
      <c r="O43" s="38">
        <f t="shared" si="28"/>
        <v>12.335306136210891</v>
      </c>
      <c r="P43" s="1"/>
      <c r="Q43" s="1"/>
      <c r="R43" s="1"/>
      <c r="S43" s="50"/>
      <c r="T43" s="16"/>
      <c r="U43" s="6"/>
      <c r="V43" s="6"/>
      <c r="W43" s="38"/>
      <c r="X43" s="16"/>
      <c r="Y43" s="6"/>
      <c r="Z43" s="6"/>
      <c r="AA43" s="38"/>
    </row>
    <row r="44" spans="1:27">
      <c r="A44" s="44"/>
      <c r="B44" s="60"/>
      <c r="C44" s="28" t="s">
        <v>5</v>
      </c>
      <c r="D44" s="1">
        <v>36</v>
      </c>
      <c r="E44" s="1">
        <v>173.09</v>
      </c>
      <c r="F44" s="1">
        <f t="shared" si="24"/>
        <v>4.8080555555555557</v>
      </c>
      <c r="G44" s="38">
        <f t="shared" si="29"/>
        <v>2.0652343632363928</v>
      </c>
      <c r="H44" s="16">
        <v>35</v>
      </c>
      <c r="I44" s="6">
        <v>631.34</v>
      </c>
      <c r="J44" s="6">
        <f t="shared" si="25"/>
        <v>18.038285714285717</v>
      </c>
      <c r="K44" s="38">
        <f t="shared" si="26"/>
        <v>7.7480983904135607</v>
      </c>
      <c r="L44" s="16">
        <v>31</v>
      </c>
      <c r="M44" s="6">
        <v>1255.26</v>
      </c>
      <c r="N44" s="6">
        <f t="shared" si="27"/>
        <v>40.492258064516129</v>
      </c>
      <c r="O44" s="38">
        <f>N44/$F$50</f>
        <v>17.392894452570843</v>
      </c>
      <c r="P44" s="1"/>
      <c r="Q44" s="1"/>
      <c r="R44" s="1"/>
      <c r="S44" s="50"/>
      <c r="T44" s="16"/>
      <c r="U44" s="6"/>
      <c r="V44" s="6"/>
      <c r="W44" s="38"/>
      <c r="X44" s="16"/>
      <c r="Y44" s="6"/>
      <c r="Z44" s="6"/>
      <c r="AA44" s="38"/>
    </row>
    <row r="45" spans="1:27">
      <c r="A45" s="44"/>
      <c r="B45" s="60"/>
      <c r="C45" s="28" t="s">
        <v>6</v>
      </c>
      <c r="D45" s="1">
        <v>27</v>
      </c>
      <c r="E45" s="1">
        <v>103.39</v>
      </c>
      <c r="F45" s="1">
        <f t="shared" si="24"/>
        <v>3.8292592592592594</v>
      </c>
      <c r="G45" s="38">
        <f t="shared" si="29"/>
        <v>1.6448058298381238</v>
      </c>
      <c r="H45" s="16">
        <v>33</v>
      </c>
      <c r="I45" s="6">
        <v>1042.9000000000001</v>
      </c>
      <c r="J45" s="6">
        <f t="shared" si="25"/>
        <v>31.603030303030305</v>
      </c>
      <c r="K45" s="38">
        <f t="shared" si="26"/>
        <v>13.57464850604825</v>
      </c>
      <c r="L45" s="16">
        <v>18</v>
      </c>
      <c r="M45" s="6">
        <v>427.9</v>
      </c>
      <c r="N45" s="6">
        <f t="shared" si="27"/>
        <v>23.772222222222222</v>
      </c>
      <c r="O45" s="38">
        <f t="shared" si="28"/>
        <v>10.21103222634297</v>
      </c>
      <c r="P45" s="1"/>
      <c r="Q45" s="1"/>
      <c r="R45" s="1"/>
      <c r="S45" s="50"/>
      <c r="T45" s="16"/>
      <c r="U45" s="6"/>
      <c r="V45" s="6"/>
      <c r="W45" s="38"/>
      <c r="X45" s="16"/>
      <c r="Y45" s="6"/>
      <c r="Z45" s="6"/>
      <c r="AA45" s="38"/>
    </row>
    <row r="46" spans="1:27">
      <c r="A46" s="44"/>
      <c r="B46" s="60"/>
      <c r="C46" s="28" t="s">
        <v>7</v>
      </c>
      <c r="D46" s="1">
        <v>38</v>
      </c>
      <c r="E46" s="1">
        <v>79.599999999999994</v>
      </c>
      <c r="F46" s="1">
        <f t="shared" si="24"/>
        <v>2.094736842105263</v>
      </c>
      <c r="G46" s="38">
        <f t="shared" si="29"/>
        <v>0.89976549943446005</v>
      </c>
      <c r="H46" s="16">
        <v>43</v>
      </c>
      <c r="I46" s="6">
        <v>783.33</v>
      </c>
      <c r="J46" s="6">
        <f t="shared" si="25"/>
        <v>18.216976744186049</v>
      </c>
      <c r="K46" s="38">
        <f>J46/$F$50</f>
        <v>7.8248526731143615</v>
      </c>
      <c r="L46" s="16">
        <v>25</v>
      </c>
      <c r="M46" s="6">
        <v>283.13</v>
      </c>
      <c r="N46" s="6">
        <f t="shared" si="27"/>
        <v>11.325200000000001</v>
      </c>
      <c r="O46" s="38">
        <f>N46/$F$50</f>
        <v>4.8645844334097443</v>
      </c>
      <c r="P46" s="1"/>
      <c r="Q46" s="1"/>
      <c r="R46" s="1"/>
      <c r="S46" s="50"/>
      <c r="T46" s="16"/>
      <c r="U46" s="6"/>
      <c r="V46" s="6"/>
      <c r="W46" s="38"/>
      <c r="X46" s="16"/>
      <c r="Y46" s="6"/>
      <c r="Z46" s="6"/>
      <c r="AA46" s="38"/>
    </row>
    <row r="47" spans="1:27">
      <c r="A47" s="44"/>
      <c r="B47" s="60"/>
      <c r="C47" s="28" t="s">
        <v>8</v>
      </c>
      <c r="D47" s="1">
        <v>35</v>
      </c>
      <c r="E47" s="1">
        <v>0</v>
      </c>
      <c r="F47" s="1">
        <f t="shared" si="24"/>
        <v>0</v>
      </c>
      <c r="G47" s="38">
        <f t="shared" si="29"/>
        <v>0</v>
      </c>
      <c r="H47" s="16">
        <v>42</v>
      </c>
      <c r="I47" s="6">
        <v>500.53</v>
      </c>
      <c r="J47" s="6">
        <f t="shared" si="25"/>
        <v>11.917380952380952</v>
      </c>
      <c r="K47" s="38">
        <f t="shared" si="26"/>
        <v>5.1189476448951163</v>
      </c>
      <c r="L47" s="16">
        <v>27</v>
      </c>
      <c r="M47" s="6">
        <v>3572.1400000000003</v>
      </c>
      <c r="N47" s="6">
        <f t="shared" si="27"/>
        <v>132.30148148148149</v>
      </c>
      <c r="O47" s="38">
        <f t="shared" si="28"/>
        <v>56.828288006557266</v>
      </c>
      <c r="P47" s="1"/>
      <c r="Q47" s="1"/>
      <c r="R47" s="1"/>
      <c r="S47" s="50"/>
      <c r="T47" s="16"/>
      <c r="U47" s="6"/>
      <c r="V47" s="6"/>
      <c r="W47" s="38"/>
      <c r="X47" s="16"/>
      <c r="Y47" s="6"/>
      <c r="Z47" s="6"/>
      <c r="AA47" s="38"/>
    </row>
    <row r="48" spans="1:27">
      <c r="A48" s="44"/>
      <c r="B48" s="60"/>
      <c r="C48" s="28" t="s">
        <v>9</v>
      </c>
      <c r="D48" s="1">
        <v>42</v>
      </c>
      <c r="E48" s="1">
        <v>96.14</v>
      </c>
      <c r="F48" s="1">
        <f t="shared" si="24"/>
        <v>2.289047619047619</v>
      </c>
      <c r="G48" s="38">
        <f t="shared" si="29"/>
        <v>0.9832290303882214</v>
      </c>
      <c r="H48" s="16">
        <v>34</v>
      </c>
      <c r="I48" s="6">
        <v>586.3599999999999</v>
      </c>
      <c r="J48" s="6">
        <f t="shared" si="25"/>
        <v>17.245882352941173</v>
      </c>
      <c r="K48" s="38">
        <f t="shared" si="26"/>
        <v>7.4077323874663081</v>
      </c>
      <c r="L48" s="16">
        <v>27</v>
      </c>
      <c r="M48" s="6">
        <v>2737.66</v>
      </c>
      <c r="N48" s="6">
        <f t="shared" si="27"/>
        <v>101.39481481481481</v>
      </c>
      <c r="O48" s="38">
        <f t="shared" si="28"/>
        <v>43.552752955940008</v>
      </c>
      <c r="P48" s="1"/>
      <c r="Q48" s="1"/>
      <c r="R48" s="1"/>
      <c r="S48" s="50"/>
      <c r="T48" s="16"/>
      <c r="U48" s="6"/>
      <c r="V48" s="6"/>
      <c r="W48" s="38"/>
      <c r="X48" s="16"/>
      <c r="Y48" s="6"/>
      <c r="Z48" s="6"/>
      <c r="AA48" s="38"/>
    </row>
    <row r="49" spans="1:27">
      <c r="A49" s="44"/>
      <c r="B49" s="60"/>
      <c r="C49" s="28" t="s">
        <v>10</v>
      </c>
      <c r="D49" s="1">
        <v>33</v>
      </c>
      <c r="E49" s="1">
        <v>68.09</v>
      </c>
      <c r="F49" s="1">
        <f t="shared" si="24"/>
        <v>2.0633333333333335</v>
      </c>
      <c r="G49" s="38">
        <f t="shared" si="29"/>
        <v>0.88627655266739414</v>
      </c>
      <c r="H49" s="16">
        <v>35</v>
      </c>
      <c r="I49" s="6">
        <v>2107.5300000000002</v>
      </c>
      <c r="J49" s="6">
        <f t="shared" si="25"/>
        <v>60.215142857142865</v>
      </c>
      <c r="K49" s="38">
        <f t="shared" si="26"/>
        <v>25.864589287465218</v>
      </c>
      <c r="L49" s="16">
        <v>34</v>
      </c>
      <c r="M49" s="6">
        <v>1291.69</v>
      </c>
      <c r="N49" s="6">
        <f t="shared" si="27"/>
        <v>37.990882352941178</v>
      </c>
      <c r="O49" s="38">
        <f t="shared" si="28"/>
        <v>16.318462800270069</v>
      </c>
      <c r="P49" s="1"/>
      <c r="Q49" s="1"/>
      <c r="R49" s="1"/>
      <c r="S49" s="50"/>
      <c r="T49" s="16"/>
      <c r="U49" s="6"/>
      <c r="V49" s="6"/>
      <c r="W49" s="38"/>
      <c r="X49" s="16"/>
      <c r="Y49" s="6"/>
      <c r="Z49" s="6"/>
      <c r="AA49" s="38"/>
    </row>
    <row r="50" spans="1:27" ht="15.75" thickBot="1">
      <c r="A50" s="44"/>
      <c r="B50" s="60"/>
      <c r="C50" s="28"/>
      <c r="D50" s="1"/>
      <c r="E50" s="1"/>
      <c r="F50" s="1">
        <f>AVERAGE(F40:F49)</f>
        <v>2.3280919788788212</v>
      </c>
      <c r="G50" s="49"/>
      <c r="H50" s="16"/>
      <c r="I50" s="6"/>
      <c r="J50" s="6"/>
      <c r="K50" s="38"/>
      <c r="L50" s="16"/>
      <c r="M50" s="6"/>
      <c r="N50" s="6"/>
      <c r="O50" s="38"/>
      <c r="P50" s="17"/>
      <c r="Q50" s="10"/>
      <c r="R50" s="6"/>
      <c r="S50" s="38"/>
      <c r="T50" s="16"/>
      <c r="U50" s="6"/>
      <c r="V50" s="6"/>
      <c r="W50" s="38"/>
      <c r="X50" s="16"/>
      <c r="Y50" s="6"/>
      <c r="Z50" s="6"/>
      <c r="AA50" s="38"/>
    </row>
    <row r="51" spans="1:27">
      <c r="A51" s="44"/>
      <c r="B51" s="59" t="s">
        <v>21</v>
      </c>
      <c r="C51" s="2" t="s">
        <v>1</v>
      </c>
      <c r="D51" s="15"/>
      <c r="E51" s="3"/>
      <c r="F51" s="3"/>
      <c r="G51" s="47"/>
      <c r="H51" s="15"/>
      <c r="I51" s="4"/>
      <c r="J51" s="4"/>
      <c r="K51" s="37"/>
      <c r="L51" s="15"/>
      <c r="M51" s="4"/>
      <c r="N51" s="4"/>
      <c r="O51" s="37"/>
      <c r="P51" s="3">
        <v>39</v>
      </c>
      <c r="Q51" s="3">
        <v>5295.22</v>
      </c>
      <c r="R51" s="3">
        <f>Q51/P51</f>
        <v>135.77487179487181</v>
      </c>
      <c r="S51" s="37">
        <f>R51/$R$61</f>
        <v>0.56186461897256246</v>
      </c>
      <c r="T51" s="15">
        <v>46</v>
      </c>
      <c r="U51" s="3">
        <v>6673.84</v>
      </c>
      <c r="V51" s="3">
        <f>U51/T51</f>
        <v>145.08347826086955</v>
      </c>
      <c r="W51" s="37">
        <f>V51/$R$61</f>
        <v>0.60038556586091651</v>
      </c>
      <c r="X51" s="15">
        <v>26</v>
      </c>
      <c r="Y51" s="3">
        <v>5458.0400000000009</v>
      </c>
      <c r="Z51" s="3">
        <f>Y51/X51</f>
        <v>209.92461538461541</v>
      </c>
      <c r="AA51" s="37">
        <f>Z51/$R$61</f>
        <v>0.86871165832685071</v>
      </c>
    </row>
    <row r="52" spans="1:27">
      <c r="A52" s="44"/>
      <c r="B52" s="60"/>
      <c r="C52" s="5" t="s">
        <v>2</v>
      </c>
      <c r="D52" s="16"/>
      <c r="E52" s="6"/>
      <c r="F52" s="6"/>
      <c r="G52" s="48"/>
      <c r="H52" s="16"/>
      <c r="I52" s="7"/>
      <c r="J52" s="7"/>
      <c r="K52" s="38"/>
      <c r="L52" s="16"/>
      <c r="M52" s="7"/>
      <c r="N52" s="7"/>
      <c r="O52" s="38"/>
      <c r="P52" s="6">
        <v>39</v>
      </c>
      <c r="Q52" s="6">
        <v>5286.3</v>
      </c>
      <c r="R52" s="6">
        <f t="shared" ref="R52:R60" si="30">Q52/P52</f>
        <v>135.54615384615386</v>
      </c>
      <c r="S52" s="38">
        <f t="shared" ref="S52:S60" si="31">R52/$R$61</f>
        <v>0.5609181365976591</v>
      </c>
      <c r="T52" s="16">
        <v>50</v>
      </c>
      <c r="U52" s="6">
        <v>6363.91</v>
      </c>
      <c r="V52" s="6">
        <f t="shared" ref="V52:V60" si="32">U52/T52</f>
        <v>127.2782</v>
      </c>
      <c r="W52" s="38">
        <f t="shared" ref="W52:W60" si="33">V52/$R$61</f>
        <v>0.52670362638644475</v>
      </c>
      <c r="X52" s="16">
        <v>34</v>
      </c>
      <c r="Y52" s="6">
        <v>2621.5200000000004</v>
      </c>
      <c r="Z52" s="6">
        <f t="shared" ref="Z52:Z60" si="34">Y52/X52</f>
        <v>77.103529411764725</v>
      </c>
      <c r="AA52" s="38">
        <f t="shared" ref="AA52:AA60" si="35">Z52/$R$61</f>
        <v>0.31907041856634033</v>
      </c>
    </row>
    <row r="53" spans="1:27">
      <c r="A53" s="44"/>
      <c r="B53" s="60"/>
      <c r="C53" s="5" t="s">
        <v>3</v>
      </c>
      <c r="D53" s="16"/>
      <c r="E53" s="6"/>
      <c r="F53" s="6"/>
      <c r="G53" s="48"/>
      <c r="H53" s="16"/>
      <c r="I53" s="7"/>
      <c r="J53" s="7"/>
      <c r="K53" s="38"/>
      <c r="L53" s="16"/>
      <c r="M53" s="7"/>
      <c r="N53" s="7"/>
      <c r="O53" s="38"/>
      <c r="P53" s="6">
        <v>59</v>
      </c>
      <c r="Q53" s="6">
        <v>14291.27</v>
      </c>
      <c r="R53" s="6">
        <f t="shared" si="30"/>
        <v>242.22491525423729</v>
      </c>
      <c r="S53" s="38">
        <f t="shared" si="31"/>
        <v>1.002377007732322</v>
      </c>
      <c r="T53" s="16">
        <v>42</v>
      </c>
      <c r="U53" s="6">
        <v>9990.58</v>
      </c>
      <c r="V53" s="6">
        <f t="shared" si="32"/>
        <v>237.87095238095239</v>
      </c>
      <c r="W53" s="38">
        <f t="shared" si="33"/>
        <v>0.98435940507522046</v>
      </c>
      <c r="X53" s="16">
        <v>35</v>
      </c>
      <c r="Y53" s="6">
        <v>4305.09</v>
      </c>
      <c r="Z53" s="6">
        <f t="shared" si="34"/>
        <v>123.00257142857143</v>
      </c>
      <c r="AA53" s="38">
        <f>Z53/$R$61</f>
        <v>0.50901018733990788</v>
      </c>
    </row>
    <row r="54" spans="1:27">
      <c r="A54" s="44"/>
      <c r="B54" s="60"/>
      <c r="C54" s="5" t="s">
        <v>4</v>
      </c>
      <c r="D54" s="16"/>
      <c r="E54" s="6"/>
      <c r="F54" s="6"/>
      <c r="G54" s="48"/>
      <c r="H54" s="16"/>
      <c r="I54" s="7"/>
      <c r="J54" s="7"/>
      <c r="K54" s="38"/>
      <c r="L54" s="16"/>
      <c r="M54" s="7"/>
      <c r="N54" s="7"/>
      <c r="O54" s="38"/>
      <c r="P54" s="6">
        <v>47</v>
      </c>
      <c r="Q54" s="6">
        <v>16713.219999999998</v>
      </c>
      <c r="R54" s="6">
        <f t="shared" si="30"/>
        <v>355.60042553191482</v>
      </c>
      <c r="S54" s="38">
        <f t="shared" si="31"/>
        <v>1.4715484165569785</v>
      </c>
      <c r="T54" s="16">
        <v>70</v>
      </c>
      <c r="U54" s="6">
        <v>5574.739999999998</v>
      </c>
      <c r="V54" s="6">
        <f t="shared" si="32"/>
        <v>79.639142857142829</v>
      </c>
      <c r="W54" s="38">
        <f t="shared" si="33"/>
        <v>0.32956331363238367</v>
      </c>
      <c r="X54" s="16">
        <v>42</v>
      </c>
      <c r="Y54" s="6">
        <v>6613.9499999999989</v>
      </c>
      <c r="Z54" s="6">
        <f t="shared" si="34"/>
        <v>157.47499999999997</v>
      </c>
      <c r="AA54" s="38">
        <f t="shared" si="35"/>
        <v>0.65166425644930048</v>
      </c>
    </row>
    <row r="55" spans="1:27">
      <c r="A55" s="44"/>
      <c r="B55" s="60"/>
      <c r="C55" s="5" t="s">
        <v>5</v>
      </c>
      <c r="D55" s="16"/>
      <c r="E55" s="6"/>
      <c r="F55" s="6"/>
      <c r="G55" s="48"/>
      <c r="H55" s="16"/>
      <c r="I55" s="7"/>
      <c r="J55" s="7"/>
      <c r="K55" s="38"/>
      <c r="L55" s="16"/>
      <c r="M55" s="7"/>
      <c r="N55" s="7"/>
      <c r="O55" s="38"/>
      <c r="P55" s="6">
        <v>47</v>
      </c>
      <c r="Q55" s="6">
        <v>5231.4699999999993</v>
      </c>
      <c r="R55" s="6">
        <f t="shared" si="30"/>
        <v>111.30787234042552</v>
      </c>
      <c r="S55" s="38">
        <f t="shared" si="31"/>
        <v>0.46061509360645864</v>
      </c>
      <c r="T55" s="16">
        <v>57</v>
      </c>
      <c r="U55" s="6">
        <v>4044.56</v>
      </c>
      <c r="V55" s="6">
        <f t="shared" si="32"/>
        <v>70.957192982456135</v>
      </c>
      <c r="W55" s="38">
        <f t="shared" si="33"/>
        <v>0.29363560187103865</v>
      </c>
      <c r="X55" s="16">
        <v>36</v>
      </c>
      <c r="Y55" s="6">
        <v>4030.78</v>
      </c>
      <c r="Z55" s="6">
        <f t="shared" si="34"/>
        <v>111.96611111111112</v>
      </c>
      <c r="AA55" s="38">
        <f t="shared" si="35"/>
        <v>0.46333902235111613</v>
      </c>
    </row>
    <row r="56" spans="1:27">
      <c r="A56" s="44"/>
      <c r="B56" s="60"/>
      <c r="C56" s="5" t="s">
        <v>6</v>
      </c>
      <c r="D56" s="16"/>
      <c r="E56" s="6"/>
      <c r="F56" s="6"/>
      <c r="G56" s="48"/>
      <c r="H56" s="16"/>
      <c r="I56" s="7"/>
      <c r="J56" s="7"/>
      <c r="K56" s="38"/>
      <c r="L56" s="16"/>
      <c r="M56" s="7"/>
      <c r="N56" s="7"/>
      <c r="O56" s="38"/>
      <c r="P56" s="6">
        <v>46</v>
      </c>
      <c r="Q56" s="6">
        <v>9056.5499999999993</v>
      </c>
      <c r="R56" s="6">
        <f t="shared" si="30"/>
        <v>196.88152173913042</v>
      </c>
      <c r="S56" s="38">
        <f t="shared" si="31"/>
        <v>0.81473662786307188</v>
      </c>
      <c r="T56" s="16">
        <v>55</v>
      </c>
      <c r="U56" s="6">
        <v>3162.6899999999996</v>
      </c>
      <c r="V56" s="6">
        <f t="shared" si="32"/>
        <v>57.503454545454538</v>
      </c>
      <c r="W56" s="38">
        <f t="shared" si="33"/>
        <v>0.23796123797193072</v>
      </c>
      <c r="X56" s="16">
        <v>39</v>
      </c>
      <c r="Y56" s="6">
        <v>9547.42</v>
      </c>
      <c r="Z56" s="6">
        <f t="shared" si="34"/>
        <v>244.80564102564102</v>
      </c>
      <c r="AA56" s="38">
        <f t="shared" si="35"/>
        <v>1.013056586972972</v>
      </c>
    </row>
    <row r="57" spans="1:27">
      <c r="A57" s="44"/>
      <c r="B57" s="60"/>
      <c r="C57" s="5" t="s">
        <v>7</v>
      </c>
      <c r="D57" s="16"/>
      <c r="E57" s="6"/>
      <c r="F57" s="6"/>
      <c r="G57" s="48"/>
      <c r="H57" s="16"/>
      <c r="I57" s="7"/>
      <c r="J57" s="7"/>
      <c r="K57" s="38"/>
      <c r="L57" s="16"/>
      <c r="M57" s="7"/>
      <c r="N57" s="7"/>
      <c r="O57" s="38"/>
      <c r="P57" s="6">
        <v>37</v>
      </c>
      <c r="Q57" s="6">
        <v>21077.8</v>
      </c>
      <c r="R57" s="6">
        <f t="shared" si="30"/>
        <v>569.67027027027029</v>
      </c>
      <c r="S57" s="38">
        <f t="shared" si="31"/>
        <v>2.3574138948845711</v>
      </c>
      <c r="T57" s="16">
        <v>67</v>
      </c>
      <c r="U57" s="6">
        <v>6960.3600000000006</v>
      </c>
      <c r="V57" s="6">
        <f t="shared" si="32"/>
        <v>103.88597014925374</v>
      </c>
      <c r="W57" s="38">
        <f t="shared" si="33"/>
        <v>0.42990172086253486</v>
      </c>
      <c r="X57" s="16">
        <v>41</v>
      </c>
      <c r="Y57" s="6">
        <v>4052.41</v>
      </c>
      <c r="Z57" s="6">
        <f t="shared" si="34"/>
        <v>98.839268292682917</v>
      </c>
      <c r="AA57" s="38">
        <f t="shared" si="35"/>
        <v>0.40901742041558442</v>
      </c>
    </row>
    <row r="58" spans="1:27">
      <c r="A58" s="44"/>
      <c r="B58" s="60"/>
      <c r="C58" s="5" t="s">
        <v>8</v>
      </c>
      <c r="D58" s="16"/>
      <c r="E58" s="6"/>
      <c r="F58" s="6"/>
      <c r="G58" s="48"/>
      <c r="H58" s="16"/>
      <c r="I58" s="7"/>
      <c r="J58" s="7"/>
      <c r="K58" s="38"/>
      <c r="L58" s="16"/>
      <c r="M58" s="7"/>
      <c r="N58" s="7"/>
      <c r="O58" s="38"/>
      <c r="P58" s="6">
        <v>50</v>
      </c>
      <c r="Q58" s="6">
        <v>3732.8199999999997</v>
      </c>
      <c r="R58" s="6">
        <f t="shared" si="30"/>
        <v>74.656399999999991</v>
      </c>
      <c r="S58" s="38">
        <f t="shared" si="31"/>
        <v>0.30894368880890022</v>
      </c>
      <c r="T58" s="16">
        <v>61</v>
      </c>
      <c r="U58" s="6">
        <v>4411.369999999999</v>
      </c>
      <c r="V58" s="6">
        <f t="shared" si="32"/>
        <v>72.317540983606534</v>
      </c>
      <c r="W58" s="38">
        <f t="shared" si="33"/>
        <v>0.29926500443450565</v>
      </c>
      <c r="X58" s="16">
        <v>41</v>
      </c>
      <c r="Y58" s="6">
        <v>6816.47</v>
      </c>
      <c r="Z58" s="6">
        <f t="shared" si="34"/>
        <v>166.25536585365853</v>
      </c>
      <c r="AA58" s="38">
        <f t="shared" si="35"/>
        <v>0.68799923397193741</v>
      </c>
    </row>
    <row r="59" spans="1:27">
      <c r="A59" s="44"/>
      <c r="B59" s="60"/>
      <c r="C59" s="5" t="s">
        <v>9</v>
      </c>
      <c r="D59" s="16"/>
      <c r="E59" s="6"/>
      <c r="F59" s="6"/>
      <c r="G59" s="48"/>
      <c r="H59" s="16"/>
      <c r="I59" s="7"/>
      <c r="J59" s="7"/>
      <c r="K59" s="38"/>
      <c r="L59" s="16"/>
      <c r="M59" s="7"/>
      <c r="N59" s="7"/>
      <c r="O59" s="38"/>
      <c r="P59" s="6">
        <v>32</v>
      </c>
      <c r="Q59" s="6">
        <v>12090.9</v>
      </c>
      <c r="R59" s="6">
        <f t="shared" si="30"/>
        <v>377.84062499999999</v>
      </c>
      <c r="S59" s="38">
        <f t="shared" si="31"/>
        <v>1.5635829810888333</v>
      </c>
      <c r="T59" s="16">
        <v>56</v>
      </c>
      <c r="U59" s="6">
        <v>6259.4199999999992</v>
      </c>
      <c r="V59" s="6">
        <f t="shared" si="32"/>
        <v>111.77535714285713</v>
      </c>
      <c r="W59" s="38">
        <f t="shared" si="33"/>
        <v>0.46254964281222433</v>
      </c>
      <c r="X59" s="16">
        <v>35</v>
      </c>
      <c r="Y59" s="6">
        <v>4471.32</v>
      </c>
      <c r="Z59" s="6">
        <f t="shared" si="34"/>
        <v>127.752</v>
      </c>
      <c r="AA59" s="38">
        <f t="shared" si="35"/>
        <v>0.52866430919137042</v>
      </c>
    </row>
    <row r="60" spans="1:27">
      <c r="A60" s="44"/>
      <c r="B60" s="60"/>
      <c r="C60" s="5" t="s">
        <v>10</v>
      </c>
      <c r="D60" s="16"/>
      <c r="E60" s="6"/>
      <c r="F60" s="6"/>
      <c r="G60" s="48"/>
      <c r="H60" s="16"/>
      <c r="I60" s="7"/>
      <c r="J60" s="7"/>
      <c r="K60" s="38"/>
      <c r="L60" s="16"/>
      <c r="M60" s="7"/>
      <c r="N60" s="7"/>
      <c r="O60" s="38"/>
      <c r="P60" s="6">
        <v>44</v>
      </c>
      <c r="Q60" s="6">
        <v>9548.09</v>
      </c>
      <c r="R60" s="6">
        <f t="shared" si="30"/>
        <v>217.00204545454545</v>
      </c>
      <c r="S60" s="38">
        <f t="shared" si="31"/>
        <v>0.89799953388864084</v>
      </c>
      <c r="T60" s="16">
        <v>51</v>
      </c>
      <c r="U60" s="6">
        <v>7133.9200000000019</v>
      </c>
      <c r="V60" s="6">
        <f t="shared" si="32"/>
        <v>139.88078431372551</v>
      </c>
      <c r="W60" s="38">
        <f t="shared" si="33"/>
        <v>0.57885573774471466</v>
      </c>
      <c r="X60" s="16">
        <v>29</v>
      </c>
      <c r="Y60" s="6">
        <v>6645.1399999999985</v>
      </c>
      <c r="Z60" s="6">
        <f t="shared" si="34"/>
        <v>229.14275862068959</v>
      </c>
      <c r="AA60" s="38">
        <f t="shared" si="35"/>
        <v>0.94824032651083201</v>
      </c>
    </row>
    <row r="61" spans="1:27" ht="15.75" thickBot="1">
      <c r="A61" s="44"/>
      <c r="B61" s="61"/>
      <c r="C61" s="9"/>
      <c r="D61" s="17"/>
      <c r="E61" s="10"/>
      <c r="F61" s="10"/>
      <c r="G61" s="51"/>
      <c r="H61" s="17"/>
      <c r="I61" s="11"/>
      <c r="J61" s="11"/>
      <c r="K61" s="49"/>
      <c r="L61" s="17"/>
      <c r="M61" s="11"/>
      <c r="N61" s="11"/>
      <c r="O61" s="49"/>
      <c r="P61" s="10"/>
      <c r="Q61" s="10"/>
      <c r="R61" s="10">
        <f>AVERAGE(R51:R60)</f>
        <v>241.65051012315499</v>
      </c>
      <c r="S61" s="49"/>
      <c r="T61" s="17"/>
      <c r="U61" s="10"/>
      <c r="V61" s="10"/>
      <c r="W61" s="49"/>
      <c r="X61" s="17"/>
      <c r="Y61" s="10"/>
      <c r="Z61" s="10"/>
      <c r="AA61" s="49"/>
    </row>
    <row r="64" spans="1:27">
      <c r="A64" s="56" t="s">
        <v>31</v>
      </c>
      <c r="B64" s="57"/>
      <c r="C64" s="58"/>
    </row>
    <row r="65" spans="1:3">
      <c r="A65" s="56" t="s">
        <v>32</v>
      </c>
      <c r="B65" s="57">
        <v>19.46</v>
      </c>
      <c r="C65" s="58"/>
    </row>
    <row r="66" spans="1:3">
      <c r="A66" s="56" t="s">
        <v>33</v>
      </c>
      <c r="B66" s="57" t="s">
        <v>34</v>
      </c>
      <c r="C66" s="58"/>
    </row>
    <row r="67" spans="1:3">
      <c r="A67" s="56" t="s">
        <v>35</v>
      </c>
      <c r="B67" s="57" t="s">
        <v>36</v>
      </c>
      <c r="C67" s="58"/>
    </row>
    <row r="68" spans="1:3">
      <c r="A68" s="56" t="s">
        <v>37</v>
      </c>
      <c r="B68" s="57" t="s">
        <v>38</v>
      </c>
      <c r="C68" s="58"/>
    </row>
    <row r="69" spans="1:3">
      <c r="A69" s="56" t="s">
        <v>39</v>
      </c>
      <c r="B69" s="57">
        <v>0.35870000000000002</v>
      </c>
      <c r="C69" s="58"/>
    </row>
    <row r="70" spans="1:3">
      <c r="A70" s="56"/>
      <c r="B70" s="57"/>
      <c r="C70" s="58"/>
    </row>
    <row r="71" spans="1:3">
      <c r="A71" s="56" t="s">
        <v>40</v>
      </c>
      <c r="B71" s="57"/>
      <c r="C71" s="58"/>
    </row>
    <row r="72" spans="1:3">
      <c r="A72" s="56" t="s">
        <v>41</v>
      </c>
      <c r="B72" s="57" t="s">
        <v>148</v>
      </c>
      <c r="C72" s="58"/>
    </row>
    <row r="73" spans="1:3">
      <c r="A73" s="56" t="s">
        <v>33</v>
      </c>
      <c r="B73" s="57" t="s">
        <v>34</v>
      </c>
      <c r="C73" s="58"/>
    </row>
    <row r="74" spans="1:3">
      <c r="A74" s="56" t="s">
        <v>35</v>
      </c>
      <c r="B74" s="57" t="s">
        <v>36</v>
      </c>
      <c r="C74" s="58"/>
    </row>
    <row r="75" spans="1:3">
      <c r="A75" s="56" t="s">
        <v>44</v>
      </c>
      <c r="B75" s="57" t="s">
        <v>38</v>
      </c>
      <c r="C75" s="58"/>
    </row>
    <row r="76" spans="1:3">
      <c r="A76" s="56"/>
      <c r="B76" s="57"/>
      <c r="C76" s="58"/>
    </row>
    <row r="77" spans="1:3">
      <c r="A77" s="56" t="s">
        <v>45</v>
      </c>
      <c r="B77" s="57"/>
      <c r="C77" s="58"/>
    </row>
    <row r="78" spans="1:3">
      <c r="A78" s="56" t="s">
        <v>46</v>
      </c>
      <c r="B78" s="57">
        <v>575.5</v>
      </c>
      <c r="C78" s="58"/>
    </row>
    <row r="79" spans="1:3">
      <c r="A79" s="56" t="s">
        <v>33</v>
      </c>
      <c r="B79" s="57" t="s">
        <v>34</v>
      </c>
      <c r="C79" s="58"/>
    </row>
    <row r="80" spans="1:3">
      <c r="A80" s="56" t="s">
        <v>35</v>
      </c>
      <c r="B80" s="57" t="s">
        <v>36</v>
      </c>
      <c r="C80" s="58"/>
    </row>
    <row r="81" spans="1:10">
      <c r="A81" s="56" t="s">
        <v>44</v>
      </c>
      <c r="B81" s="57" t="s">
        <v>38</v>
      </c>
      <c r="C81" s="58"/>
    </row>
    <row r="82" spans="1:10">
      <c r="A82" s="56"/>
      <c r="B82" s="57"/>
      <c r="C82" s="58"/>
    </row>
    <row r="83" spans="1:10">
      <c r="A83" s="56" t="s">
        <v>47</v>
      </c>
      <c r="B83" s="57" t="s">
        <v>48</v>
      </c>
      <c r="C83" s="58"/>
    </row>
    <row r="84" spans="1:10">
      <c r="A84" s="56" t="s">
        <v>51</v>
      </c>
      <c r="B84" s="57">
        <v>11006</v>
      </c>
      <c r="C84" s="58"/>
    </row>
    <row r="85" spans="1:10">
      <c r="A85" s="56" t="s">
        <v>54</v>
      </c>
      <c r="B85" s="57">
        <v>19678</v>
      </c>
      <c r="C85" s="58"/>
    </row>
    <row r="86" spans="1:10">
      <c r="A86" s="56" t="s">
        <v>55</v>
      </c>
      <c r="B86" s="57">
        <v>30684</v>
      </c>
      <c r="C86" s="58"/>
    </row>
    <row r="88" spans="1:10">
      <c r="A88" s="56" t="s">
        <v>149</v>
      </c>
      <c r="B88" s="57">
        <v>1</v>
      </c>
      <c r="C88" s="57"/>
      <c r="D88" s="57"/>
      <c r="E88" s="57"/>
      <c r="F88" s="57"/>
      <c r="G88" s="57"/>
      <c r="H88" s="57"/>
      <c r="I88" s="57"/>
      <c r="J88" s="58"/>
    </row>
    <row r="89" spans="1:10">
      <c r="A89" s="56" t="s">
        <v>150</v>
      </c>
      <c r="B89" s="57">
        <v>15</v>
      </c>
      <c r="C89" s="57"/>
      <c r="D89" s="57"/>
      <c r="E89" s="57"/>
      <c r="F89" s="57"/>
      <c r="G89" s="57"/>
      <c r="H89" s="57"/>
      <c r="I89" s="57"/>
      <c r="J89" s="58"/>
    </row>
    <row r="90" spans="1:10">
      <c r="A90" s="56" t="s">
        <v>151</v>
      </c>
      <c r="B90" s="57">
        <v>0.05</v>
      </c>
      <c r="C90" s="57"/>
      <c r="D90" s="57"/>
      <c r="E90" s="57"/>
      <c r="F90" s="57"/>
      <c r="G90" s="57"/>
      <c r="H90" s="57"/>
      <c r="I90" s="57"/>
      <c r="J90" s="58"/>
    </row>
    <row r="91" spans="1:10">
      <c r="A91" s="56"/>
      <c r="B91" s="57"/>
      <c r="C91" s="57"/>
      <c r="D91" s="57"/>
      <c r="E91" s="57"/>
      <c r="F91" s="57"/>
      <c r="G91" s="57"/>
      <c r="H91" s="57"/>
      <c r="I91" s="57"/>
      <c r="J91" s="58"/>
    </row>
    <row r="92" spans="1:10">
      <c r="A92" s="56" t="s">
        <v>152</v>
      </c>
      <c r="B92" s="57" t="s">
        <v>57</v>
      </c>
      <c r="C92" s="57" t="s">
        <v>58</v>
      </c>
      <c r="D92" s="57" t="s">
        <v>59</v>
      </c>
      <c r="E92" s="57" t="s">
        <v>60</v>
      </c>
      <c r="F92" s="57" t="s">
        <v>61</v>
      </c>
      <c r="G92" s="57"/>
      <c r="H92" s="57"/>
      <c r="I92" s="57"/>
      <c r="J92" s="58"/>
    </row>
    <row r="93" spans="1:10">
      <c r="A93" s="56"/>
      <c r="B93" s="57"/>
      <c r="C93" s="57"/>
      <c r="D93" s="57"/>
      <c r="E93" s="57"/>
      <c r="F93" s="57"/>
      <c r="G93" s="57"/>
      <c r="H93" s="57"/>
      <c r="I93" s="57"/>
      <c r="J93" s="58"/>
    </row>
    <row r="94" spans="1:10">
      <c r="A94" s="56" t="s">
        <v>117</v>
      </c>
      <c r="B94" s="57">
        <v>-14.75</v>
      </c>
      <c r="C94" s="57" t="s">
        <v>153</v>
      </c>
      <c r="D94" s="57" t="s">
        <v>38</v>
      </c>
      <c r="E94" s="57" t="s">
        <v>36</v>
      </c>
      <c r="F94" s="57" t="s">
        <v>34</v>
      </c>
      <c r="G94" s="57"/>
      <c r="H94" s="57"/>
      <c r="I94" s="57"/>
      <c r="J94" s="58"/>
    </row>
    <row r="95" spans="1:10">
      <c r="A95" s="56" t="s">
        <v>119</v>
      </c>
      <c r="B95" s="57">
        <v>-17.95</v>
      </c>
      <c r="C95" s="57" t="s">
        <v>154</v>
      </c>
      <c r="D95" s="57" t="s">
        <v>38</v>
      </c>
      <c r="E95" s="57" t="s">
        <v>36</v>
      </c>
      <c r="F95" s="57" t="s">
        <v>34</v>
      </c>
      <c r="G95" s="57"/>
      <c r="H95" s="57"/>
      <c r="I95" s="57"/>
      <c r="J95" s="58"/>
    </row>
    <row r="96" spans="1:10">
      <c r="A96" s="56" t="s">
        <v>64</v>
      </c>
      <c r="B96" s="57">
        <v>-0.1</v>
      </c>
      <c r="C96" s="57" t="s">
        <v>155</v>
      </c>
      <c r="D96" s="57" t="s">
        <v>72</v>
      </c>
      <c r="E96" s="57" t="s">
        <v>73</v>
      </c>
      <c r="F96" s="57" t="s">
        <v>87</v>
      </c>
      <c r="G96" s="57"/>
      <c r="H96" s="57"/>
      <c r="I96" s="57"/>
      <c r="J96" s="58"/>
    </row>
    <row r="97" spans="1:10">
      <c r="A97" s="56" t="s">
        <v>122</v>
      </c>
      <c r="B97" s="57">
        <v>0.39800000000000002</v>
      </c>
      <c r="C97" s="57" t="s">
        <v>156</v>
      </c>
      <c r="D97" s="57" t="s">
        <v>72</v>
      </c>
      <c r="E97" s="57" t="s">
        <v>73</v>
      </c>
      <c r="F97" s="57" t="s">
        <v>87</v>
      </c>
      <c r="G97" s="57"/>
      <c r="H97" s="57"/>
      <c r="I97" s="57"/>
      <c r="J97" s="58"/>
    </row>
    <row r="98" spans="1:10">
      <c r="A98" s="56" t="s">
        <v>124</v>
      </c>
      <c r="B98" s="57">
        <v>0.159</v>
      </c>
      <c r="C98" s="57" t="s">
        <v>157</v>
      </c>
      <c r="D98" s="57" t="s">
        <v>72</v>
      </c>
      <c r="E98" s="57" t="s">
        <v>73</v>
      </c>
      <c r="F98" s="57" t="s">
        <v>87</v>
      </c>
      <c r="G98" s="57"/>
      <c r="H98" s="57"/>
      <c r="I98" s="57"/>
      <c r="J98" s="58"/>
    </row>
    <row r="99" spans="1:10">
      <c r="A99" s="56" t="s">
        <v>126</v>
      </c>
      <c r="B99" s="57">
        <v>-3.1989999999999998</v>
      </c>
      <c r="C99" s="57" t="s">
        <v>158</v>
      </c>
      <c r="D99" s="57" t="s">
        <v>72</v>
      </c>
      <c r="E99" s="57" t="s">
        <v>73</v>
      </c>
      <c r="F99" s="57">
        <v>0.8528</v>
      </c>
      <c r="G99" s="57"/>
      <c r="H99" s="57"/>
      <c r="I99" s="57"/>
      <c r="J99" s="58"/>
    </row>
    <row r="100" spans="1:10">
      <c r="A100" s="56" t="s">
        <v>128</v>
      </c>
      <c r="B100" s="57">
        <v>14.65</v>
      </c>
      <c r="C100" s="57" t="s">
        <v>159</v>
      </c>
      <c r="D100" s="57" t="s">
        <v>38</v>
      </c>
      <c r="E100" s="57" t="s">
        <v>36</v>
      </c>
      <c r="F100" s="57" t="s">
        <v>34</v>
      </c>
      <c r="G100" s="57"/>
      <c r="H100" s="57"/>
      <c r="I100" s="57"/>
      <c r="J100" s="58"/>
    </row>
    <row r="101" spans="1:10">
      <c r="A101" s="56" t="s">
        <v>130</v>
      </c>
      <c r="B101" s="57">
        <v>15.15</v>
      </c>
      <c r="C101" s="57" t="s">
        <v>160</v>
      </c>
      <c r="D101" s="57" t="s">
        <v>38</v>
      </c>
      <c r="E101" s="57" t="s">
        <v>36</v>
      </c>
      <c r="F101" s="57" t="s">
        <v>34</v>
      </c>
      <c r="G101" s="57"/>
      <c r="H101" s="57"/>
      <c r="I101" s="57"/>
      <c r="J101" s="58"/>
    </row>
    <row r="102" spans="1:10">
      <c r="A102" s="56" t="s">
        <v>132</v>
      </c>
      <c r="B102" s="57">
        <v>14.91</v>
      </c>
      <c r="C102" s="57" t="s">
        <v>161</v>
      </c>
      <c r="D102" s="57" t="s">
        <v>38</v>
      </c>
      <c r="E102" s="57" t="s">
        <v>36</v>
      </c>
      <c r="F102" s="57" t="s">
        <v>34</v>
      </c>
      <c r="G102" s="57"/>
      <c r="H102" s="57"/>
      <c r="I102" s="57"/>
      <c r="J102" s="58"/>
    </row>
    <row r="103" spans="1:10">
      <c r="A103" s="56" t="s">
        <v>134</v>
      </c>
      <c r="B103" s="57">
        <v>17.850000000000001</v>
      </c>
      <c r="C103" s="57" t="s">
        <v>162</v>
      </c>
      <c r="D103" s="57" t="s">
        <v>38</v>
      </c>
      <c r="E103" s="57" t="s">
        <v>36</v>
      </c>
      <c r="F103" s="57" t="s">
        <v>34</v>
      </c>
      <c r="G103" s="57"/>
      <c r="H103" s="57"/>
      <c r="I103" s="57"/>
      <c r="J103" s="58"/>
    </row>
    <row r="104" spans="1:10">
      <c r="A104" s="56" t="s">
        <v>137</v>
      </c>
      <c r="B104" s="57">
        <v>18.350000000000001</v>
      </c>
      <c r="C104" s="57" t="s">
        <v>163</v>
      </c>
      <c r="D104" s="57" t="s">
        <v>38</v>
      </c>
      <c r="E104" s="57" t="s">
        <v>36</v>
      </c>
      <c r="F104" s="57" t="s">
        <v>34</v>
      </c>
      <c r="G104" s="57"/>
      <c r="H104" s="57"/>
      <c r="I104" s="57"/>
      <c r="J104" s="58"/>
    </row>
    <row r="105" spans="1:10">
      <c r="A105" s="56" t="s">
        <v>140</v>
      </c>
      <c r="B105" s="57">
        <v>18.11</v>
      </c>
      <c r="C105" s="57" t="s">
        <v>164</v>
      </c>
      <c r="D105" s="57" t="s">
        <v>38</v>
      </c>
      <c r="E105" s="57" t="s">
        <v>36</v>
      </c>
      <c r="F105" s="57" t="s">
        <v>34</v>
      </c>
      <c r="G105" s="57"/>
      <c r="H105" s="57"/>
      <c r="I105" s="57"/>
      <c r="J105" s="58"/>
    </row>
    <row r="106" spans="1:10">
      <c r="A106" s="56" t="s">
        <v>142</v>
      </c>
      <c r="B106" s="57">
        <v>0.498</v>
      </c>
      <c r="C106" s="57" t="s">
        <v>165</v>
      </c>
      <c r="D106" s="57" t="s">
        <v>72</v>
      </c>
      <c r="E106" s="57" t="s">
        <v>73</v>
      </c>
      <c r="F106" s="57" t="s">
        <v>87</v>
      </c>
      <c r="G106" s="57"/>
      <c r="H106" s="57"/>
      <c r="I106" s="57"/>
      <c r="J106" s="58"/>
    </row>
    <row r="107" spans="1:10">
      <c r="A107" s="56" t="s">
        <v>144</v>
      </c>
      <c r="B107" s="57">
        <v>0.25900000000000001</v>
      </c>
      <c r="C107" s="57" t="s">
        <v>166</v>
      </c>
      <c r="D107" s="57" t="s">
        <v>72</v>
      </c>
      <c r="E107" s="57" t="s">
        <v>73</v>
      </c>
      <c r="F107" s="57" t="s">
        <v>87</v>
      </c>
      <c r="G107" s="57"/>
      <c r="H107" s="57"/>
      <c r="I107" s="57"/>
      <c r="J107" s="58"/>
    </row>
    <row r="108" spans="1:10">
      <c r="A108" s="56" t="s">
        <v>146</v>
      </c>
      <c r="B108" s="57">
        <v>-0.23899999999999999</v>
      </c>
      <c r="C108" s="57" t="s">
        <v>167</v>
      </c>
      <c r="D108" s="57" t="s">
        <v>72</v>
      </c>
      <c r="E108" s="57" t="s">
        <v>73</v>
      </c>
      <c r="F108" s="57" t="s">
        <v>87</v>
      </c>
      <c r="G108" s="57"/>
      <c r="H108" s="57"/>
      <c r="I108" s="57"/>
      <c r="J108" s="58"/>
    </row>
    <row r="109" spans="1:10">
      <c r="A109" s="56"/>
      <c r="B109" s="57"/>
      <c r="C109" s="57"/>
      <c r="D109" s="57"/>
      <c r="E109" s="57"/>
      <c r="F109" s="57"/>
      <c r="G109" s="57"/>
      <c r="H109" s="57"/>
      <c r="I109" s="57"/>
      <c r="J109" s="58"/>
    </row>
    <row r="110" spans="1:10">
      <c r="A110" s="56"/>
      <c r="B110" s="57"/>
      <c r="C110" s="57"/>
      <c r="D110" s="57"/>
      <c r="E110" s="57"/>
      <c r="F110" s="57"/>
      <c r="G110" s="57"/>
      <c r="H110" s="57"/>
      <c r="I110" s="57"/>
      <c r="J110" s="58"/>
    </row>
    <row r="111" spans="1:10">
      <c r="A111" s="56" t="s">
        <v>76</v>
      </c>
      <c r="B111" s="57" t="s">
        <v>77</v>
      </c>
      <c r="C111" s="57" t="s">
        <v>78</v>
      </c>
      <c r="D111" s="57" t="s">
        <v>57</v>
      </c>
      <c r="E111" s="57" t="s">
        <v>79</v>
      </c>
      <c r="F111" s="57" t="s">
        <v>80</v>
      </c>
      <c r="G111" s="57" t="s">
        <v>81</v>
      </c>
      <c r="H111" s="57" t="s">
        <v>168</v>
      </c>
      <c r="I111" s="57" t="s">
        <v>49</v>
      </c>
      <c r="J111" s="58"/>
    </row>
    <row r="112" spans="1:10">
      <c r="A112" s="56"/>
      <c r="B112" s="57"/>
      <c r="C112" s="57"/>
      <c r="D112" s="57"/>
      <c r="E112" s="57"/>
      <c r="F112" s="57"/>
      <c r="G112" s="57"/>
      <c r="H112" s="57"/>
      <c r="I112" s="57"/>
      <c r="J112" s="58"/>
    </row>
    <row r="113" spans="1:10">
      <c r="A113" s="56" t="s">
        <v>117</v>
      </c>
      <c r="B113" s="57">
        <v>1</v>
      </c>
      <c r="C113" s="57">
        <v>15.75</v>
      </c>
      <c r="D113" s="57">
        <v>-14.75</v>
      </c>
      <c r="E113" s="57">
        <v>2.746</v>
      </c>
      <c r="F113" s="57">
        <v>30</v>
      </c>
      <c r="G113" s="57">
        <v>30</v>
      </c>
      <c r="H113" s="57">
        <v>7.5990000000000002</v>
      </c>
      <c r="I113" s="57">
        <v>174</v>
      </c>
      <c r="J113" s="58"/>
    </row>
    <row r="114" spans="1:10">
      <c r="A114" s="56" t="s">
        <v>119</v>
      </c>
      <c r="B114" s="57">
        <v>1</v>
      </c>
      <c r="C114" s="57">
        <v>18.95</v>
      </c>
      <c r="D114" s="57">
        <v>-17.95</v>
      </c>
      <c r="E114" s="57">
        <v>2.746</v>
      </c>
      <c r="F114" s="57">
        <v>30</v>
      </c>
      <c r="G114" s="57">
        <v>30</v>
      </c>
      <c r="H114" s="57">
        <v>9.2469999999999999</v>
      </c>
      <c r="I114" s="57">
        <v>174</v>
      </c>
      <c r="J114" s="58"/>
    </row>
    <row r="115" spans="1:10">
      <c r="A115" s="56" t="s">
        <v>64</v>
      </c>
      <c r="B115" s="57">
        <v>1</v>
      </c>
      <c r="C115" s="57">
        <v>1.1000000000000001</v>
      </c>
      <c r="D115" s="57">
        <v>-0.1</v>
      </c>
      <c r="E115" s="57">
        <v>2.746</v>
      </c>
      <c r="F115" s="57">
        <v>30</v>
      </c>
      <c r="G115" s="57">
        <v>30</v>
      </c>
      <c r="H115" s="57">
        <v>5.1499999999999997E-2</v>
      </c>
      <c r="I115" s="57">
        <v>174</v>
      </c>
      <c r="J115" s="58"/>
    </row>
    <row r="116" spans="1:10">
      <c r="A116" s="56" t="s">
        <v>122</v>
      </c>
      <c r="B116" s="57">
        <v>1</v>
      </c>
      <c r="C116" s="57">
        <v>0.60199999999999998</v>
      </c>
      <c r="D116" s="57">
        <v>0.39800000000000002</v>
      </c>
      <c r="E116" s="57">
        <v>2.746</v>
      </c>
      <c r="F116" s="57">
        <v>30</v>
      </c>
      <c r="G116" s="57">
        <v>30</v>
      </c>
      <c r="H116" s="57">
        <v>0.20499999999999999</v>
      </c>
      <c r="I116" s="57">
        <v>174</v>
      </c>
      <c r="J116" s="58"/>
    </row>
    <row r="117" spans="1:10">
      <c r="A117" s="56" t="s">
        <v>124</v>
      </c>
      <c r="B117" s="57">
        <v>1</v>
      </c>
      <c r="C117" s="57">
        <v>0.84099999999999997</v>
      </c>
      <c r="D117" s="57">
        <v>0.159</v>
      </c>
      <c r="E117" s="57">
        <v>2.746</v>
      </c>
      <c r="F117" s="57">
        <v>30</v>
      </c>
      <c r="G117" s="57">
        <v>30</v>
      </c>
      <c r="H117" s="57">
        <v>8.1890000000000004E-2</v>
      </c>
      <c r="I117" s="57">
        <v>174</v>
      </c>
      <c r="J117" s="58"/>
    </row>
    <row r="118" spans="1:10">
      <c r="A118" s="56" t="s">
        <v>126</v>
      </c>
      <c r="B118" s="57">
        <v>15.75</v>
      </c>
      <c r="C118" s="57">
        <v>18.95</v>
      </c>
      <c r="D118" s="57">
        <v>-3.1989999999999998</v>
      </c>
      <c r="E118" s="57">
        <v>2.746</v>
      </c>
      <c r="F118" s="57">
        <v>30</v>
      </c>
      <c r="G118" s="57">
        <v>30</v>
      </c>
      <c r="H118" s="57">
        <v>1.6479999999999999</v>
      </c>
      <c r="I118" s="57">
        <v>174</v>
      </c>
      <c r="J118" s="58"/>
    </row>
    <row r="119" spans="1:10">
      <c r="A119" s="56" t="s">
        <v>128</v>
      </c>
      <c r="B119" s="57">
        <v>15.75</v>
      </c>
      <c r="C119" s="57">
        <v>1.1000000000000001</v>
      </c>
      <c r="D119" s="57">
        <v>14.65</v>
      </c>
      <c r="E119" s="57">
        <v>2.746</v>
      </c>
      <c r="F119" s="57">
        <v>30</v>
      </c>
      <c r="G119" s="57">
        <v>30</v>
      </c>
      <c r="H119" s="57">
        <v>7.548</v>
      </c>
      <c r="I119" s="57">
        <v>174</v>
      </c>
      <c r="J119" s="58"/>
    </row>
    <row r="120" spans="1:10">
      <c r="A120" s="56" t="s">
        <v>130</v>
      </c>
      <c r="B120" s="57">
        <v>15.75</v>
      </c>
      <c r="C120" s="57">
        <v>0.60199999999999998</v>
      </c>
      <c r="D120" s="57">
        <v>15.15</v>
      </c>
      <c r="E120" s="57">
        <v>2.746</v>
      </c>
      <c r="F120" s="57">
        <v>30</v>
      </c>
      <c r="G120" s="57">
        <v>30</v>
      </c>
      <c r="H120" s="57">
        <v>7.8040000000000003</v>
      </c>
      <c r="I120" s="57">
        <v>174</v>
      </c>
      <c r="J120" s="58"/>
    </row>
    <row r="121" spans="1:10">
      <c r="A121" s="56" t="s">
        <v>132</v>
      </c>
      <c r="B121" s="57">
        <v>15.75</v>
      </c>
      <c r="C121" s="57">
        <v>0.84099999999999997</v>
      </c>
      <c r="D121" s="57">
        <v>14.91</v>
      </c>
      <c r="E121" s="57">
        <v>2.746</v>
      </c>
      <c r="F121" s="57">
        <v>30</v>
      </c>
      <c r="G121" s="57">
        <v>30</v>
      </c>
      <c r="H121" s="57">
        <v>7.681</v>
      </c>
      <c r="I121" s="57">
        <v>174</v>
      </c>
      <c r="J121" s="58"/>
    </row>
    <row r="122" spans="1:10">
      <c r="A122" s="56" t="s">
        <v>134</v>
      </c>
      <c r="B122" s="57">
        <v>18.95</v>
      </c>
      <c r="C122" s="57">
        <v>1.1000000000000001</v>
      </c>
      <c r="D122" s="57">
        <v>17.850000000000001</v>
      </c>
      <c r="E122" s="57">
        <v>2.746</v>
      </c>
      <c r="F122" s="57">
        <v>30</v>
      </c>
      <c r="G122" s="57">
        <v>30</v>
      </c>
      <c r="H122" s="57">
        <v>9.1950000000000003</v>
      </c>
      <c r="I122" s="57">
        <v>174</v>
      </c>
      <c r="J122" s="58"/>
    </row>
    <row r="123" spans="1:10">
      <c r="A123" s="56" t="s">
        <v>137</v>
      </c>
      <c r="B123" s="57">
        <v>18.95</v>
      </c>
      <c r="C123" s="57">
        <v>0.60199999999999998</v>
      </c>
      <c r="D123" s="57">
        <v>18.350000000000001</v>
      </c>
      <c r="E123" s="57">
        <v>2.746</v>
      </c>
      <c r="F123" s="57">
        <v>30</v>
      </c>
      <c r="G123" s="57">
        <v>30</v>
      </c>
      <c r="H123" s="57">
        <v>9.452</v>
      </c>
      <c r="I123" s="57">
        <v>174</v>
      </c>
      <c r="J123" s="58"/>
    </row>
    <row r="124" spans="1:10">
      <c r="A124" s="56" t="s">
        <v>140</v>
      </c>
      <c r="B124" s="57">
        <v>18.95</v>
      </c>
      <c r="C124" s="57">
        <v>0.84099999999999997</v>
      </c>
      <c r="D124" s="57">
        <v>18.11</v>
      </c>
      <c r="E124" s="57">
        <v>2.746</v>
      </c>
      <c r="F124" s="57">
        <v>30</v>
      </c>
      <c r="G124" s="57">
        <v>30</v>
      </c>
      <c r="H124" s="57">
        <v>9.3290000000000006</v>
      </c>
      <c r="I124" s="57">
        <v>174</v>
      </c>
      <c r="J124" s="58"/>
    </row>
    <row r="125" spans="1:10">
      <c r="A125" s="56" t="s">
        <v>142</v>
      </c>
      <c r="B125" s="57">
        <v>1.1000000000000001</v>
      </c>
      <c r="C125" s="57">
        <v>0.60199999999999998</v>
      </c>
      <c r="D125" s="57">
        <v>0.498</v>
      </c>
      <c r="E125" s="57">
        <v>2.746</v>
      </c>
      <c r="F125" s="57">
        <v>30</v>
      </c>
      <c r="G125" s="57">
        <v>30</v>
      </c>
      <c r="H125" s="57">
        <v>0.25650000000000001</v>
      </c>
      <c r="I125" s="57">
        <v>174</v>
      </c>
      <c r="J125" s="58"/>
    </row>
    <row r="126" spans="1:10">
      <c r="A126" s="56" t="s">
        <v>144</v>
      </c>
      <c r="B126" s="57">
        <v>1.1000000000000001</v>
      </c>
      <c r="C126" s="57">
        <v>0.84099999999999997</v>
      </c>
      <c r="D126" s="57">
        <v>0.25900000000000001</v>
      </c>
      <c r="E126" s="57">
        <v>2.746</v>
      </c>
      <c r="F126" s="57">
        <v>30</v>
      </c>
      <c r="G126" s="57">
        <v>30</v>
      </c>
      <c r="H126" s="57">
        <v>0.13339999999999999</v>
      </c>
      <c r="I126" s="57">
        <v>174</v>
      </c>
      <c r="J126" s="58"/>
    </row>
    <row r="127" spans="1:10">
      <c r="A127" s="56" t="s">
        <v>146</v>
      </c>
      <c r="B127" s="57">
        <v>0.60199999999999998</v>
      </c>
      <c r="C127" s="57">
        <v>0.84099999999999997</v>
      </c>
      <c r="D127" s="57">
        <v>-0.23899999999999999</v>
      </c>
      <c r="E127" s="57">
        <v>2.746</v>
      </c>
      <c r="F127" s="57">
        <v>30</v>
      </c>
      <c r="G127" s="57">
        <v>30</v>
      </c>
      <c r="H127" s="57">
        <v>0.1231</v>
      </c>
      <c r="I127" s="57">
        <v>174</v>
      </c>
      <c r="J127" s="58"/>
    </row>
  </sheetData>
  <mergeCells count="13">
    <mergeCell ref="D4:O4"/>
    <mergeCell ref="P4:AA4"/>
    <mergeCell ref="D5:G5"/>
    <mergeCell ref="H5:K5"/>
    <mergeCell ref="L5:O5"/>
    <mergeCell ref="P5:S5"/>
    <mergeCell ref="T5:W5"/>
    <mergeCell ref="X5:AA5"/>
    <mergeCell ref="B7:B17"/>
    <mergeCell ref="B18:B28"/>
    <mergeCell ref="B29:B39"/>
    <mergeCell ref="B40:B50"/>
    <mergeCell ref="B51:B6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Fig 6A</vt:lpstr>
      <vt:lpstr>Fig 6B</vt:lpstr>
      <vt:lpstr>Fig 6D</vt:lpstr>
      <vt:lpstr>Fig 6E</vt:lpstr>
      <vt:lpstr>Fig 6 supp1A</vt:lpstr>
      <vt:lpstr>Fig 6 supp 1B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Pauline</dc:creator>
  <cp:lastModifiedBy>Arnaud</cp:lastModifiedBy>
  <dcterms:created xsi:type="dcterms:W3CDTF">2016-05-30T09:47:02Z</dcterms:created>
  <dcterms:modified xsi:type="dcterms:W3CDTF">2017-02-23T13:33:09Z</dcterms:modified>
</cp:coreProperties>
</file>