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aria_Gdrive\01_SBN-Paper\02_Revised_version\20170222_Resubmission\"/>
    </mc:Choice>
  </mc:AlternateContent>
  <bookViews>
    <workbookView xWindow="0" yWindow="0" windowWidth="20745" windowHeight="13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G19" i="1"/>
  <c r="G18" i="1"/>
  <c r="F19" i="1"/>
  <c r="F18" i="1"/>
  <c r="E19" i="1"/>
  <c r="E18" i="1"/>
  <c r="D19" i="1"/>
  <c r="D18" i="1"/>
  <c r="K9" i="1"/>
  <c r="J9" i="1"/>
  <c r="J8" i="1"/>
  <c r="I8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I9" i="1"/>
</calcChain>
</file>

<file path=xl/sharedStrings.xml><?xml version="1.0" encoding="utf-8"?>
<sst xmlns="http://schemas.openxmlformats.org/spreadsheetml/2006/main" count="41" uniqueCount="31">
  <si>
    <r>
      <rPr>
        <b/>
        <sz val="11"/>
        <color theme="1"/>
        <rFont val="Calibri"/>
        <family val="2"/>
        <scheme val="minor"/>
      </rPr>
      <t>Figure2 - Supplementary Figure 2</t>
    </r>
    <r>
      <rPr>
        <sz val="11"/>
        <color theme="1"/>
        <rFont val="Calibri"/>
        <family val="2"/>
        <scheme val="minor"/>
      </rPr>
      <t>: Source data pannels C-E</t>
    </r>
  </si>
  <si>
    <t>Pannel C-D</t>
  </si>
  <si>
    <t>Average fluorescence</t>
  </si>
  <si>
    <t>Replicate</t>
  </si>
  <si>
    <t>Average</t>
  </si>
  <si>
    <t>SD</t>
  </si>
  <si>
    <t>t-test</t>
  </si>
  <si>
    <t>54 nM</t>
  </si>
  <si>
    <t>vhhGFP4</t>
  </si>
  <si>
    <t>Experiment</t>
  </si>
  <si>
    <t>eGFP</t>
  </si>
  <si>
    <t>-</t>
  </si>
  <si>
    <t>4</t>
  </si>
  <si>
    <t>5</t>
  </si>
  <si>
    <t>6</t>
  </si>
  <si>
    <t>7</t>
  </si>
  <si>
    <t>8</t>
  </si>
  <si>
    <t>55 nM</t>
  </si>
  <si>
    <t>56 nM</t>
  </si>
  <si>
    <t>57 nM</t>
  </si>
  <si>
    <t>58 nM</t>
  </si>
  <si>
    <t>5 nM</t>
  </si>
  <si>
    <t>27 nM</t>
  </si>
  <si>
    <t>108 nM</t>
  </si>
  <si>
    <t>216 nM</t>
  </si>
  <si>
    <t>Relative changes of experiments 7 and 8 (saturating conditions) to control (1 and 2)</t>
  </si>
  <si>
    <r>
      <t xml:space="preserve">Pannel E </t>
    </r>
    <r>
      <rPr>
        <sz val="11"/>
        <color theme="1"/>
        <rFont val="Calibri"/>
        <family val="2"/>
        <scheme val="minor"/>
      </rPr>
      <t>- Linear regression</t>
    </r>
  </si>
  <si>
    <t>concentration</t>
  </si>
  <si>
    <t>81 nM</t>
  </si>
  <si>
    <t>43.2 nM</t>
  </si>
  <si>
    <t>Av. Fluores.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</si>
</sst>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ill="1"/>
    <xf numFmtId="49" fontId="0" fillId="0" borderId="0" xfId="0" applyNumberFormat="1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E26" sqref="E26"/>
    </sheetView>
  </sheetViews>
  <sheetFormatPr defaultRowHeight="15" x14ac:dyDescent="0.25"/>
  <cols>
    <col min="1" max="1" width="13.140625" customWidth="1"/>
    <col min="2" max="2" width="11.42578125" customWidth="1"/>
    <col min="3" max="3" width="11.85546875" customWidth="1"/>
    <col min="11" max="11" width="11" bestFit="1" customWidth="1"/>
  </cols>
  <sheetData>
    <row r="1" spans="1:11" x14ac:dyDescent="0.25">
      <c r="A1" t="s">
        <v>0</v>
      </c>
    </row>
    <row r="3" spans="1:11" x14ac:dyDescent="0.25">
      <c r="A3" s="1" t="s">
        <v>1</v>
      </c>
      <c r="B3" s="1"/>
      <c r="C3" s="1"/>
    </row>
    <row r="4" spans="1:11" x14ac:dyDescent="0.25">
      <c r="D4" t="s">
        <v>3</v>
      </c>
    </row>
    <row r="5" spans="1:11" x14ac:dyDescent="0.25">
      <c r="D5" s="6">
        <v>1</v>
      </c>
      <c r="E5" s="6">
        <v>2</v>
      </c>
      <c r="F5" s="6">
        <v>3</v>
      </c>
      <c r="G5" s="6">
        <v>4</v>
      </c>
      <c r="H5" s="6">
        <v>5</v>
      </c>
    </row>
    <row r="6" spans="1:11" x14ac:dyDescent="0.25">
      <c r="A6" t="s">
        <v>9</v>
      </c>
      <c r="B6" s="7" t="s">
        <v>10</v>
      </c>
      <c r="C6" t="s">
        <v>8</v>
      </c>
      <c r="D6" s="4" t="s">
        <v>2</v>
      </c>
      <c r="E6" s="4"/>
      <c r="F6" s="4"/>
      <c r="G6" s="4"/>
      <c r="H6" s="4"/>
      <c r="I6" t="s">
        <v>4</v>
      </c>
      <c r="J6" t="s">
        <v>5</v>
      </c>
      <c r="K6" s="5" t="s">
        <v>6</v>
      </c>
    </row>
    <row r="7" spans="1:11" x14ac:dyDescent="0.25">
      <c r="A7" s="8">
        <v>1</v>
      </c>
      <c r="B7" t="s">
        <v>7</v>
      </c>
      <c r="C7" t="s">
        <v>11</v>
      </c>
      <c r="D7">
        <v>79.650000000000006</v>
      </c>
      <c r="E7">
        <v>80.7</v>
      </c>
      <c r="F7" s="2">
        <v>79.06</v>
      </c>
      <c r="G7" s="2">
        <v>83.02</v>
      </c>
      <c r="H7">
        <v>83.516999999999996</v>
      </c>
    </row>
    <row r="8" spans="1:11" x14ac:dyDescent="0.25">
      <c r="A8" s="8">
        <v>2</v>
      </c>
      <c r="B8" t="s">
        <v>7</v>
      </c>
      <c r="C8" t="s">
        <v>11</v>
      </c>
      <c r="D8">
        <v>81.855999999999995</v>
      </c>
      <c r="E8">
        <v>82.747</v>
      </c>
      <c r="F8" s="2">
        <v>82.016999999999996</v>
      </c>
      <c r="G8" s="2">
        <v>77.846000000000004</v>
      </c>
      <c r="H8">
        <v>80.772999999999996</v>
      </c>
      <c r="I8">
        <f>AVERAGE(D7:H8)</f>
        <v>81.118600000000001</v>
      </c>
      <c r="J8">
        <f>_xlfn.STDEV.P(D7:H8)</f>
        <v>1.7541211018626934</v>
      </c>
    </row>
    <row r="9" spans="1:11" x14ac:dyDescent="0.25">
      <c r="A9" s="8">
        <v>3</v>
      </c>
      <c r="B9" t="s">
        <v>11</v>
      </c>
      <c r="C9" t="s">
        <v>7</v>
      </c>
      <c r="D9">
        <v>4.99E-2</v>
      </c>
      <c r="E9">
        <v>7.8299999999999995E-2</v>
      </c>
      <c r="F9" s="2">
        <v>0.17399999999999999</v>
      </c>
      <c r="G9" s="2">
        <v>6.5199999999999994E-2</v>
      </c>
      <c r="H9">
        <v>8.9899999999999994E-2</v>
      </c>
      <c r="I9">
        <f>AVERAGE(D9:H9)</f>
        <v>9.1459999999999986E-2</v>
      </c>
      <c r="J9">
        <f>_xlfn.STDEV.P(D9:H9)</f>
        <v>4.3371170147922002E-2</v>
      </c>
      <c r="K9">
        <f>_xlfn.T.TEST(D7:H8,D9:H9,2,2)</f>
        <v>6.2466986847865802E-20</v>
      </c>
    </row>
    <row r="10" spans="1:11" x14ac:dyDescent="0.25">
      <c r="A10" s="9" t="s">
        <v>12</v>
      </c>
      <c r="B10" s="3" t="s">
        <v>7</v>
      </c>
      <c r="C10" s="3" t="s">
        <v>21</v>
      </c>
      <c r="D10">
        <v>81.183999999999997</v>
      </c>
      <c r="E10">
        <v>80.203999999999994</v>
      </c>
      <c r="F10" s="2">
        <v>81.700999999999993</v>
      </c>
      <c r="G10" s="2">
        <v>81.53</v>
      </c>
      <c r="H10">
        <v>79.611000000000004</v>
      </c>
      <c r="I10">
        <f t="shared" ref="I10:I11" si="0">AVERAGE(D10:H10)</f>
        <v>80.845999999999989</v>
      </c>
      <c r="J10">
        <f t="shared" ref="J10:J11" si="1">_xlfn.STDEV.P(D10:H10)</f>
        <v>0.80628952616290217</v>
      </c>
      <c r="K10">
        <f>_xlfn.T.TEST(D7:H8,D10:H10,2,2)</f>
        <v>0.76321506822052598</v>
      </c>
    </row>
    <row r="11" spans="1:11" x14ac:dyDescent="0.25">
      <c r="A11" s="9" t="s">
        <v>13</v>
      </c>
      <c r="B11" s="3" t="s">
        <v>17</v>
      </c>
      <c r="C11" s="3" t="s">
        <v>22</v>
      </c>
      <c r="D11">
        <v>81.572999999999993</v>
      </c>
      <c r="E11">
        <v>80.052000000000007</v>
      </c>
      <c r="F11" s="2">
        <v>78.216999999999999</v>
      </c>
      <c r="G11" s="2"/>
      <c r="H11">
        <v>88.840999999999994</v>
      </c>
      <c r="I11">
        <f t="shared" si="0"/>
        <v>82.170749999999998</v>
      </c>
      <c r="J11">
        <f t="shared" si="1"/>
        <v>4.030222721823197</v>
      </c>
      <c r="K11">
        <f>_xlfn.T.TEST(D7:H8,D11:H11,2,2)</f>
        <v>0.54073792419819688</v>
      </c>
    </row>
    <row r="12" spans="1:11" x14ac:dyDescent="0.25">
      <c r="A12" s="9" t="s">
        <v>14</v>
      </c>
      <c r="B12" s="3" t="s">
        <v>18</v>
      </c>
      <c r="C12" s="3" t="s">
        <v>7</v>
      </c>
      <c r="D12">
        <v>105.82</v>
      </c>
      <c r="E12">
        <v>101.688</v>
      </c>
      <c r="F12" s="2">
        <v>104.521</v>
      </c>
      <c r="G12" s="2">
        <v>105.3</v>
      </c>
      <c r="H12">
        <v>103.824</v>
      </c>
      <c r="I12">
        <f>AVERAGE(D12:H12)</f>
        <v>104.23060000000001</v>
      </c>
      <c r="J12">
        <f>_xlfn.STDEV.P(D12:H12)</f>
        <v>1.4411300565875351</v>
      </c>
      <c r="K12">
        <f>_xlfn.T.TEST(D7:H8,D12:H12,2,2)</f>
        <v>4.3799941046418138E-12</v>
      </c>
    </row>
    <row r="13" spans="1:11" x14ac:dyDescent="0.25">
      <c r="A13" s="9" t="s">
        <v>15</v>
      </c>
      <c r="B13" s="3" t="s">
        <v>19</v>
      </c>
      <c r="C13" s="3" t="s">
        <v>23</v>
      </c>
      <c r="D13" s="10">
        <v>115.633</v>
      </c>
      <c r="E13" s="10">
        <v>121.858</v>
      </c>
      <c r="F13" s="10">
        <v>119.587</v>
      </c>
      <c r="G13" s="10">
        <v>125.642</v>
      </c>
      <c r="H13" s="10">
        <v>122.01300000000001</v>
      </c>
      <c r="I13">
        <f>AVERAGE(D13:H13)</f>
        <v>120.94659999999999</v>
      </c>
      <c r="J13">
        <f>_xlfn.STDEV.P(D13:H13)</f>
        <v>3.2893007524396434</v>
      </c>
      <c r="K13">
        <f>_xlfn.T.TEST(D7:H8,D13:H13,2,2)</f>
        <v>4.2688114268064782E-13</v>
      </c>
    </row>
    <row r="14" spans="1:11" x14ac:dyDescent="0.25">
      <c r="A14" s="9" t="s">
        <v>16</v>
      </c>
      <c r="B14" s="3" t="s">
        <v>20</v>
      </c>
      <c r="C14" s="3" t="s">
        <v>24</v>
      </c>
      <c r="D14" s="10">
        <v>120.44</v>
      </c>
      <c r="E14" s="10">
        <v>121.004</v>
      </c>
      <c r="F14" s="10">
        <v>120.19499999999999</v>
      </c>
      <c r="G14" s="10">
        <v>120.377</v>
      </c>
      <c r="H14" s="10">
        <v>121.76</v>
      </c>
      <c r="I14">
        <f>AVERAGE(D14:H14)</f>
        <v>120.75520000000002</v>
      </c>
      <c r="J14">
        <f>_xlfn.STDEV.P(D14:H14)</f>
        <v>0.57056722653864811</v>
      </c>
      <c r="K14">
        <f>_xlfn.T.TEST(D7:H8,D14:H14,2,2)</f>
        <v>9.2194268765327889E-16</v>
      </c>
    </row>
    <row r="15" spans="1:11" x14ac:dyDescent="0.25">
      <c r="A15" s="9"/>
      <c r="B15" s="3"/>
      <c r="C15" s="3"/>
      <c r="F15" s="2"/>
      <c r="G15" s="2"/>
    </row>
    <row r="17" spans="1:8" x14ac:dyDescent="0.25">
      <c r="C17" s="11" t="s">
        <v>25</v>
      </c>
    </row>
    <row r="18" spans="1:8" x14ac:dyDescent="0.25">
      <c r="D18">
        <f>D13/AVERAGE(D7:D8)</f>
        <v>1.4319344172971902</v>
      </c>
      <c r="E18">
        <f>E13/AVERAGE(E7:E8)</f>
        <v>1.4911010908734943</v>
      </c>
      <c r="F18">
        <f>F13/AVERAGE(F7:F8)</f>
        <v>1.4848426528927159</v>
      </c>
      <c r="G18">
        <f>G13/AVERAGE(G7:G8)</f>
        <v>1.5620702945308518</v>
      </c>
      <c r="H18">
        <f>H13/AVERAGE(H7:H8)</f>
        <v>1.4853369042546718</v>
      </c>
    </row>
    <row r="19" spans="1:8" x14ac:dyDescent="0.25">
      <c r="D19">
        <f>D14/AVERAGE(D7:D8)</f>
        <v>1.4914616175250455</v>
      </c>
      <c r="E19">
        <f>E14/AVERAGE(E7:E8)</f>
        <v>1.4806512202732385</v>
      </c>
      <c r="F19">
        <f>F14/AVERAGE(F7:F8)</f>
        <v>1.4923918374442036</v>
      </c>
      <c r="G19">
        <f>G14/AVERAGE(G7:G8)</f>
        <v>1.4966120870786868</v>
      </c>
      <c r="H19">
        <f>H14/AVERAGE(H7:H8)</f>
        <v>1.4822569846004019</v>
      </c>
    </row>
    <row r="22" spans="1:8" x14ac:dyDescent="0.25">
      <c r="A22" s="1" t="s">
        <v>26</v>
      </c>
    </row>
    <row r="24" spans="1:8" x14ac:dyDescent="0.25">
      <c r="A24" s="7" t="s">
        <v>10</v>
      </c>
    </row>
    <row r="25" spans="1:8" x14ac:dyDescent="0.25">
      <c r="A25" s="7" t="s">
        <v>27</v>
      </c>
      <c r="B25" t="s">
        <v>30</v>
      </c>
      <c r="C25" t="s">
        <v>5</v>
      </c>
    </row>
    <row r="26" spans="1:8" x14ac:dyDescent="0.25">
      <c r="A26" t="s">
        <v>23</v>
      </c>
      <c r="B26">
        <v>242.45</v>
      </c>
      <c r="C26">
        <v>17.18</v>
      </c>
    </row>
    <row r="27" spans="1:8" x14ac:dyDescent="0.25">
      <c r="A27" t="s">
        <v>28</v>
      </c>
      <c r="B27">
        <v>189.86</v>
      </c>
      <c r="C27">
        <v>30.5</v>
      </c>
    </row>
    <row r="28" spans="1:8" x14ac:dyDescent="0.25">
      <c r="A28" t="s">
        <v>7</v>
      </c>
      <c r="B28">
        <v>132.78</v>
      </c>
      <c r="C28">
        <v>27.86</v>
      </c>
    </row>
    <row r="29" spans="1:8" x14ac:dyDescent="0.25">
      <c r="A29" t="s">
        <v>29</v>
      </c>
      <c r="B29">
        <v>101.9</v>
      </c>
      <c r="C29">
        <v>24.373999999999999</v>
      </c>
    </row>
    <row r="30" spans="1:8" x14ac:dyDescent="0.25">
      <c r="B30" s="3"/>
    </row>
    <row r="31" spans="1:8" x14ac:dyDescent="0.25">
      <c r="B3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Universität Basel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Harmansa Stefan</dc:creator>
  <cp:lastModifiedBy>Harmansa Stefan</cp:lastModifiedBy>
  <dcterms:created xsi:type="dcterms:W3CDTF">2017-02-24T15:09:03Z</dcterms:created>
  <dcterms:modified xsi:type="dcterms:W3CDTF">2017-02-24T15:26:17Z</dcterms:modified>
</cp:coreProperties>
</file>