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aria_Gdrive\01_SBN-Paper\02_Revised_version\20170222_Resubmission\"/>
    </mc:Choice>
  </mc:AlternateContent>
  <bookViews>
    <workbookView xWindow="0" yWindow="0" windowWidth="20700" windowHeight="88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I21" i="1"/>
  <c r="L9" i="1"/>
  <c r="L10" i="1"/>
  <c r="L11" i="1"/>
  <c r="L12" i="1"/>
  <c r="L13" i="1"/>
  <c r="L14" i="1"/>
  <c r="L15" i="1"/>
  <c r="L16" i="1"/>
  <c r="L17" i="1"/>
  <c r="L18" i="1"/>
  <c r="L8" i="1"/>
  <c r="K20" i="1"/>
  <c r="J9" i="1"/>
  <c r="J10" i="1"/>
  <c r="J11" i="1"/>
  <c r="J12" i="1"/>
  <c r="J13" i="1"/>
  <c r="J14" i="1"/>
  <c r="J15" i="1"/>
  <c r="J8" i="1"/>
  <c r="I20" i="1"/>
  <c r="H20" i="1"/>
  <c r="D23" i="1"/>
  <c r="D21" i="1"/>
  <c r="C21" i="1"/>
  <c r="D20" i="1"/>
  <c r="C20" i="1"/>
  <c r="B20" i="1"/>
</calcChain>
</file>

<file path=xl/sharedStrings.xml><?xml version="1.0" encoding="utf-8"?>
<sst xmlns="http://schemas.openxmlformats.org/spreadsheetml/2006/main" count="24" uniqueCount="17">
  <si>
    <r>
      <rPr>
        <b/>
        <sz val="11"/>
        <color theme="1"/>
        <rFont val="Calibri"/>
        <family val="2"/>
        <scheme val="minor"/>
      </rPr>
      <t>Figure 7 - Source data</t>
    </r>
    <r>
      <rPr>
        <sz val="11"/>
        <color theme="1"/>
        <rFont val="Calibri"/>
        <family val="2"/>
        <scheme val="minor"/>
      </rPr>
      <t>: wing pouch area and IV4-5 area</t>
    </r>
  </si>
  <si>
    <t>Only male wing discs and wings were included in the quantification</t>
  </si>
  <si>
    <t>Sampe</t>
  </si>
  <si>
    <t>Control</t>
  </si>
  <si>
    <t>morphotrap</t>
  </si>
  <si>
    <r>
      <t>GrabFP-B</t>
    </r>
    <r>
      <rPr>
        <vertAlign val="subscript"/>
        <sz val="11"/>
        <color theme="1"/>
        <rFont val="Calibri"/>
        <family val="2"/>
        <scheme val="minor"/>
      </rPr>
      <t>Ext</t>
    </r>
  </si>
  <si>
    <t>Pannel L</t>
  </si>
  <si>
    <t>Posterior pouch area [um^2]</t>
  </si>
  <si>
    <t>Median</t>
  </si>
  <si>
    <r>
      <t>t-test</t>
    </r>
    <r>
      <rPr>
        <sz val="11"/>
        <color theme="1"/>
        <rFont val="Calibri"/>
        <family val="2"/>
        <scheme val="minor"/>
      </rPr>
      <t xml:space="preserve"> to control</t>
    </r>
  </si>
  <si>
    <t>t-test morphotrap</t>
  </si>
  <si>
    <t xml:space="preserve"> vs. GrabFP-B</t>
  </si>
  <si>
    <t>Absolut [um^2]</t>
  </si>
  <si>
    <t>relative</t>
  </si>
  <si>
    <t>Average</t>
  </si>
  <si>
    <t>t-test to Ctrl.</t>
  </si>
  <si>
    <r>
      <t>Pannel P</t>
    </r>
    <r>
      <rPr>
        <sz val="11"/>
        <color theme="1"/>
        <rFont val="Calibri"/>
        <family val="2"/>
        <scheme val="minor"/>
      </rPr>
      <t xml:space="preserve"> - IV4-5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</si>
</sst>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2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7" sqref="F7"/>
    </sheetView>
  </sheetViews>
  <sheetFormatPr defaultRowHeight="15" x14ac:dyDescent="0.25"/>
  <cols>
    <col min="1" max="1" width="17.42578125" customWidth="1"/>
    <col min="3" max="3" width="11.7109375" customWidth="1"/>
    <col min="4" max="4" width="11.5703125" customWidth="1"/>
    <col min="8" max="8" width="14.28515625" customWidth="1"/>
    <col min="9" max="9" width="15.28515625" customWidth="1"/>
    <col min="11" max="11" width="14.5703125" customWidth="1"/>
  </cols>
  <sheetData>
    <row r="1" spans="1:12" x14ac:dyDescent="0.25">
      <c r="A1" t="s">
        <v>0</v>
      </c>
    </row>
    <row r="3" spans="1:12" x14ac:dyDescent="0.25">
      <c r="A3" t="s">
        <v>1</v>
      </c>
    </row>
    <row r="5" spans="1:12" x14ac:dyDescent="0.25">
      <c r="A5" s="8" t="s">
        <v>6</v>
      </c>
      <c r="G5" s="9" t="s">
        <v>16</v>
      </c>
      <c r="H5" s="10"/>
      <c r="I5" s="10"/>
      <c r="J5" s="10"/>
      <c r="K5" s="10"/>
      <c r="L5" s="10"/>
    </row>
    <row r="6" spans="1:12" ht="18" x14ac:dyDescent="0.35">
      <c r="A6" s="1"/>
      <c r="B6" s="2" t="s">
        <v>7</v>
      </c>
      <c r="C6" s="2"/>
      <c r="D6" s="2"/>
      <c r="G6" s="10"/>
      <c r="H6" s="13" t="s">
        <v>3</v>
      </c>
      <c r="I6" s="14" t="s">
        <v>4</v>
      </c>
      <c r="J6" s="14"/>
      <c r="K6" s="15" t="s">
        <v>5</v>
      </c>
      <c r="L6" s="11"/>
    </row>
    <row r="7" spans="1:12" ht="18" x14ac:dyDescent="0.35">
      <c r="A7" s="6" t="s">
        <v>2</v>
      </c>
      <c r="B7" t="s">
        <v>3</v>
      </c>
      <c r="C7" t="s">
        <v>4</v>
      </c>
      <c r="D7" t="s">
        <v>5</v>
      </c>
      <c r="G7" s="10" t="s">
        <v>2</v>
      </c>
      <c r="H7" s="10" t="s">
        <v>12</v>
      </c>
      <c r="I7" s="10" t="s">
        <v>12</v>
      </c>
      <c r="J7" s="10" t="s">
        <v>13</v>
      </c>
      <c r="K7" s="10" t="s">
        <v>12</v>
      </c>
      <c r="L7" s="10" t="s">
        <v>13</v>
      </c>
    </row>
    <row r="8" spans="1:12" x14ac:dyDescent="0.25">
      <c r="A8" s="6">
        <v>1</v>
      </c>
      <c r="B8" s="3">
        <v>3362</v>
      </c>
      <c r="C8" s="4">
        <v>1206</v>
      </c>
      <c r="D8" s="5">
        <v>1123</v>
      </c>
      <c r="G8" s="6">
        <v>1</v>
      </c>
      <c r="H8" s="10">
        <v>0.74</v>
      </c>
      <c r="I8" s="10">
        <v>0.50700000000000001</v>
      </c>
      <c r="J8" s="10">
        <f>I8/$H$20</f>
        <v>0.72792534099066752</v>
      </c>
      <c r="K8" s="10">
        <v>0.4</v>
      </c>
      <c r="L8" s="10">
        <f>K8/$H$20</f>
        <v>0.57430007178750886</v>
      </c>
    </row>
    <row r="9" spans="1:12" x14ac:dyDescent="0.25">
      <c r="A9" s="6">
        <v>2</v>
      </c>
      <c r="B9" s="3">
        <v>3135</v>
      </c>
      <c r="C9" s="4">
        <v>1087</v>
      </c>
      <c r="D9" s="5">
        <v>1044</v>
      </c>
      <c r="G9" s="6">
        <v>2</v>
      </c>
      <c r="H9" s="10">
        <v>0.65300000000000002</v>
      </c>
      <c r="I9" s="10">
        <v>0.495</v>
      </c>
      <c r="J9" s="10">
        <f t="shared" ref="J9:J15" si="0">I9/$H$20</f>
        <v>0.7106963388370422</v>
      </c>
      <c r="K9" s="10">
        <v>0.39700000000000002</v>
      </c>
      <c r="L9" s="10">
        <f t="shared" ref="L9:L18" si="1">K9/$H$20</f>
        <v>0.56999282124910255</v>
      </c>
    </row>
    <row r="10" spans="1:12" x14ac:dyDescent="0.25">
      <c r="A10" s="6">
        <v>3</v>
      </c>
      <c r="B10" s="3">
        <v>3088</v>
      </c>
      <c r="C10" s="4">
        <v>863</v>
      </c>
      <c r="D10" s="5">
        <v>1009</v>
      </c>
      <c r="G10" s="6">
        <v>3</v>
      </c>
      <c r="H10" s="10">
        <v>0.77200000000000002</v>
      </c>
      <c r="I10" s="10">
        <v>0.377</v>
      </c>
      <c r="J10" s="10">
        <f t="shared" si="0"/>
        <v>0.54127781765972716</v>
      </c>
      <c r="K10" s="10">
        <v>0.33700000000000002</v>
      </c>
      <c r="L10" s="10">
        <f t="shared" si="1"/>
        <v>0.48384781048097625</v>
      </c>
    </row>
    <row r="11" spans="1:12" x14ac:dyDescent="0.25">
      <c r="A11" s="6">
        <v>4</v>
      </c>
      <c r="B11" s="3">
        <v>3681</v>
      </c>
      <c r="C11" s="4">
        <v>626</v>
      </c>
      <c r="D11" s="5">
        <v>1422</v>
      </c>
      <c r="G11" s="6">
        <v>4</v>
      </c>
      <c r="H11" s="10">
        <v>0.73799999999999999</v>
      </c>
      <c r="I11" s="10">
        <v>0.34399999999999997</v>
      </c>
      <c r="J11" s="10">
        <f t="shared" si="0"/>
        <v>0.49389806173725759</v>
      </c>
      <c r="K11" s="10">
        <v>0.52200000000000002</v>
      </c>
      <c r="L11" s="10">
        <f t="shared" si="1"/>
        <v>0.74946159368269916</v>
      </c>
    </row>
    <row r="12" spans="1:12" x14ac:dyDescent="0.25">
      <c r="A12" s="6">
        <v>5</v>
      </c>
      <c r="B12" s="3">
        <v>2927</v>
      </c>
      <c r="C12" s="4">
        <v>1093</v>
      </c>
      <c r="D12" s="5">
        <v>933</v>
      </c>
      <c r="G12" s="6">
        <v>5</v>
      </c>
      <c r="H12" s="10">
        <v>0.61899999999999999</v>
      </c>
      <c r="I12" s="10">
        <v>0.312</v>
      </c>
      <c r="J12" s="10">
        <f t="shared" si="0"/>
        <v>0.44795405599425692</v>
      </c>
      <c r="K12" s="10">
        <v>0.55700000000000005</v>
      </c>
      <c r="L12" s="10">
        <f t="shared" si="1"/>
        <v>0.79971284996410619</v>
      </c>
    </row>
    <row r="13" spans="1:12" x14ac:dyDescent="0.25">
      <c r="A13" s="6">
        <v>6</v>
      </c>
      <c r="B13" s="3">
        <v>2419</v>
      </c>
      <c r="C13" s="4">
        <v>681</v>
      </c>
      <c r="D13" s="5">
        <v>1180</v>
      </c>
      <c r="G13" s="6">
        <v>6</v>
      </c>
      <c r="H13" s="10">
        <v>0.68200000000000005</v>
      </c>
      <c r="I13" s="10">
        <v>0.34399999999999997</v>
      </c>
      <c r="J13" s="10">
        <f t="shared" si="0"/>
        <v>0.49389806173725759</v>
      </c>
      <c r="K13" s="10">
        <v>0.438</v>
      </c>
      <c r="L13" s="10">
        <f t="shared" si="1"/>
        <v>0.62885857860732219</v>
      </c>
    </row>
    <row r="14" spans="1:12" x14ac:dyDescent="0.25">
      <c r="A14" s="6">
        <v>7</v>
      </c>
      <c r="B14" s="3">
        <v>2893</v>
      </c>
      <c r="C14" s="4">
        <v>927</v>
      </c>
      <c r="D14" s="5">
        <v>955</v>
      </c>
      <c r="G14" s="6">
        <v>7</v>
      </c>
      <c r="H14" s="10">
        <v>0.75900000000000001</v>
      </c>
      <c r="I14" s="10">
        <v>0.45400000000000001</v>
      </c>
      <c r="J14" s="10">
        <f t="shared" si="0"/>
        <v>0.65183058147882256</v>
      </c>
      <c r="K14" s="10">
        <v>0.434</v>
      </c>
      <c r="L14" s="10">
        <f t="shared" si="1"/>
        <v>0.62311557788944716</v>
      </c>
    </row>
    <row r="15" spans="1:12" x14ac:dyDescent="0.25">
      <c r="A15" s="6">
        <v>8</v>
      </c>
      <c r="B15" s="3">
        <v>2659</v>
      </c>
      <c r="C15" s="4">
        <v>1129</v>
      </c>
      <c r="D15" s="5">
        <v>1277</v>
      </c>
      <c r="G15" s="6">
        <v>8</v>
      </c>
      <c r="H15" s="10">
        <v>0.73299999999999998</v>
      </c>
      <c r="I15" s="10">
        <v>0.378</v>
      </c>
      <c r="J15" s="10">
        <f t="shared" si="0"/>
        <v>0.54271356783919589</v>
      </c>
      <c r="K15" s="10">
        <v>0.497</v>
      </c>
      <c r="L15" s="10">
        <f t="shared" si="1"/>
        <v>0.71356783919597977</v>
      </c>
    </row>
    <row r="16" spans="1:12" x14ac:dyDescent="0.25">
      <c r="A16" s="6">
        <v>9</v>
      </c>
      <c r="B16" s="3">
        <v>2382</v>
      </c>
      <c r="C16" s="4">
        <v>1512</v>
      </c>
      <c r="D16" s="5">
        <v>1106</v>
      </c>
      <c r="G16" s="6">
        <v>9</v>
      </c>
      <c r="H16" s="10">
        <v>0.65</v>
      </c>
      <c r="I16" s="12"/>
      <c r="J16" s="10"/>
      <c r="K16" s="10">
        <v>0.42199999999999999</v>
      </c>
      <c r="L16" s="10">
        <f t="shared" si="1"/>
        <v>0.60588657573582183</v>
      </c>
    </row>
    <row r="17" spans="1:12" x14ac:dyDescent="0.25">
      <c r="A17" s="6">
        <v>10</v>
      </c>
      <c r="C17" s="4">
        <v>1318</v>
      </c>
      <c r="D17" s="5">
        <v>1232</v>
      </c>
      <c r="G17" s="6">
        <v>10</v>
      </c>
      <c r="H17" s="10">
        <v>0.61899999999999999</v>
      </c>
      <c r="I17" s="12"/>
      <c r="J17" s="10"/>
      <c r="K17" s="10">
        <v>0.42</v>
      </c>
      <c r="L17" s="10">
        <f t="shared" si="1"/>
        <v>0.60301507537688426</v>
      </c>
    </row>
    <row r="18" spans="1:12" x14ac:dyDescent="0.25">
      <c r="A18" s="6">
        <v>11</v>
      </c>
      <c r="D18" s="5">
        <v>1283</v>
      </c>
      <c r="G18" s="6">
        <v>11</v>
      </c>
      <c r="H18" s="10"/>
      <c r="I18" s="10"/>
      <c r="J18" s="10"/>
      <c r="K18" s="10">
        <v>0.33</v>
      </c>
      <c r="L18" s="10">
        <f t="shared" si="1"/>
        <v>0.47379755922469485</v>
      </c>
    </row>
    <row r="19" spans="1:12" x14ac:dyDescent="0.25">
      <c r="A19" s="6">
        <v>12</v>
      </c>
      <c r="D19" s="5">
        <v>800</v>
      </c>
      <c r="G19" s="10"/>
      <c r="H19" s="10"/>
      <c r="I19" s="10"/>
      <c r="J19" s="10"/>
      <c r="K19" s="10"/>
      <c r="L19" s="10"/>
    </row>
    <row r="20" spans="1:12" x14ac:dyDescent="0.25">
      <c r="A20" s="6" t="s">
        <v>8</v>
      </c>
      <c r="B20">
        <f>MEDIAN(B8:B16)</f>
        <v>2927</v>
      </c>
      <c r="C20" s="5">
        <f>MEDIAN(C8:C17)</f>
        <v>1090</v>
      </c>
      <c r="D20" s="5">
        <f>MEDIAN(D8:D19)</f>
        <v>1114.5</v>
      </c>
      <c r="G20" s="10" t="s">
        <v>14</v>
      </c>
      <c r="H20" s="10">
        <f>AVERAGE(H8:H17)</f>
        <v>0.69650000000000012</v>
      </c>
      <c r="I20" s="10">
        <f>AVERAGE(I8:I15)</f>
        <v>0.40137499999999998</v>
      </c>
      <c r="J20" s="10"/>
      <c r="K20" s="10">
        <f>AVERAGE(K8:K18)</f>
        <v>0.43218181818181822</v>
      </c>
      <c r="L20" s="10"/>
    </row>
    <row r="21" spans="1:12" x14ac:dyDescent="0.25">
      <c r="A21" s="7" t="s">
        <v>9</v>
      </c>
      <c r="C21" s="5">
        <f>_xlfn.T.TEST(B8:B16,C8:C17,2,2)</f>
        <v>1.4785657715904979E-9</v>
      </c>
      <c r="D21" s="5">
        <f>_xlfn.T.TEST(B8:B16,D8:D19,2,2)</f>
        <v>3.2072249973110561E-11</v>
      </c>
      <c r="G21" s="10" t="s">
        <v>15</v>
      </c>
      <c r="H21" s="10"/>
      <c r="I21" s="10">
        <f>_xlfn.T.TEST(I8:I15,H8:H17,2,2)</f>
        <v>5.9274736326685985E-8</v>
      </c>
      <c r="J21" s="10"/>
      <c r="K21" s="10">
        <f>_xlfn.T.TEST(H8:H17,K8:K18,2,2)</f>
        <v>1.7298690752759631E-8</v>
      </c>
      <c r="L21" s="10"/>
    </row>
    <row r="22" spans="1:12" x14ac:dyDescent="0.25">
      <c r="A22" t="s">
        <v>10</v>
      </c>
    </row>
    <row r="23" spans="1:12" x14ac:dyDescent="0.25">
      <c r="A23" s="6" t="s">
        <v>11</v>
      </c>
      <c r="D23">
        <f>_xlfn.T.TEST(C8:C17,D8:D19,2,2)</f>
        <v>0.4820306964796357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Universität Basel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Harmansa Stefan</dc:creator>
  <cp:lastModifiedBy>Harmansa Stefan</cp:lastModifiedBy>
  <dcterms:created xsi:type="dcterms:W3CDTF">2017-02-24T15:32:33Z</dcterms:created>
  <dcterms:modified xsi:type="dcterms:W3CDTF">2017-02-24T15:52:50Z</dcterms:modified>
</cp:coreProperties>
</file>