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9600" windowHeight="1854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16" i="1"/>
  <c r="D16"/>
  <c r="C16"/>
  <c r="C15"/>
  <c r="C21"/>
  <c r="D21"/>
  <c r="E21"/>
  <c r="B15"/>
  <c r="B21"/>
  <c r="C14"/>
  <c r="C20"/>
  <c r="D20"/>
  <c r="E20"/>
  <c r="B14"/>
  <c r="B20"/>
  <c r="D15"/>
  <c r="E15"/>
  <c r="D14"/>
  <c r="E14"/>
</calcChain>
</file>

<file path=xl/sharedStrings.xml><?xml version="1.0" encoding="utf-8"?>
<sst xmlns="http://schemas.openxmlformats.org/spreadsheetml/2006/main" count="22" uniqueCount="18">
  <si>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</si>
  <si>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</si>
  <si>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</si>
  <si>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</si>
  <si>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</si>
  <si>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</si>
  <si>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</si>
  <si>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</si>
  <si>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</si>
  <si>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</si>
  <si>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tfAtg8 colocalization_ Pearson's r</t>
    <phoneticPr fontId="1"/>
  </si>
  <si>
    <t>LacZ</t>
    <phoneticPr fontId="1"/>
  </si>
  <si>
    <t>Rab2 RNAi</t>
    <phoneticPr fontId="1"/>
  </si>
  <si>
    <t>Rab7 RNAi</t>
    <phoneticPr fontId="1"/>
  </si>
  <si>
    <t>Stx17 RNAi</t>
    <phoneticPr fontId="1"/>
  </si>
  <si>
    <t>Average</t>
    <phoneticPr fontId="1"/>
  </si>
  <si>
    <t>SD</t>
    <phoneticPr fontId="1"/>
  </si>
  <si>
    <t>p-value</t>
    <phoneticPr fontId="1"/>
  </si>
</sst>
</file>

<file path=xl/styles.xml><?xml version="1.0" encoding="utf-8"?>
<styleSheet xmlns="http://schemas.openxmlformats.org/spreadsheetml/2006/main">
  <fonts count="2">
    <font>
      <sz val="11"/>
      <name val="ＭＳ Ｐゴシック"/>
      <charset val="128"/>
    </font>
    <font>
      <sz val="6"/>
      <name val="ＭＳ Ｐゴシック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2" xfId="0" applyBorder="1"/>
  </cellXfs>
  <cellStyles count="1">
    <cellStyle name="標準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ja-JP"/>
  <c:style val="18"/>
  <c:chart>
    <c:plotArea>
      <c:layout/>
      <c:barChart>
        <c:barDir val="col"/>
        <c:grouping val="clustered"/>
        <c:ser>
          <c:idx val="0"/>
          <c:order val="0"/>
          <c:spPr>
            <a:solidFill>
              <a:schemeClr val="tx1">
                <a:lumMod val="75000"/>
                <a:lumOff val="25000"/>
              </a:schemeClr>
            </a:solidFill>
            <a:effectLst/>
          </c:spPr>
          <c:errBars>
            <c:errBarType val="both"/>
            <c:errValType val="cust"/>
            <c:plus>
              <c:numRef>
                <c:f>Sheet1!$B$21:$E$21</c:f>
                <c:numCache>
                  <c:formatCode>General</c:formatCode>
                  <c:ptCount val="4"/>
                  <c:pt idx="0">
                    <c:v>0.136022424621825</c:v>
                  </c:pt>
                  <c:pt idx="1">
                    <c:v>0.0643173555288325</c:v>
                  </c:pt>
                  <c:pt idx="2">
                    <c:v>0.0732499525976333</c:v>
                  </c:pt>
                  <c:pt idx="3">
                    <c:v>0.0778602737101677</c:v>
                  </c:pt>
                </c:numCache>
              </c:numRef>
            </c:plus>
            <c:minus>
              <c:numRef>
                <c:f>Sheet1!$B$21:$E$21</c:f>
                <c:numCache>
                  <c:formatCode>General</c:formatCode>
                  <c:ptCount val="4"/>
                  <c:pt idx="0">
                    <c:v>0.136022424621825</c:v>
                  </c:pt>
                  <c:pt idx="1">
                    <c:v>0.0643173555288325</c:v>
                  </c:pt>
                  <c:pt idx="2">
                    <c:v>0.0732499525976333</c:v>
                  </c:pt>
                  <c:pt idx="3">
                    <c:v>0.0778602737101677</c:v>
                  </c:pt>
                </c:numCache>
              </c:numRef>
            </c:minus>
          </c:errBars>
          <c:cat>
            <c:strRef>
              <c:f>Sheet1!$B$19:$E$19</c:f>
              <c:strCache>
                <c:ptCount val="4"/>
                <c:pt idx="0">
                  <c:v>LacZ</c:v>
                </c:pt>
                <c:pt idx="1">
                  <c:v>Rab2 RNAi</c:v>
                </c:pt>
                <c:pt idx="2">
                  <c:v>Rab7 RNAi</c:v>
                </c:pt>
                <c:pt idx="3">
                  <c:v>Stx17 RNAi</c:v>
                </c:pt>
              </c:strCache>
            </c:strRef>
          </c:cat>
          <c:val>
            <c:numRef>
              <c:f>Sheet1!$B$20:$E$20</c:f>
              <c:numCache>
                <c:formatCode>General</c:formatCode>
                <c:ptCount val="4"/>
                <c:pt idx="0">
                  <c:v>0.1579</c:v>
                </c:pt>
                <c:pt idx="1">
                  <c:v>0.4645</c:v>
                </c:pt>
                <c:pt idx="2">
                  <c:v>0.419</c:v>
                </c:pt>
                <c:pt idx="3">
                  <c:v>0.368</c:v>
                </c:pt>
              </c:numCache>
            </c:numRef>
          </c:val>
        </c:ser>
        <c:axId val="93200712"/>
        <c:axId val="93203768"/>
      </c:barChart>
      <c:catAx>
        <c:axId val="93200712"/>
        <c:scaling>
          <c:orientation val="minMax"/>
        </c:scaling>
        <c:axPos val="b"/>
        <c:tickLblPos val="nextTo"/>
        <c:crossAx val="93203768"/>
        <c:crosses val="autoZero"/>
        <c:auto val="1"/>
        <c:lblAlgn val="ctr"/>
        <c:lblOffset val="100"/>
      </c:catAx>
      <c:valAx>
        <c:axId val="93203768"/>
        <c:scaling>
          <c:orientation val="minMax"/>
        </c:scaling>
        <c:axPos val="l"/>
        <c:numFmt formatCode="General" sourceLinked="1"/>
        <c:tickLblPos val="nextTo"/>
        <c:crossAx val="93200712"/>
        <c:crosses val="autoZero"/>
        <c:crossBetween val="between"/>
      </c:valAx>
      <c:spPr>
        <a:noFill/>
        <a:ln w="25400">
          <a:noFill/>
        </a:ln>
      </c:spPr>
    </c:plotArea>
    <c:plotVisOnly val="1"/>
  </c:chart>
  <c:printSettings>
    <c:headerFooter/>
    <c:pageMargins b="0.984" l="0.787" r="0.787" t="0.984" header="0.512" footer="0.51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711200</xdr:colOff>
      <xdr:row>9</xdr:row>
      <xdr:rowOff>20320</xdr:rowOff>
    </xdr:from>
    <xdr:to>
      <xdr:col>8</xdr:col>
      <xdr:colOff>762000</xdr:colOff>
      <xdr:row>21</xdr:row>
      <xdr:rowOff>162560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E21"/>
  <sheetViews>
    <sheetView tabSelected="1" zoomScale="125" workbookViewId="0">
      <selection activeCell="E17" sqref="E17"/>
    </sheetView>
  </sheetViews>
  <sheetFormatPr baseColWidth="12" defaultRowHeight="17"/>
  <sheetData>
    <row r="1" spans="1:5">
      <c r="A1" t="s">
        <v>10</v>
      </c>
    </row>
    <row r="3" spans="1:5" ht="18" thickBot="1">
      <c r="A3" s="2"/>
      <c r="B3" s="2" t="s">
        <v>11</v>
      </c>
      <c r="C3" s="2" t="s">
        <v>12</v>
      </c>
      <c r="D3" s="2" t="s">
        <v>13</v>
      </c>
      <c r="E3" s="2" t="s">
        <v>14</v>
      </c>
    </row>
    <row r="4" spans="1:5" ht="18" thickTop="1">
      <c r="A4" s="1" t="s">
        <v>0</v>
      </c>
      <c r="B4">
        <v>0.42599999999999999</v>
      </c>
      <c r="C4">
        <v>0.49199999999999999</v>
      </c>
      <c r="D4">
        <v>0.32</v>
      </c>
      <c r="E4">
        <v>0.33</v>
      </c>
    </row>
    <row r="5" spans="1:5">
      <c r="A5" s="1" t="s">
        <v>1</v>
      </c>
      <c r="B5">
        <v>0.1</v>
      </c>
      <c r="C5">
        <v>0.47</v>
      </c>
      <c r="D5">
        <v>0.39</v>
      </c>
      <c r="E5">
        <v>0.35</v>
      </c>
    </row>
    <row r="6" spans="1:5">
      <c r="A6" s="1" t="s">
        <v>2</v>
      </c>
      <c r="B6">
        <v>0.248</v>
      </c>
      <c r="C6">
        <v>0.52</v>
      </c>
      <c r="D6">
        <v>0.35</v>
      </c>
      <c r="E6">
        <v>0.28999999999999998</v>
      </c>
    </row>
    <row r="7" spans="1:5">
      <c r="A7" s="1" t="s">
        <v>3</v>
      </c>
      <c r="B7">
        <v>0.09</v>
      </c>
      <c r="C7">
        <v>0.41299999999999998</v>
      </c>
      <c r="D7">
        <v>0.41</v>
      </c>
      <c r="E7">
        <v>0.23</v>
      </c>
    </row>
    <row r="8" spans="1:5">
      <c r="A8" s="1" t="s">
        <v>4</v>
      </c>
      <c r="B8">
        <v>0.2</v>
      </c>
      <c r="C8">
        <v>0.6</v>
      </c>
      <c r="D8">
        <v>0.4</v>
      </c>
      <c r="E8">
        <v>0.35</v>
      </c>
    </row>
    <row r="9" spans="1:5">
      <c r="A9" s="1" t="s">
        <v>5</v>
      </c>
      <c r="B9">
        <v>0.16</v>
      </c>
      <c r="C9">
        <v>0.42</v>
      </c>
      <c r="D9">
        <v>0.44</v>
      </c>
      <c r="E9">
        <v>0.42</v>
      </c>
    </row>
    <row r="10" spans="1:5">
      <c r="A10" s="1" t="s">
        <v>6</v>
      </c>
      <c r="B10">
        <v>-2.7E-2</v>
      </c>
      <c r="C10">
        <v>0.48</v>
      </c>
      <c r="D10">
        <v>0.43</v>
      </c>
      <c r="E10">
        <v>0.41</v>
      </c>
    </row>
    <row r="11" spans="1:5">
      <c r="A11" s="1" t="s">
        <v>7</v>
      </c>
      <c r="B11">
        <v>-3.5000000000000003E-2</v>
      </c>
      <c r="C11">
        <v>0.38</v>
      </c>
      <c r="D11">
        <v>0.37</v>
      </c>
      <c r="E11">
        <v>0.37</v>
      </c>
    </row>
    <row r="12" spans="1:5">
      <c r="A12" s="1" t="s">
        <v>8</v>
      </c>
      <c r="B12">
        <v>0.19700000000000001</v>
      </c>
      <c r="C12">
        <v>0.41</v>
      </c>
      <c r="D12">
        <v>0.55000000000000004</v>
      </c>
      <c r="E12">
        <v>0.51</v>
      </c>
    </row>
    <row r="13" spans="1:5">
      <c r="A13" s="3" t="s">
        <v>9</v>
      </c>
      <c r="B13" s="4">
        <v>0.22</v>
      </c>
      <c r="C13" s="4">
        <v>0.46</v>
      </c>
      <c r="D13" s="4">
        <v>0.53</v>
      </c>
      <c r="E13" s="4">
        <v>0.42</v>
      </c>
    </row>
    <row r="14" spans="1:5">
      <c r="A14" s="1" t="s">
        <v>15</v>
      </c>
      <c r="B14">
        <f>AVERAGE(B4:B13)</f>
        <v>0.15790000000000001</v>
      </c>
      <c r="C14">
        <f t="shared" ref="C14:E14" si="0">AVERAGE(C4:C13)</f>
        <v>0.46449999999999997</v>
      </c>
      <c r="D14">
        <f t="shared" si="0"/>
        <v>0.41900000000000004</v>
      </c>
      <c r="E14">
        <f t="shared" si="0"/>
        <v>0.36799999999999999</v>
      </c>
    </row>
    <row r="15" spans="1:5">
      <c r="A15" s="1" t="s">
        <v>16</v>
      </c>
      <c r="B15">
        <f>STDEV(B4:B13)</f>
        <v>0.13602242462182471</v>
      </c>
      <c r="C15">
        <f t="shared" ref="C15:E15" si="1">STDEV(C4:C13)</f>
        <v>6.4317355528832498E-2</v>
      </c>
      <c r="D15">
        <f t="shared" si="1"/>
        <v>7.3249952597633297E-2</v>
      </c>
      <c r="E15">
        <f t="shared" si="1"/>
        <v>7.7860273710167752E-2</v>
      </c>
    </row>
    <row r="16" spans="1:5">
      <c r="A16" s="1" t="s">
        <v>17</v>
      </c>
      <c r="C16">
        <f>TTEST(B4:B13,C4:C13,2,3)</f>
        <v>2.3254943188924266E-5</v>
      </c>
      <c r="D16">
        <f>TTEST(B4:B13,D4:D13,2,3)</f>
        <v>1.0828958799427773E-4</v>
      </c>
      <c r="E16">
        <f>TTEST(B4:B13,E4:E13,2,3)</f>
        <v>7.8632730991550002E-4</v>
      </c>
    </row>
    <row r="19" spans="2:5" ht="18" thickBot="1">
      <c r="B19" s="2" t="s">
        <v>11</v>
      </c>
      <c r="C19" s="2" t="s">
        <v>12</v>
      </c>
      <c r="D19" s="2" t="s">
        <v>13</v>
      </c>
      <c r="E19" s="2" t="s">
        <v>14</v>
      </c>
    </row>
    <row r="20" spans="2:5" ht="18" thickTop="1">
      <c r="B20">
        <f>B14</f>
        <v>0.15790000000000001</v>
      </c>
      <c r="C20">
        <f t="shared" ref="C20:E20" si="2">C14</f>
        <v>0.46449999999999997</v>
      </c>
      <c r="D20">
        <f t="shared" si="2"/>
        <v>0.41900000000000004</v>
      </c>
      <c r="E20">
        <f t="shared" si="2"/>
        <v>0.36799999999999999</v>
      </c>
    </row>
    <row r="21" spans="2:5">
      <c r="B21">
        <f>B15</f>
        <v>0.13602242462182471</v>
      </c>
      <c r="C21">
        <f t="shared" ref="C21:E21" si="3">C15</f>
        <v>6.4317355528832498E-2</v>
      </c>
      <c r="D21">
        <f t="shared" si="3"/>
        <v>7.3249952597633297E-2</v>
      </c>
      <c r="E21">
        <f t="shared" si="3"/>
        <v>7.7860273710167752E-2</v>
      </c>
    </row>
  </sheetData>
  <phoneticPr fontId="1"/>
  <pageMargins left="0.78700000000000003" right="0.78700000000000003" top="0.98399999999999999" bottom="0.98399999999999999" header="0.51200000000000001" footer="0.51200000000000001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大阪大学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 尚信</dc:creator>
  <cp:lastModifiedBy>藤田 尚信</cp:lastModifiedBy>
  <dcterms:created xsi:type="dcterms:W3CDTF">2016-10-02T12:01:17Z</dcterms:created>
  <dcterms:modified xsi:type="dcterms:W3CDTF">2016-11-16T07:00:43Z</dcterms:modified>
</cp:coreProperties>
</file>