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9600" windowHeight="185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7" i="1"/>
  <c r="C35"/>
  <c r="B35"/>
  <c r="F4"/>
  <c r="E4"/>
  <c r="C34"/>
  <c r="B34"/>
  <c r="C33"/>
  <c r="B33"/>
</calcChain>
</file>

<file path=xl/sharedStrings.xml><?xml version="1.0" encoding="utf-8"?>
<sst xmlns="http://schemas.openxmlformats.org/spreadsheetml/2006/main" count="10" uniqueCount="8">
  <si>
    <t>Parent</t>
    <phoneticPr fontId="1"/>
  </si>
  <si>
    <t>DKO</t>
    <phoneticPr fontId="1"/>
  </si>
  <si>
    <t>per cell</t>
    <phoneticPr fontId="1"/>
  </si>
  <si>
    <t>Average</t>
    <phoneticPr fontId="1"/>
  </si>
  <si>
    <t>SD</t>
    <phoneticPr fontId="1"/>
  </si>
  <si>
    <t>SEM</t>
    <phoneticPr fontId="1"/>
  </si>
  <si>
    <t>LC3 puncta in Fed</t>
    <phoneticPr fontId="1"/>
  </si>
  <si>
    <t>p-value</t>
    <phoneticPr fontId="1"/>
  </si>
</sst>
</file>

<file path=xl/styles.xml><?xml version="1.0" encoding="utf-8"?>
<styleSheet xmlns="http://schemas.openxmlformats.org/spreadsheetml/2006/main">
  <fonts count="2">
    <font>
      <sz val="11"/>
      <name val="ＭＳ Ｐゴシック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style val="18"/>
  <c:chart>
    <c:plotArea>
      <c:layout/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Sheet1!$B$35:$C$35</c:f>
                <c:numCache>
                  <c:formatCode>General</c:formatCode>
                  <c:ptCount val="2"/>
                  <c:pt idx="0">
                    <c:v>2.372706415302555</c:v>
                  </c:pt>
                  <c:pt idx="1">
                    <c:v>9.321979575165887</c:v>
                  </c:pt>
                </c:numCache>
              </c:numRef>
            </c:plus>
            <c:minus>
              <c:numRef>
                <c:f>Sheet1!$B$35:$C$35</c:f>
                <c:numCache>
                  <c:formatCode>General</c:formatCode>
                  <c:ptCount val="2"/>
                  <c:pt idx="0">
                    <c:v>2.372706415302555</c:v>
                  </c:pt>
                  <c:pt idx="1">
                    <c:v>9.321979575165887</c:v>
                  </c:pt>
                </c:numCache>
              </c:numRef>
            </c:minus>
          </c:errBars>
          <c:cat>
            <c:strRef>
              <c:f>Sheet1!$E$3:$F$3</c:f>
              <c:strCache>
                <c:ptCount val="2"/>
                <c:pt idx="0">
                  <c:v>Parent</c:v>
                </c:pt>
                <c:pt idx="1">
                  <c:v>DKO</c:v>
                </c:pt>
              </c:strCache>
            </c:strRef>
          </c:cat>
          <c:val>
            <c:numRef>
              <c:f>Sheet1!$E$4:$F$4</c:f>
              <c:numCache>
                <c:formatCode>General</c:formatCode>
                <c:ptCount val="2"/>
                <c:pt idx="0">
                  <c:v>17.13333333333333</c:v>
                </c:pt>
                <c:pt idx="1">
                  <c:v>105.8333333333333</c:v>
                </c:pt>
              </c:numCache>
            </c:numRef>
          </c:val>
        </c:ser>
        <c:axId val="532711304"/>
        <c:axId val="102594248"/>
      </c:barChart>
      <c:catAx>
        <c:axId val="532711304"/>
        <c:scaling>
          <c:orientation val="minMax"/>
        </c:scaling>
        <c:axPos val="b"/>
        <c:tickLblPos val="nextTo"/>
        <c:crossAx val="102594248"/>
        <c:crosses val="autoZero"/>
        <c:auto val="1"/>
        <c:lblAlgn val="ctr"/>
        <c:lblOffset val="100"/>
      </c:catAx>
      <c:valAx>
        <c:axId val="102594248"/>
        <c:scaling>
          <c:orientation val="minMax"/>
        </c:scaling>
        <c:axPos val="l"/>
        <c:numFmt formatCode="General" sourceLinked="1"/>
        <c:tickLblPos val="nextTo"/>
        <c:crossAx val="532711304"/>
        <c:crosses val="autoZero"/>
        <c:crossBetween val="between"/>
      </c:valAx>
    </c:plotArea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660400</xdr:colOff>
      <xdr:row>7</xdr:row>
      <xdr:rowOff>40640</xdr:rowOff>
    </xdr:from>
    <xdr:to>
      <xdr:col>5</xdr:col>
      <xdr:colOff>416560</xdr:colOff>
      <xdr:row>20</xdr:row>
      <xdr:rowOff>10160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37"/>
  <sheetViews>
    <sheetView tabSelected="1" zoomScale="125" zoomScaleNormal="150" zoomScalePageLayoutView="150" workbookViewId="0">
      <selection activeCell="B37" sqref="B37"/>
    </sheetView>
  </sheetViews>
  <sheetFormatPr baseColWidth="12" defaultRowHeight="17"/>
  <sheetData>
    <row r="1" spans="1:6">
      <c r="A1" t="s">
        <v>6</v>
      </c>
      <c r="C1" t="s">
        <v>2</v>
      </c>
    </row>
    <row r="2" spans="1:6">
      <c r="B2" t="s">
        <v>0</v>
      </c>
      <c r="C2" t="s">
        <v>1</v>
      </c>
    </row>
    <row r="3" spans="1:6">
      <c r="B3">
        <v>34</v>
      </c>
      <c r="C3">
        <v>193</v>
      </c>
      <c r="E3" t="s">
        <v>0</v>
      </c>
      <c r="F3" t="s">
        <v>1</v>
      </c>
    </row>
    <row r="4" spans="1:6">
      <c r="B4">
        <v>50</v>
      </c>
      <c r="C4">
        <v>119</v>
      </c>
      <c r="E4">
        <f>B33</f>
        <v>17.133333333333333</v>
      </c>
      <c r="F4">
        <f>C33</f>
        <v>105.83333333333333</v>
      </c>
    </row>
    <row r="5" spans="1:6">
      <c r="B5">
        <v>5</v>
      </c>
      <c r="C5">
        <v>43</v>
      </c>
    </row>
    <row r="6" spans="1:6">
      <c r="B6">
        <v>3</v>
      </c>
      <c r="C6">
        <v>133</v>
      </c>
    </row>
    <row r="7" spans="1:6">
      <c r="B7">
        <v>3</v>
      </c>
      <c r="C7">
        <v>78</v>
      </c>
    </row>
    <row r="8" spans="1:6">
      <c r="B8">
        <v>8</v>
      </c>
      <c r="C8">
        <v>89</v>
      </c>
    </row>
    <row r="9" spans="1:6">
      <c r="B9">
        <v>10</v>
      </c>
      <c r="C9">
        <v>83</v>
      </c>
    </row>
    <row r="10" spans="1:6">
      <c r="B10">
        <v>9</v>
      </c>
      <c r="C10">
        <v>112</v>
      </c>
    </row>
    <row r="11" spans="1:6">
      <c r="B11">
        <v>13</v>
      </c>
      <c r="C11">
        <v>225</v>
      </c>
    </row>
    <row r="12" spans="1:6">
      <c r="B12">
        <v>33</v>
      </c>
      <c r="C12">
        <v>145</v>
      </c>
    </row>
    <row r="13" spans="1:6">
      <c r="B13">
        <v>3</v>
      </c>
      <c r="C13">
        <v>159</v>
      </c>
    </row>
    <row r="14" spans="1:6">
      <c r="B14">
        <v>7</v>
      </c>
      <c r="C14">
        <v>57</v>
      </c>
    </row>
    <row r="15" spans="1:6">
      <c r="B15">
        <v>28</v>
      </c>
      <c r="C15">
        <v>116</v>
      </c>
    </row>
    <row r="16" spans="1:6">
      <c r="B16">
        <v>13</v>
      </c>
      <c r="C16">
        <v>87</v>
      </c>
    </row>
    <row r="17" spans="2:3">
      <c r="B17">
        <v>13</v>
      </c>
      <c r="C17">
        <v>32</v>
      </c>
    </row>
    <row r="18" spans="2:3">
      <c r="B18">
        <v>38</v>
      </c>
      <c r="C18">
        <v>58</v>
      </c>
    </row>
    <row r="19" spans="2:3">
      <c r="B19">
        <v>22</v>
      </c>
      <c r="C19">
        <v>108</v>
      </c>
    </row>
    <row r="20" spans="2:3">
      <c r="B20">
        <v>44</v>
      </c>
      <c r="C20">
        <v>91</v>
      </c>
    </row>
    <row r="21" spans="2:3">
      <c r="B21">
        <v>19</v>
      </c>
      <c r="C21">
        <v>93</v>
      </c>
    </row>
    <row r="22" spans="2:3">
      <c r="B22">
        <v>22</v>
      </c>
      <c r="C22">
        <v>119</v>
      </c>
    </row>
    <row r="23" spans="2:3">
      <c r="B23">
        <v>18</v>
      </c>
      <c r="C23">
        <v>98</v>
      </c>
    </row>
    <row r="24" spans="2:3">
      <c r="B24">
        <v>18</v>
      </c>
      <c r="C24">
        <v>39</v>
      </c>
    </row>
    <row r="25" spans="2:3">
      <c r="B25">
        <v>7</v>
      </c>
      <c r="C25">
        <v>58</v>
      </c>
    </row>
    <row r="26" spans="2:3">
      <c r="B26">
        <v>16</v>
      </c>
      <c r="C26">
        <v>39</v>
      </c>
    </row>
    <row r="27" spans="2:3">
      <c r="B27">
        <v>33</v>
      </c>
      <c r="C27">
        <v>153</v>
      </c>
    </row>
    <row r="28" spans="2:3">
      <c r="B28">
        <v>12</v>
      </c>
      <c r="C28">
        <v>236</v>
      </c>
    </row>
    <row r="29" spans="2:3">
      <c r="B29">
        <v>4</v>
      </c>
      <c r="C29">
        <v>118</v>
      </c>
    </row>
    <row r="30" spans="2:3">
      <c r="B30">
        <v>5</v>
      </c>
      <c r="C30">
        <v>82</v>
      </c>
    </row>
    <row r="31" spans="2:3">
      <c r="B31">
        <v>5</v>
      </c>
      <c r="C31">
        <v>124</v>
      </c>
    </row>
    <row r="32" spans="2:3">
      <c r="B32">
        <v>19</v>
      </c>
      <c r="C32">
        <v>88</v>
      </c>
    </row>
    <row r="33" spans="1:3">
      <c r="A33" t="s">
        <v>3</v>
      </c>
      <c r="B33">
        <f>AVERAGE(B3:B32)</f>
        <v>17.133333333333333</v>
      </c>
      <c r="C33">
        <f>AVERAGE(C3:C32)</f>
        <v>105.83333333333333</v>
      </c>
    </row>
    <row r="34" spans="1:3">
      <c r="A34" t="s">
        <v>4</v>
      </c>
      <c r="B34">
        <f>STDEV(B2:B32)</f>
        <v>12.995313036612094</v>
      </c>
      <c r="C34">
        <f>STDEV(C2:C32)</f>
        <v>51.056482133183565</v>
      </c>
    </row>
    <row r="35" spans="1:3">
      <c r="A35" t="s">
        <v>5</v>
      </c>
      <c r="B35">
        <f>B34/5.477</f>
        <v>2.372706415302555</v>
      </c>
      <c r="C35">
        <f>C34/5.477</f>
        <v>9.3219795751658872</v>
      </c>
    </row>
    <row r="37" spans="1:3">
      <c r="A37" t="s">
        <v>7</v>
      </c>
      <c r="B37">
        <f>TTEST(B3:B32,C3:C32,2,3)</f>
        <v>1.2749804378310141E-10</v>
      </c>
    </row>
  </sheetData>
  <phoneticPr fontId="1"/>
  <pageMargins left="0.78700000000000003" right="0.78700000000000003" top="0.98399999999999999" bottom="0.98399999999999999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大阪大学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尚信</dc:creator>
  <cp:lastModifiedBy>藤田 尚信</cp:lastModifiedBy>
  <dcterms:created xsi:type="dcterms:W3CDTF">2016-02-03T13:05:41Z</dcterms:created>
  <dcterms:modified xsi:type="dcterms:W3CDTF">2016-07-08T06:42:54Z</dcterms:modified>
</cp:coreProperties>
</file>