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15" yWindow="-180" windowWidth="20835" windowHeight="11790" activeTab="3"/>
  </bookViews>
  <sheets>
    <sheet name="panel A" sheetId="1" r:id="rId1"/>
    <sheet name="panel B" sheetId="2" r:id="rId2"/>
    <sheet name="panel C" sheetId="3" r:id="rId3"/>
    <sheet name="panel D" sheetId="4" r:id="rId4"/>
  </sheets>
  <calcPr calcId="145621"/>
</workbook>
</file>

<file path=xl/calcChain.xml><?xml version="1.0" encoding="utf-8"?>
<calcChain xmlns="http://schemas.openxmlformats.org/spreadsheetml/2006/main">
  <c r="D12" i="4" l="1"/>
  <c r="D11" i="4"/>
  <c r="B11" i="4"/>
  <c r="D12" i="3"/>
  <c r="D11" i="3"/>
  <c r="B11" i="3"/>
  <c r="D12" i="2"/>
  <c r="D11" i="2"/>
  <c r="B11" i="2"/>
  <c r="D13" i="1"/>
  <c r="C13" i="1"/>
  <c r="B13" i="1"/>
  <c r="C12" i="1"/>
  <c r="D12" i="1"/>
  <c r="B12" i="1"/>
  <c r="D9" i="4"/>
  <c r="F9" i="4"/>
  <c r="H9" i="4"/>
  <c r="D8" i="4"/>
  <c r="F8" i="4"/>
  <c r="H8" i="4"/>
  <c r="D7" i="4"/>
  <c r="F7" i="4"/>
  <c r="H7" i="4"/>
  <c r="B8" i="4"/>
  <c r="B9" i="4" s="1"/>
  <c r="B7" i="4"/>
  <c r="D9" i="2"/>
  <c r="F9" i="2"/>
  <c r="H9" i="2"/>
  <c r="D8" i="2"/>
  <c r="F8" i="2"/>
  <c r="H8" i="2"/>
  <c r="D7" i="2"/>
  <c r="F7" i="2"/>
  <c r="H7" i="2"/>
  <c r="B8" i="2"/>
  <c r="B9" i="2" s="1"/>
  <c r="B7" i="2"/>
  <c r="D9" i="3" l="1"/>
  <c r="F9" i="3"/>
  <c r="H9" i="3"/>
  <c r="D8" i="3"/>
  <c r="F8" i="3"/>
  <c r="H8" i="3"/>
  <c r="D7" i="3"/>
  <c r="F7" i="3"/>
  <c r="H7" i="3"/>
  <c r="B8" i="3"/>
  <c r="B7" i="3"/>
  <c r="B9" i="3"/>
  <c r="F9" i="1" l="1"/>
  <c r="F10" i="1" s="1"/>
  <c r="G9" i="1"/>
  <c r="G10" i="1" s="1"/>
  <c r="H9" i="1"/>
  <c r="H10" i="1" s="1"/>
  <c r="J9" i="1"/>
  <c r="J10" i="1" s="1"/>
  <c r="K9" i="1"/>
  <c r="K10" i="1" s="1"/>
  <c r="L9" i="1"/>
  <c r="L10" i="1" s="1"/>
  <c r="F8" i="1"/>
  <c r="G8" i="1"/>
  <c r="H8" i="1"/>
  <c r="J8" i="1"/>
  <c r="K8" i="1"/>
  <c r="L8" i="1"/>
  <c r="C9" i="1"/>
  <c r="C10" i="1" s="1"/>
  <c r="D9" i="1"/>
  <c r="D10" i="1" s="1"/>
  <c r="C8" i="1"/>
  <c r="D8" i="1"/>
  <c r="B8" i="1"/>
  <c r="B9" i="1"/>
  <c r="B10" i="1" s="1"/>
</calcChain>
</file>

<file path=xl/sharedStrings.xml><?xml version="1.0" encoding="utf-8"?>
<sst xmlns="http://schemas.openxmlformats.org/spreadsheetml/2006/main" count="36" uniqueCount="15">
  <si>
    <t>Tga20</t>
  </si>
  <si>
    <t>WT</t>
  </si>
  <si>
    <t>KO</t>
  </si>
  <si>
    <t>IgG</t>
  </si>
  <si>
    <t>D18</t>
  </si>
  <si>
    <t>100B3</t>
  </si>
  <si>
    <t>D18+100B3</t>
  </si>
  <si>
    <t>POM11</t>
  </si>
  <si>
    <t>D18+POM11</t>
  </si>
  <si>
    <t>PPS</t>
  </si>
  <si>
    <t>D18+PPS</t>
  </si>
  <si>
    <t>average</t>
  </si>
  <si>
    <t>STEDV</t>
  </si>
  <si>
    <t>SEM</t>
  </si>
  <si>
    <t>POM1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</si>
</sst>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workbookViewId="0">
      <selection activeCell="D13" sqref="D13"/>
    </sheetView>
  </sheetViews>
  <sheetFormatPr defaultRowHeight="15" x14ac:dyDescent="0.25"/>
  <cols>
    <col min="2" max="2" width="12" bestFit="1" customWidth="1"/>
  </cols>
  <sheetData>
    <row r="1" spans="1:12" x14ac:dyDescent="0.25">
      <c r="B1" t="s">
        <v>0</v>
      </c>
      <c r="F1" t="s">
        <v>1</v>
      </c>
      <c r="J1" t="s">
        <v>2</v>
      </c>
    </row>
    <row r="2" spans="1:12" x14ac:dyDescent="0.25">
      <c r="B2" t="s">
        <v>4</v>
      </c>
      <c r="C2" t="s">
        <v>14</v>
      </c>
      <c r="D2" t="s">
        <v>3</v>
      </c>
      <c r="F2" t="s">
        <v>4</v>
      </c>
      <c r="G2" t="s">
        <v>14</v>
      </c>
      <c r="H2" t="s">
        <v>3</v>
      </c>
      <c r="J2" t="s">
        <v>4</v>
      </c>
      <c r="K2" t="s">
        <v>14</v>
      </c>
      <c r="L2" t="s">
        <v>3</v>
      </c>
    </row>
    <row r="3" spans="1:12" x14ac:dyDescent="0.25">
      <c r="B3">
        <v>0.67018934390136509</v>
      </c>
      <c r="C3">
        <v>0.74500642448312115</v>
      </c>
      <c r="D3">
        <v>3.0760301799187463E-2</v>
      </c>
      <c r="F3">
        <v>0.41040406012102282</v>
      </c>
      <c r="G3">
        <v>0.42460552853244748</v>
      </c>
      <c r="H3">
        <v>4.077642787320207E-2</v>
      </c>
      <c r="J3">
        <v>9.0309487569761541E-3</v>
      </c>
      <c r="K3">
        <v>1.7100143354495188E-2</v>
      </c>
      <c r="L3">
        <v>2.8076256499133447E-2</v>
      </c>
    </row>
    <row r="4" spans="1:12" x14ac:dyDescent="0.25">
      <c r="B4">
        <v>0.89588014981273412</v>
      </c>
      <c r="C4">
        <v>0.78654485049833889</v>
      </c>
      <c r="D4">
        <v>1.7202147993082735E-2</v>
      </c>
      <c r="F4">
        <v>0.12716763005780346</v>
      </c>
      <c r="G4">
        <v>0.44460213832907558</v>
      </c>
      <c r="H4">
        <v>7.0291137204439441E-2</v>
      </c>
      <c r="J4">
        <v>1.2889028607356178E-2</v>
      </c>
      <c r="K4">
        <v>1.1936805149210064E-2</v>
      </c>
      <c r="L4">
        <v>2.1547877087849037E-2</v>
      </c>
    </row>
    <row r="5" spans="1:12" x14ac:dyDescent="0.25">
      <c r="B5">
        <v>0.83626033057851235</v>
      </c>
      <c r="C5">
        <v>0.85065963060686012</v>
      </c>
      <c r="D5">
        <v>1.9342784921419935E-2</v>
      </c>
      <c r="F5">
        <v>0.26728193992037641</v>
      </c>
      <c r="G5">
        <v>0.33798767967145793</v>
      </c>
      <c r="H5">
        <v>2.2751579970831309E-2</v>
      </c>
      <c r="J5">
        <v>1.1414670658682635E-2</v>
      </c>
      <c r="K5">
        <v>1.0928451335699607E-2</v>
      </c>
      <c r="L5">
        <v>2.1871877428666593E-2</v>
      </c>
    </row>
    <row r="6" spans="1:12" x14ac:dyDescent="0.25">
      <c r="C6">
        <v>0.78701327680464128</v>
      </c>
      <c r="D6">
        <v>2.0972466315172817E-2</v>
      </c>
      <c r="F6">
        <v>0.35873166114529104</v>
      </c>
      <c r="G6">
        <v>0.44447015270708007</v>
      </c>
      <c r="H6">
        <v>2.2146090786736815E-2</v>
      </c>
      <c r="J6">
        <v>1.9370708209490623E-2</v>
      </c>
      <c r="K6">
        <v>1.7887563884156729E-2</v>
      </c>
      <c r="L6">
        <v>1.4999513002824583E-2</v>
      </c>
    </row>
    <row r="8" spans="1:12" x14ac:dyDescent="0.25">
      <c r="A8" t="s">
        <v>11</v>
      </c>
      <c r="B8">
        <f>AVERAGE(B3:B6)</f>
        <v>0.80077660809753715</v>
      </c>
      <c r="C8">
        <f t="shared" ref="C8:L8" si="0">AVERAGE(C3:C6)</f>
        <v>0.79230604559824047</v>
      </c>
      <c r="D8">
        <f t="shared" si="0"/>
        <v>2.2069425257215735E-2</v>
      </c>
      <c r="F8">
        <f t="shared" si="0"/>
        <v>0.29089632281112343</v>
      </c>
      <c r="G8">
        <f t="shared" si="0"/>
        <v>0.41291637481001525</v>
      </c>
      <c r="H8">
        <f t="shared" si="0"/>
        <v>3.8991308958802408E-2</v>
      </c>
      <c r="J8">
        <f t="shared" si="0"/>
        <v>1.3176339058126398E-2</v>
      </c>
      <c r="K8">
        <f t="shared" si="0"/>
        <v>1.4463240930890396E-2</v>
      </c>
      <c r="L8">
        <f t="shared" si="0"/>
        <v>2.1623881004618414E-2</v>
      </c>
    </row>
    <row r="9" spans="1:12" x14ac:dyDescent="0.25">
      <c r="A9" t="s">
        <v>12</v>
      </c>
      <c r="B9">
        <f t="shared" ref="B9:L9" si="1">STDEV(B3:B6)</f>
        <v>0.11695471725869375</v>
      </c>
      <c r="C9">
        <f t="shared" si="1"/>
        <v>4.3602751486091898E-2</v>
      </c>
      <c r="D9">
        <f t="shared" si="1"/>
        <v>5.9960989950427418E-3</v>
      </c>
      <c r="F9">
        <f t="shared" si="1"/>
        <v>0.12416179808870999</v>
      </c>
      <c r="G9">
        <f t="shared" si="1"/>
        <v>5.082838504640428E-2</v>
      </c>
      <c r="H9">
        <f t="shared" si="1"/>
        <v>2.2585807273685268E-2</v>
      </c>
      <c r="J9">
        <f t="shared" si="1"/>
        <v>4.4249479385624346E-3</v>
      </c>
      <c r="K9">
        <f t="shared" si="1"/>
        <v>3.5382131705661481E-3</v>
      </c>
      <c r="L9">
        <f t="shared" si="1"/>
        <v>5.3411197255230202E-3</v>
      </c>
    </row>
    <row r="10" spans="1:12" x14ac:dyDescent="0.25">
      <c r="A10" t="s">
        <v>13</v>
      </c>
      <c r="B10">
        <f t="shared" ref="B10:L10" si="2">B9/SQRT(3)</f>
        <v>6.752383749230341E-2</v>
      </c>
      <c r="C10">
        <f t="shared" si="2"/>
        <v>2.5174060307903513E-2</v>
      </c>
      <c r="D10">
        <f t="shared" si="2"/>
        <v>3.4618493688755719E-3</v>
      </c>
      <c r="F10">
        <f t="shared" si="2"/>
        <v>7.1684847549584679E-2</v>
      </c>
      <c r="G10">
        <f t="shared" si="2"/>
        <v>2.9345781789015462E-2</v>
      </c>
      <c r="H10">
        <f t="shared" si="2"/>
        <v>1.3039921909327198E-2</v>
      </c>
      <c r="J10">
        <f t="shared" si="2"/>
        <v>2.5547448834791014E-3</v>
      </c>
      <c r="K10">
        <f t="shared" si="2"/>
        <v>2.042788326476645E-3</v>
      </c>
      <c r="L10">
        <f t="shared" si="2"/>
        <v>3.083696911304736E-3</v>
      </c>
    </row>
    <row r="12" spans="1:12" x14ac:dyDescent="0.25">
      <c r="B12">
        <f>TTEST(B3:B5,F3:F6,2,2)</f>
        <v>2.7102134146327226E-3</v>
      </c>
      <c r="C12">
        <f t="shared" ref="C12:D12" si="3">TTEST(C3:C5,G3:G6,2,2)</f>
        <v>2.0437172914243186E-4</v>
      </c>
      <c r="D12">
        <f t="shared" si="3"/>
        <v>0.284545030250549</v>
      </c>
    </row>
    <row r="13" spans="1:12" x14ac:dyDescent="0.25">
      <c r="B13">
        <f>TTEST(B3:B6,J3:J6,2,2)</f>
        <v>3.4311191923797924E-5</v>
      </c>
      <c r="C13">
        <f>TTEST(C3:C6,K3:K6,2,2)</f>
        <v>3.2961797606397073E-8</v>
      </c>
      <c r="D13">
        <f>TTEST(D3:D6,L3:L6,2,2)</f>
        <v>0.9152590871393731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B11" sqref="B11:D12"/>
    </sheetView>
  </sheetViews>
  <sheetFormatPr defaultRowHeight="15" x14ac:dyDescent="0.25"/>
  <cols>
    <col min="2" max="2" width="12" bestFit="1" customWidth="1"/>
    <col min="4" max="4" width="12" bestFit="1" customWidth="1"/>
  </cols>
  <sheetData>
    <row r="1" spans="1:8" x14ac:dyDescent="0.25">
      <c r="B1" t="s">
        <v>3</v>
      </c>
      <c r="D1" t="s">
        <v>4</v>
      </c>
      <c r="F1" t="s">
        <v>9</v>
      </c>
      <c r="H1" t="s">
        <v>10</v>
      </c>
    </row>
    <row r="2" spans="1:8" x14ac:dyDescent="0.25">
      <c r="B2">
        <v>1.5517979452054794E-2</v>
      </c>
      <c r="D2">
        <v>0.79715429079590927</v>
      </c>
      <c r="F2">
        <v>9.2856486163464189E-3</v>
      </c>
      <c r="H2">
        <v>1.883162903715703E-2</v>
      </c>
    </row>
    <row r="3" spans="1:8" x14ac:dyDescent="0.25">
      <c r="B3">
        <v>2.144858805777107E-2</v>
      </c>
      <c r="D3">
        <v>0.83795309168443499</v>
      </c>
      <c r="F3">
        <v>1.4096839155940811E-2</v>
      </c>
      <c r="H3">
        <v>2.3720025923525598E-2</v>
      </c>
    </row>
    <row r="4" spans="1:8" x14ac:dyDescent="0.25">
      <c r="B4">
        <v>1.965970201886626E-2</v>
      </c>
      <c r="D4">
        <v>0.88925081433224751</v>
      </c>
      <c r="F4">
        <v>1.8008185538881311E-2</v>
      </c>
      <c r="H4">
        <v>2.5118310884601383E-2</v>
      </c>
    </row>
    <row r="5" spans="1:8" x14ac:dyDescent="0.25">
      <c r="B5">
        <v>1.5706806282722512E-2</v>
      </c>
      <c r="D5">
        <v>0.83464794151596766</v>
      </c>
      <c r="F5">
        <v>1.8298669999107384E-2</v>
      </c>
      <c r="H5">
        <v>2.579042070088253E-2</v>
      </c>
    </row>
    <row r="7" spans="1:8" x14ac:dyDescent="0.25">
      <c r="A7" t="s">
        <v>11</v>
      </c>
      <c r="B7">
        <f>AVERAGE(B2:B5)</f>
        <v>1.808326895285366E-2</v>
      </c>
      <c r="D7">
        <f t="shared" ref="C7:H7" si="0">AVERAGE(D2:D5)</f>
        <v>0.83975153458213991</v>
      </c>
      <c r="F7">
        <f t="shared" si="0"/>
        <v>1.492233582756898E-2</v>
      </c>
      <c r="H7">
        <f t="shared" si="0"/>
        <v>2.3365096636541634E-2</v>
      </c>
    </row>
    <row r="8" spans="1:8" x14ac:dyDescent="0.25">
      <c r="A8" t="s">
        <v>12</v>
      </c>
      <c r="B8">
        <f>STDEV(B2:B5)</f>
        <v>2.9461160270756346E-3</v>
      </c>
      <c r="D8">
        <f t="shared" ref="C8:H8" si="1">STDEV(D2:D5)</f>
        <v>3.7832899849224541E-2</v>
      </c>
      <c r="F8">
        <f t="shared" si="1"/>
        <v>4.2180480616328319E-3</v>
      </c>
      <c r="H8">
        <f t="shared" si="1"/>
        <v>3.1429423735357554E-3</v>
      </c>
    </row>
    <row r="9" spans="1:8" x14ac:dyDescent="0.25">
      <c r="A9" t="s">
        <v>13</v>
      </c>
      <c r="B9">
        <f t="shared" ref="B9:H9" si="2">B8/SQRT(3)</f>
        <v>1.7009408812959886E-3</v>
      </c>
      <c r="D9">
        <f t="shared" si="2"/>
        <v>2.1842834912173942E-2</v>
      </c>
      <c r="F9">
        <f t="shared" si="2"/>
        <v>2.4352911838384948E-3</v>
      </c>
      <c r="H9">
        <f t="shared" si="2"/>
        <v>1.8145786254083497E-3</v>
      </c>
    </row>
    <row r="11" spans="1:8" x14ac:dyDescent="0.25">
      <c r="B11">
        <f>TTEST(B2:B5,D2:D5,2,2)</f>
        <v>1.0148402439723591E-8</v>
      </c>
      <c r="D11">
        <f>TTEST(D2:D5,F2:F5,2,2)</f>
        <v>1.010685935561743E-8</v>
      </c>
    </row>
    <row r="12" spans="1:8" x14ac:dyDescent="0.25">
      <c r="D12">
        <f>TTEST(D2:D6,H2:H6,2,2)</f>
        <v>1.0573912739044139E-8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B11" sqref="B11:D12"/>
    </sheetView>
  </sheetViews>
  <sheetFormatPr defaultRowHeight="15" x14ac:dyDescent="0.25"/>
  <sheetData>
    <row r="1" spans="1:8" x14ac:dyDescent="0.25">
      <c r="B1" t="s">
        <v>3</v>
      </c>
      <c r="D1" t="s">
        <v>4</v>
      </c>
      <c r="F1" t="s">
        <v>5</v>
      </c>
      <c r="H1" t="s">
        <v>6</v>
      </c>
    </row>
    <row r="2" spans="1:8" x14ac:dyDescent="0.25">
      <c r="B2">
        <v>2.0305726671229752E-2</v>
      </c>
      <c r="D2">
        <v>0.74460803820135302</v>
      </c>
      <c r="F2">
        <v>8.5884353741496593E-3</v>
      </c>
      <c r="H2">
        <v>1.4615747289014616E-2</v>
      </c>
    </row>
    <row r="3" spans="1:8" x14ac:dyDescent="0.25">
      <c r="B3">
        <v>2.1336095287415847E-2</v>
      </c>
      <c r="D3">
        <v>0.8329051202055423</v>
      </c>
      <c r="F3">
        <v>1.0189228529839884E-2</v>
      </c>
      <c r="H3">
        <v>3.3922651933701656E-2</v>
      </c>
    </row>
    <row r="4" spans="1:8" x14ac:dyDescent="0.25">
      <c r="B4">
        <v>1.5654470011316483E-2</v>
      </c>
      <c r="D4">
        <v>0.78114861902674271</v>
      </c>
      <c r="F4">
        <v>2.1863957597173144E-2</v>
      </c>
      <c r="H4">
        <v>2.6180866150321808E-2</v>
      </c>
    </row>
    <row r="5" spans="1:8" x14ac:dyDescent="0.25">
      <c r="B5">
        <v>1.1957484499557131E-2</v>
      </c>
      <c r="D5">
        <v>0.79318910256410258</v>
      </c>
      <c r="F5">
        <v>2.3276938798682867E-2</v>
      </c>
      <c r="H5">
        <v>2.641224665804226E-2</v>
      </c>
    </row>
    <row r="7" spans="1:8" x14ac:dyDescent="0.25">
      <c r="A7" t="s">
        <v>11</v>
      </c>
      <c r="B7">
        <f>AVERAGE(B2:B5)</f>
        <v>1.7313444117379805E-2</v>
      </c>
      <c r="D7">
        <f t="shared" ref="C7:H7" si="0">AVERAGE(D2:D5)</f>
        <v>0.78796271999943512</v>
      </c>
      <c r="F7">
        <f t="shared" si="0"/>
        <v>1.5979640074961388E-2</v>
      </c>
      <c r="H7">
        <f t="shared" si="0"/>
        <v>2.5282878007770085E-2</v>
      </c>
    </row>
    <row r="8" spans="1:8" x14ac:dyDescent="0.25">
      <c r="A8" t="s">
        <v>12</v>
      </c>
      <c r="B8">
        <f>STDEV(B2:B5)</f>
        <v>4.3425789507389404E-3</v>
      </c>
      <c r="D8">
        <f t="shared" ref="C8:H8" si="1">STDEV(D2:D5)</f>
        <v>3.6392283142067189E-2</v>
      </c>
      <c r="F8">
        <f t="shared" si="1"/>
        <v>7.6601682783215951E-3</v>
      </c>
      <c r="H8">
        <f t="shared" si="1"/>
        <v>7.9690072053049121E-3</v>
      </c>
    </row>
    <row r="9" spans="1:8" x14ac:dyDescent="0.25">
      <c r="A9" t="s">
        <v>13</v>
      </c>
      <c r="B9">
        <f t="shared" ref="B9:H9" si="2">B8/SQRT(3)</f>
        <v>2.50718912618633E-3</v>
      </c>
      <c r="D9">
        <f t="shared" si="2"/>
        <v>2.1011094468497572E-2</v>
      </c>
      <c r="F9">
        <f t="shared" si="2"/>
        <v>4.4226002175268052E-3</v>
      </c>
      <c r="H9">
        <f t="shared" si="2"/>
        <v>4.6009084551568583E-3</v>
      </c>
    </row>
    <row r="11" spans="1:8" x14ac:dyDescent="0.25">
      <c r="B11">
        <f>TTEST(B2:B5,D2:D5,2,2)</f>
        <v>1.2094794115115304E-8</v>
      </c>
      <c r="D11">
        <f>TTEST(D2:D5,F2:F5,2,2)</f>
        <v>1.3063327194703903E-8</v>
      </c>
    </row>
    <row r="12" spans="1:8" x14ac:dyDescent="0.25">
      <c r="D12">
        <f>TTEST(D2:D6,H2:H6,2,2)</f>
        <v>1.4193018916806258E-8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B11" sqref="B11:D12"/>
    </sheetView>
  </sheetViews>
  <sheetFormatPr defaultRowHeight="15" x14ac:dyDescent="0.25"/>
  <sheetData>
    <row r="1" spans="1:8" x14ac:dyDescent="0.25">
      <c r="B1" t="s">
        <v>3</v>
      </c>
      <c r="D1" t="s">
        <v>4</v>
      </c>
      <c r="F1" t="s">
        <v>7</v>
      </c>
      <c r="H1" t="s">
        <v>8</v>
      </c>
    </row>
    <row r="2" spans="1:8" x14ac:dyDescent="0.25">
      <c r="B2">
        <v>1.2221837887697451E-2</v>
      </c>
      <c r="D2">
        <v>0.87822127494671576</v>
      </c>
      <c r="F2">
        <v>1.5644047135310851E-2</v>
      </c>
      <c r="H2">
        <v>1.5327878298951251E-2</v>
      </c>
    </row>
    <row r="3" spans="1:8" x14ac:dyDescent="0.25">
      <c r="B3">
        <v>1.4730687057236028E-2</v>
      </c>
      <c r="D3">
        <v>0.77861205915813425</v>
      </c>
      <c r="F3">
        <v>1.1521228931085982E-2</v>
      </c>
      <c r="H3">
        <v>2.5814560572367785E-2</v>
      </c>
    </row>
    <row r="4" spans="1:8" x14ac:dyDescent="0.25">
      <c r="B4">
        <v>1.1817011817011816E-2</v>
      </c>
      <c r="D4">
        <v>0.84150167694471489</v>
      </c>
      <c r="F4">
        <v>2.0126164013217183E-2</v>
      </c>
      <c r="H4">
        <v>1.796510623596476E-2</v>
      </c>
    </row>
    <row r="5" spans="1:8" x14ac:dyDescent="0.25">
      <c r="B5">
        <v>1.1312640239341811E-2</v>
      </c>
      <c r="D5">
        <v>0.84371993586317473</v>
      </c>
      <c r="F5">
        <v>1.4078261833499611E-2</v>
      </c>
      <c r="H5">
        <v>2.7351883399583572E-2</v>
      </c>
    </row>
    <row r="7" spans="1:8" x14ac:dyDescent="0.25">
      <c r="A7" t="s">
        <v>11</v>
      </c>
      <c r="B7">
        <f>AVERAGE(B2:B5)</f>
        <v>1.2520544250321775E-2</v>
      </c>
      <c r="D7">
        <f t="shared" ref="C7:H7" si="0">AVERAGE(D2:D5)</f>
        <v>0.83551373672818485</v>
      </c>
      <c r="F7">
        <f t="shared" si="0"/>
        <v>1.5342425478278406E-2</v>
      </c>
      <c r="H7">
        <f t="shared" si="0"/>
        <v>2.161485712671684E-2</v>
      </c>
    </row>
    <row r="8" spans="1:8" x14ac:dyDescent="0.25">
      <c r="A8" t="s">
        <v>12</v>
      </c>
      <c r="B8">
        <f>STDEV(B2:B5)</f>
        <v>1.5196432369131449E-3</v>
      </c>
      <c r="D8">
        <f t="shared" ref="C8:H8" si="1">STDEV(D2:D5)</f>
        <v>4.1492697603526668E-2</v>
      </c>
      <c r="F8">
        <f t="shared" si="1"/>
        <v>3.6136215798791521E-3</v>
      </c>
      <c r="H8">
        <f t="shared" si="1"/>
        <v>5.8707683719792072E-3</v>
      </c>
    </row>
    <row r="9" spans="1:8" x14ac:dyDescent="0.25">
      <c r="A9" t="s">
        <v>13</v>
      </c>
      <c r="B9">
        <f t="shared" ref="B9:H9" si="2">B8/SQRT(3)</f>
        <v>8.7736643190399854E-4</v>
      </c>
      <c r="D9">
        <f t="shared" si="2"/>
        <v>2.3955820130799863E-2</v>
      </c>
      <c r="F9">
        <f t="shared" si="2"/>
        <v>2.0863253918926693E-3</v>
      </c>
      <c r="H9">
        <f t="shared" si="2"/>
        <v>3.3894896999121364E-3</v>
      </c>
    </row>
    <row r="11" spans="1:8" x14ac:dyDescent="0.25">
      <c r="B11">
        <f>TTEST(B2:B5,D2:D5,2,2)</f>
        <v>1.7217829373128648E-8</v>
      </c>
      <c r="D11">
        <f>TTEST(D2:D5,F2:F5,2,2)</f>
        <v>1.7904806444930692E-8</v>
      </c>
    </row>
    <row r="12" spans="1:8" x14ac:dyDescent="0.25">
      <c r="D12">
        <f>TTEST(D2:D6,H2:H6,2,2)</f>
        <v>1.9446059181793927E-8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panel A</vt:lpstr>
      <vt:lpstr>panel B</vt:lpstr>
      <vt:lpstr>panel C</vt:lpstr>
      <vt:lpstr>panel 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Bei Wu</dc:creator>
  <cp:lastModifiedBy>Bei Wu</cp:lastModifiedBy>
  <dcterms:created xsi:type="dcterms:W3CDTF">2016-12-01T17:57:54Z</dcterms:created>
  <dcterms:modified xsi:type="dcterms:W3CDTF">2016-12-01T19:56:53Z</dcterms:modified>
</cp:coreProperties>
</file>