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1680" yWindow="0" windowWidth="25600" windowHeight="154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3" i="1" l="1"/>
  <c r="D43" i="1"/>
  <c r="B43" i="1"/>
  <c r="C42" i="1"/>
  <c r="D42" i="1"/>
  <c r="B42" i="1"/>
  <c r="C41" i="1"/>
  <c r="D41" i="1"/>
  <c r="B41" i="1"/>
  <c r="C40" i="1"/>
  <c r="D40" i="1"/>
  <c r="B40" i="1"/>
  <c r="C44" i="1"/>
  <c r="D44" i="1"/>
  <c r="B44" i="1"/>
  <c r="C29" i="1"/>
  <c r="D29" i="1"/>
  <c r="B29" i="1"/>
  <c r="C14" i="1"/>
  <c r="D14" i="1"/>
  <c r="B14" i="1"/>
  <c r="C28" i="1"/>
  <c r="D28" i="1"/>
  <c r="B28" i="1"/>
  <c r="C27" i="1"/>
  <c r="D27" i="1"/>
  <c r="B27" i="1"/>
  <c r="C26" i="1"/>
  <c r="D26" i="1"/>
  <c r="B26" i="1"/>
  <c r="C25" i="1"/>
  <c r="D25" i="1"/>
  <c r="B25" i="1"/>
  <c r="C13" i="1"/>
  <c r="D13" i="1"/>
  <c r="B13" i="1"/>
  <c r="C12" i="1"/>
  <c r="D12" i="1"/>
  <c r="B12" i="1"/>
  <c r="C11" i="1"/>
  <c r="D11" i="1"/>
  <c r="B11" i="1"/>
  <c r="C10" i="1"/>
  <c r="D10" i="1"/>
  <c r="B10" i="1"/>
</calcChain>
</file>

<file path=xl/sharedStrings.xml><?xml version="1.0" encoding="utf-8"?>
<sst xmlns="http://schemas.openxmlformats.org/spreadsheetml/2006/main" count="57" uniqueCount="10">
  <si>
    <t>raw data</t>
  </si>
  <si>
    <t>Tim44 WT</t>
  </si>
  <si>
    <t>D345K</t>
  </si>
  <si>
    <t>D345K+G173V</t>
  </si>
  <si>
    <t>Tim23</t>
  </si>
  <si>
    <t>Tim17</t>
  </si>
  <si>
    <t>Tim44</t>
  </si>
  <si>
    <t>Pam18</t>
  </si>
  <si>
    <t>Pam16</t>
  </si>
  <si>
    <t>Pam17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</si>
</sst>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</cellXfs>
  <cellStyles count="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workbookViewId="0">
      <selection activeCell="C25" sqref="C25"/>
    </sheetView>
  </sheetViews>
  <sheetFormatPr baseColWidth="10" defaultRowHeight="15" x14ac:dyDescent="0"/>
  <cols>
    <col min="1" max="1" width="10.83203125" style="1"/>
    <col min="2" max="2" width="9.5" style="1" bestFit="1" customWidth="1"/>
    <col min="3" max="3" width="12.1640625" style="1" bestFit="1" customWidth="1"/>
    <col min="4" max="4" width="13" style="1" bestFit="1" customWidth="1"/>
    <col min="5" max="16384" width="10.83203125" style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1" t="s">
        <v>4</v>
      </c>
      <c r="B2" s="1">
        <v>13762</v>
      </c>
      <c r="C2" s="1">
        <v>13822</v>
      </c>
      <c r="D2" s="1">
        <v>14957</v>
      </c>
    </row>
    <row r="3" spans="1:4">
      <c r="A3" s="1" t="s">
        <v>5</v>
      </c>
      <c r="B3" s="1">
        <v>18663</v>
      </c>
      <c r="C3" s="1">
        <v>18524</v>
      </c>
      <c r="D3" s="1">
        <v>17893</v>
      </c>
    </row>
    <row r="4" spans="1:4">
      <c r="A4" s="1" t="s">
        <v>6</v>
      </c>
      <c r="B4" s="1">
        <v>6239</v>
      </c>
      <c r="C4" s="1">
        <v>2654</v>
      </c>
      <c r="D4" s="1">
        <v>4681</v>
      </c>
    </row>
    <row r="5" spans="1:4">
      <c r="A5" s="1" t="s">
        <v>7</v>
      </c>
      <c r="B5" s="1">
        <v>5396</v>
      </c>
      <c r="C5" s="1">
        <v>2491</v>
      </c>
      <c r="D5" s="1">
        <v>5026</v>
      </c>
    </row>
    <row r="6" spans="1:4">
      <c r="A6" s="1" t="s">
        <v>8</v>
      </c>
      <c r="B6" s="1">
        <v>2041</v>
      </c>
      <c r="C6" s="1">
        <v>1025</v>
      </c>
      <c r="D6" s="1">
        <v>1902</v>
      </c>
    </row>
    <row r="7" spans="1:4">
      <c r="A7" s="2" t="s">
        <v>9</v>
      </c>
      <c r="B7" s="1">
        <v>9074</v>
      </c>
      <c r="C7" s="1">
        <v>14948</v>
      </c>
      <c r="D7" s="1">
        <v>11725</v>
      </c>
    </row>
    <row r="9" spans="1:4">
      <c r="A9" s="1" t="s">
        <v>0</v>
      </c>
      <c r="B9" s="1" t="s">
        <v>1</v>
      </c>
      <c r="C9" s="1" t="s">
        <v>2</v>
      </c>
      <c r="D9" s="1" t="s">
        <v>3</v>
      </c>
    </row>
    <row r="10" spans="1:4">
      <c r="A10" s="1" t="s">
        <v>5</v>
      </c>
      <c r="B10" s="1">
        <f>100*B3/18663</f>
        <v>100</v>
      </c>
      <c r="C10" s="1">
        <f t="shared" ref="C10:D10" si="0">100*C3/18663</f>
        <v>99.255210844987403</v>
      </c>
      <c r="D10" s="1">
        <f t="shared" si="0"/>
        <v>95.874189572951835</v>
      </c>
    </row>
    <row r="11" spans="1:4">
      <c r="A11" s="1" t="s">
        <v>6</v>
      </c>
      <c r="B11" s="1">
        <f>100*B4/6239</f>
        <v>100</v>
      </c>
      <c r="C11" s="1">
        <f t="shared" ref="C11:D11" si="1">100*C4/6239</f>
        <v>42.538868408398784</v>
      </c>
      <c r="D11" s="1">
        <f t="shared" si="1"/>
        <v>75.028049366885725</v>
      </c>
    </row>
    <row r="12" spans="1:4">
      <c r="A12" s="1" t="s">
        <v>7</v>
      </c>
      <c r="B12" s="1">
        <f>100*B5/5396</f>
        <v>100</v>
      </c>
      <c r="C12" s="1">
        <f t="shared" ref="C12:D12" si="2">100*C5/5396</f>
        <v>46.163825055596739</v>
      </c>
      <c r="D12" s="1">
        <f t="shared" si="2"/>
        <v>93.143068939955526</v>
      </c>
    </row>
    <row r="13" spans="1:4">
      <c r="A13" s="1" t="s">
        <v>8</v>
      </c>
      <c r="B13" s="1">
        <f>100*B6/2041</f>
        <v>100</v>
      </c>
      <c r="C13" s="1">
        <f t="shared" ref="C13:D13" si="3">100*C6/2041</f>
        <v>50.220480156785889</v>
      </c>
      <c r="D13" s="1">
        <f t="shared" si="3"/>
        <v>93.189612934835864</v>
      </c>
    </row>
    <row r="14" spans="1:4">
      <c r="A14" s="2" t="s">
        <v>9</v>
      </c>
      <c r="B14" s="1">
        <f>100*B7/9074</f>
        <v>100</v>
      </c>
      <c r="C14" s="1">
        <f t="shared" ref="C14:D14" si="4">100*C7/9074</f>
        <v>164.73440599515098</v>
      </c>
      <c r="D14" s="1">
        <f t="shared" si="4"/>
        <v>129.21534053339212</v>
      </c>
    </row>
    <row r="16" spans="1:4">
      <c r="A16" s="1" t="s">
        <v>0</v>
      </c>
      <c r="B16" s="1" t="s">
        <v>1</v>
      </c>
      <c r="C16" s="1" t="s">
        <v>2</v>
      </c>
      <c r="D16" s="1" t="s">
        <v>3</v>
      </c>
    </row>
    <row r="17" spans="1:4">
      <c r="A17" s="1" t="s">
        <v>4</v>
      </c>
      <c r="B17" s="1">
        <v>14747</v>
      </c>
      <c r="C17" s="1">
        <v>13532</v>
      </c>
      <c r="D17" s="1">
        <v>15008</v>
      </c>
    </row>
    <row r="18" spans="1:4">
      <c r="A18" s="1" t="s">
        <v>5</v>
      </c>
      <c r="B18" s="1">
        <v>19191</v>
      </c>
      <c r="C18" s="1">
        <v>18115</v>
      </c>
      <c r="D18" s="1">
        <v>18097</v>
      </c>
    </row>
    <row r="19" spans="1:4">
      <c r="A19" s="1" t="s">
        <v>6</v>
      </c>
      <c r="B19" s="1">
        <v>6138</v>
      </c>
      <c r="C19" s="1">
        <v>2796</v>
      </c>
      <c r="D19" s="1">
        <v>4286</v>
      </c>
    </row>
    <row r="20" spans="1:4">
      <c r="A20" s="1" t="s">
        <v>7</v>
      </c>
      <c r="B20" s="1">
        <v>5710</v>
      </c>
      <c r="C20" s="1">
        <v>2360</v>
      </c>
      <c r="D20" s="1">
        <v>4747</v>
      </c>
    </row>
    <row r="21" spans="1:4">
      <c r="A21" s="1" t="s">
        <v>8</v>
      </c>
      <c r="B21" s="1">
        <v>1878</v>
      </c>
      <c r="C21" s="1">
        <v>806</v>
      </c>
      <c r="D21" s="1">
        <v>1570</v>
      </c>
    </row>
    <row r="22" spans="1:4">
      <c r="A22" s="3" t="s">
        <v>9</v>
      </c>
      <c r="B22" s="1">
        <v>13411</v>
      </c>
      <c r="C22" s="1">
        <v>22124</v>
      </c>
      <c r="D22" s="1">
        <v>16554</v>
      </c>
    </row>
    <row r="24" spans="1:4">
      <c r="A24" s="1" t="s">
        <v>0</v>
      </c>
      <c r="B24" s="1" t="s">
        <v>1</v>
      </c>
      <c r="C24" s="1" t="s">
        <v>2</v>
      </c>
      <c r="D24" s="1" t="s">
        <v>3</v>
      </c>
    </row>
    <row r="25" spans="1:4">
      <c r="A25" s="1" t="s">
        <v>5</v>
      </c>
      <c r="B25" s="1">
        <f>100*B18/19191</f>
        <v>100</v>
      </c>
      <c r="C25" s="1">
        <f t="shared" ref="C25:D25" si="5">100*C18/19191</f>
        <v>94.393205148246579</v>
      </c>
      <c r="D25" s="1">
        <f t="shared" si="5"/>
        <v>94.299411182325045</v>
      </c>
    </row>
    <row r="26" spans="1:4">
      <c r="A26" s="1" t="s">
        <v>6</v>
      </c>
      <c r="B26" s="1">
        <f>100*B19/6138</f>
        <v>100</v>
      </c>
      <c r="C26" s="1">
        <f t="shared" ref="C26:D26" si="6">100*C19/6138</f>
        <v>45.552297165200393</v>
      </c>
      <c r="D26" s="1">
        <f t="shared" si="6"/>
        <v>69.827305311176275</v>
      </c>
    </row>
    <row r="27" spans="1:4">
      <c r="A27" s="1" t="s">
        <v>7</v>
      </c>
      <c r="B27" s="1">
        <f>100*B20/5710</f>
        <v>100</v>
      </c>
      <c r="C27" s="1">
        <f t="shared" ref="C27:D27" si="7">100*C20/5710</f>
        <v>41.330998248686512</v>
      </c>
      <c r="D27" s="1">
        <f t="shared" si="7"/>
        <v>83.134851138353767</v>
      </c>
    </row>
    <row r="28" spans="1:4">
      <c r="A28" s="1" t="s">
        <v>8</v>
      </c>
      <c r="B28" s="1">
        <f>100*B21/1878</f>
        <v>100</v>
      </c>
      <c r="C28" s="1">
        <f t="shared" ref="C28:D28" si="8">100*C21/1878</f>
        <v>42.917997870074551</v>
      </c>
      <c r="D28" s="1">
        <f t="shared" si="8"/>
        <v>83.599574014909479</v>
      </c>
    </row>
    <row r="29" spans="1:4">
      <c r="A29" s="3" t="s">
        <v>9</v>
      </c>
      <c r="B29" s="1">
        <f>100*B22/13411</f>
        <v>100</v>
      </c>
      <c r="C29" s="1">
        <f t="shared" ref="C29:D29" si="9">100*C22/13411</f>
        <v>164.9690552531504</v>
      </c>
      <c r="D29" s="1">
        <f t="shared" si="9"/>
        <v>123.4359853851316</v>
      </c>
    </row>
    <row r="31" spans="1:4">
      <c r="A31" s="1" t="s">
        <v>0</v>
      </c>
      <c r="B31" s="1" t="s">
        <v>1</v>
      </c>
      <c r="C31" s="1" t="s">
        <v>2</v>
      </c>
      <c r="D31" s="1" t="s">
        <v>3</v>
      </c>
    </row>
    <row r="32" spans="1:4">
      <c r="A32" s="1" t="s">
        <v>4</v>
      </c>
      <c r="B32" s="1">
        <v>8071.3969999999999</v>
      </c>
      <c r="C32" s="1">
        <v>7648.9830000000002</v>
      </c>
      <c r="D32" s="1">
        <v>6977.8609999999999</v>
      </c>
    </row>
    <row r="33" spans="1:4">
      <c r="A33" s="1" t="s">
        <v>5</v>
      </c>
      <c r="B33" s="1">
        <v>7848.9740000000002</v>
      </c>
      <c r="C33" s="1">
        <v>6994.0240000000003</v>
      </c>
      <c r="D33" s="1">
        <v>8362.3880000000008</v>
      </c>
    </row>
    <row r="34" spans="1:4">
      <c r="A34" s="1" t="s">
        <v>6</v>
      </c>
      <c r="B34" s="1">
        <v>13851.409</v>
      </c>
      <c r="C34" s="1">
        <v>5573.64</v>
      </c>
      <c r="D34" s="1">
        <v>9506.56</v>
      </c>
    </row>
    <row r="35" spans="1:4">
      <c r="A35" s="1" t="s">
        <v>7</v>
      </c>
      <c r="B35" s="1">
        <v>14363.550999999999</v>
      </c>
      <c r="C35" s="3">
        <v>7710.2669999999998</v>
      </c>
      <c r="D35" s="1">
        <v>12497.409</v>
      </c>
    </row>
    <row r="36" spans="1:4">
      <c r="A36" s="1" t="s">
        <v>8</v>
      </c>
      <c r="B36" s="1">
        <v>4452.6099999999997</v>
      </c>
      <c r="C36" s="1">
        <v>2238.69</v>
      </c>
      <c r="D36" s="1">
        <v>3581.761</v>
      </c>
    </row>
    <row r="37" spans="1:4">
      <c r="A37" s="2" t="s">
        <v>9</v>
      </c>
      <c r="B37" s="1">
        <v>10365.614</v>
      </c>
      <c r="C37" s="1">
        <v>16593.999</v>
      </c>
      <c r="D37" s="1">
        <v>12195.492</v>
      </c>
    </row>
    <row r="39" spans="1:4">
      <c r="A39" s="1" t="s">
        <v>0</v>
      </c>
      <c r="B39" s="1" t="s">
        <v>1</v>
      </c>
      <c r="C39" s="1" t="s">
        <v>2</v>
      </c>
      <c r="D39" s="1" t="s">
        <v>3</v>
      </c>
    </row>
    <row r="40" spans="1:4">
      <c r="A40" s="1" t="s">
        <v>5</v>
      </c>
      <c r="B40" s="1">
        <f>100*B33/7848.973</f>
        <v>100.00001274052032</v>
      </c>
      <c r="C40" s="1">
        <f t="shared" ref="C40:D40" si="10">100*C33/7848.973</f>
        <v>89.107504892678321</v>
      </c>
      <c r="D40" s="1">
        <f t="shared" si="10"/>
        <v>106.54117424024774</v>
      </c>
    </row>
    <row r="41" spans="1:4">
      <c r="A41" s="1" t="s">
        <v>6</v>
      </c>
      <c r="B41" s="1">
        <f>100*B34/13851.409</f>
        <v>100</v>
      </c>
      <c r="C41" s="1">
        <f t="shared" ref="C41:D41" si="11">100*C34/13851.409</f>
        <v>40.238794479319758</v>
      </c>
      <c r="D41" s="1">
        <f t="shared" si="11"/>
        <v>68.632440208790314</v>
      </c>
    </row>
    <row r="42" spans="1:4">
      <c r="A42" s="1" t="s">
        <v>7</v>
      </c>
      <c r="B42" s="1">
        <f>100*B35/14363.55</f>
        <v>100.00000696206718</v>
      </c>
      <c r="C42" s="1">
        <f t="shared" ref="C42:D42" si="12">100*C35/14363.55</f>
        <v>53.679396806499788</v>
      </c>
      <c r="D42" s="1">
        <f t="shared" si="12"/>
        <v>87.007800996271811</v>
      </c>
    </row>
    <row r="43" spans="1:4">
      <c r="A43" s="1" t="s">
        <v>8</v>
      </c>
      <c r="B43" s="1">
        <f>100*B36/4452.61</f>
        <v>100</v>
      </c>
      <c r="C43" s="1">
        <f t="shared" ref="C43:D43" si="13">100*C36/4452.61</f>
        <v>50.278151466218695</v>
      </c>
      <c r="D43" s="1">
        <f t="shared" si="13"/>
        <v>80.441830746461065</v>
      </c>
    </row>
    <row r="44" spans="1:4">
      <c r="A44" s="2" t="s">
        <v>9</v>
      </c>
      <c r="B44" s="1">
        <f>100*B37/10365.61</f>
        <v>100.00003858914235</v>
      </c>
      <c r="C44" s="1">
        <f t="shared" ref="C44:D44" si="14">100*C37/10365.61</f>
        <v>160.087047457892</v>
      </c>
      <c r="D44" s="1">
        <f t="shared" si="14"/>
        <v>117.65339425272607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 See Yeun</dc:creator>
  <cp:lastModifiedBy>Ting See Yeun</cp:lastModifiedBy>
  <dcterms:created xsi:type="dcterms:W3CDTF">2016-12-08T21:42:11Z</dcterms:created>
  <dcterms:modified xsi:type="dcterms:W3CDTF">2017-03-30T20:40:22Z</dcterms:modified>
</cp:coreProperties>
</file>