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wud/Desktop/elife latest revisions/final version/"/>
    </mc:Choice>
  </mc:AlternateContent>
  <bookViews>
    <workbookView xWindow="26620" yWindow="6760" windowWidth="28160" windowHeight="16880" tabRatio="500"/>
  </bookViews>
  <sheets>
    <sheet name="Area" sheetId="1" r:id="rId1"/>
  </sheets>
  <definedNames>
    <definedName name="_xlnm.Print_Area" localSheetId="0">Area!$D$1:$K$21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1" l="1"/>
  <c r="F24" i="1"/>
  <c r="F23" i="1"/>
  <c r="F22" i="1"/>
  <c r="F9" i="1"/>
  <c r="J9" i="1"/>
  <c r="F10" i="1"/>
  <c r="J10" i="1"/>
  <c r="J15" i="1"/>
  <c r="F16" i="1"/>
  <c r="J16" i="1"/>
  <c r="F17" i="1"/>
  <c r="J17" i="1"/>
</calcChain>
</file>

<file path=xl/sharedStrings.xml><?xml version="1.0" encoding="utf-8"?>
<sst xmlns="http://schemas.openxmlformats.org/spreadsheetml/2006/main" count="27" uniqueCount="12">
  <si>
    <t>t-test, P value</t>
  </si>
  <si>
    <t>SEM</t>
  </si>
  <si>
    <t>AVG</t>
  </si>
  <si>
    <t>Control</t>
  </si>
  <si>
    <t>Area ( um2)</t>
  </si>
  <si>
    <t>Sample #</t>
  </si>
  <si>
    <t>Genotype</t>
  </si>
  <si>
    <t>Saccule</t>
  </si>
  <si>
    <t>Utricle</t>
  </si>
  <si>
    <t>Emx2-/-</t>
  </si>
  <si>
    <t>Emx2Cre/-</t>
  </si>
  <si>
    <t>Sensory area quantifications for Emx2 mutant maculae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</si>
</sst>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</font>
    <font>
      <sz val="10"/>
      <name val="Calibri"/>
      <scheme val="minor"/>
    </font>
    <font>
      <b/>
      <sz val="12"/>
      <name val="Calibri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1" xfId="0" applyBorder="1"/>
    <xf numFmtId="0" fontId="3" fillId="0" borderId="3" xfId="1" applyFont="1" applyFill="1" applyBorder="1" applyAlignment="1">
      <alignment horizontal="center"/>
    </xf>
    <xf numFmtId="0" fontId="0" fillId="0" borderId="4" xfId="0" applyBorder="1"/>
    <xf numFmtId="0" fontId="1" fillId="0" borderId="6" xfId="0" applyFont="1" applyFill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0" borderId="3" xfId="0" applyFont="1" applyFill="1" applyBorder="1" applyAlignment="1">
      <alignment horizontal="center"/>
    </xf>
    <xf numFmtId="0" fontId="4" fillId="0" borderId="9" xfId="1" applyFont="1" applyFill="1" applyBorder="1" applyAlignment="1">
      <alignment horizontal="right"/>
    </xf>
    <xf numFmtId="0" fontId="4" fillId="0" borderId="10" xfId="1" applyFont="1" applyBorder="1"/>
    <xf numFmtId="0" fontId="5" fillId="0" borderId="11" xfId="0" applyFont="1" applyBorder="1"/>
    <xf numFmtId="0" fontId="4" fillId="0" borderId="11" xfId="1" applyFont="1" applyBorder="1"/>
    <xf numFmtId="0" fontId="7" fillId="0" borderId="0" xfId="0" applyFont="1"/>
    <xf numFmtId="0" fontId="1" fillId="0" borderId="13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4"/>
  <sheetViews>
    <sheetView tabSelected="1" showRuler="0" workbookViewId="0">
      <selection activeCell="D2" sqref="D2"/>
    </sheetView>
  </sheetViews>
  <sheetFormatPr baseColWidth="10" defaultRowHeight="16" x14ac:dyDescent="0.2"/>
  <cols>
    <col min="6" max="6" width="17.33203125" customWidth="1"/>
    <col min="7" max="8" width="10.83203125" style="1"/>
    <col min="10" max="10" width="15.5" customWidth="1"/>
  </cols>
  <sheetData>
    <row r="2" spans="4:10" ht="31" x14ac:dyDescent="0.35">
      <c r="D2" s="17" t="s">
        <v>11</v>
      </c>
    </row>
    <row r="4" spans="4:10" ht="26" x14ac:dyDescent="0.3">
      <c r="D4" s="22" t="s">
        <v>8</v>
      </c>
      <c r="E4" s="22"/>
      <c r="F4" s="22"/>
      <c r="H4" s="22" t="s">
        <v>7</v>
      </c>
      <c r="I4" s="22"/>
      <c r="J4" s="22"/>
    </row>
    <row r="5" spans="4:10" ht="19" x14ac:dyDescent="0.25">
      <c r="D5" s="15" t="s">
        <v>6</v>
      </c>
      <c r="E5" s="16" t="s">
        <v>5</v>
      </c>
      <c r="F5" s="13" t="s">
        <v>4</v>
      </c>
      <c r="H5" s="15" t="s">
        <v>6</v>
      </c>
      <c r="I5" s="14" t="s">
        <v>5</v>
      </c>
      <c r="J5" s="13" t="s">
        <v>4</v>
      </c>
    </row>
    <row r="6" spans="4:10" x14ac:dyDescent="0.2">
      <c r="D6" s="20" t="s">
        <v>3</v>
      </c>
      <c r="E6" s="11">
        <v>1</v>
      </c>
      <c r="F6" s="10">
        <v>121656.336</v>
      </c>
      <c r="H6" s="20" t="s">
        <v>3</v>
      </c>
      <c r="I6" s="11">
        <v>1</v>
      </c>
      <c r="J6" s="10">
        <v>132511.56</v>
      </c>
    </row>
    <row r="7" spans="4:10" x14ac:dyDescent="0.2">
      <c r="D7" s="20"/>
      <c r="E7" s="9">
        <v>2</v>
      </c>
      <c r="F7" s="6">
        <v>101863.296</v>
      </c>
      <c r="H7" s="20"/>
      <c r="I7" s="9">
        <v>2</v>
      </c>
      <c r="J7" s="6">
        <v>145302.67199999999</v>
      </c>
    </row>
    <row r="8" spans="4:10" x14ac:dyDescent="0.2">
      <c r="D8" s="20"/>
      <c r="E8" s="8">
        <v>3</v>
      </c>
      <c r="F8" s="4">
        <v>109367.568</v>
      </c>
      <c r="H8" s="20"/>
      <c r="I8" s="8">
        <v>3</v>
      </c>
      <c r="J8" s="4">
        <v>165168.38399999999</v>
      </c>
    </row>
    <row r="9" spans="4:10" x14ac:dyDescent="0.2">
      <c r="D9" s="20"/>
      <c r="E9" s="7" t="s">
        <v>2</v>
      </c>
      <c r="F9" s="6">
        <f>AVERAGE(F6:F8)</f>
        <v>110962.39999999998</v>
      </c>
      <c r="H9" s="20"/>
      <c r="I9" s="18" t="s">
        <v>2</v>
      </c>
      <c r="J9" s="6">
        <f>AVERAGE(J6:J8)</f>
        <v>147660.87199999997</v>
      </c>
    </row>
    <row r="10" spans="4:10" x14ac:dyDescent="0.2">
      <c r="D10" s="21"/>
      <c r="E10" s="12" t="s">
        <v>1</v>
      </c>
      <c r="F10" s="4">
        <f>STDEV(F6:F8)/SQRT(3)</f>
        <v>5769.1341043397479</v>
      </c>
      <c r="H10" s="21"/>
      <c r="I10" s="12" t="s">
        <v>1</v>
      </c>
      <c r="J10" s="4">
        <f>STDEV(J6:J8)/SQRT(3)</f>
        <v>9500.6643429419182</v>
      </c>
    </row>
    <row r="11" spans="4:10" x14ac:dyDescent="0.2">
      <c r="D11" s="9"/>
      <c r="E11" s="1"/>
      <c r="F11" s="6"/>
      <c r="H11" s="9"/>
      <c r="I11" s="1"/>
      <c r="J11" s="6"/>
    </row>
    <row r="12" spans="4:10" x14ac:dyDescent="0.2">
      <c r="D12" s="19" t="s">
        <v>10</v>
      </c>
      <c r="E12" s="11">
        <v>1</v>
      </c>
      <c r="F12" s="10">
        <v>115271.424</v>
      </c>
      <c r="H12" s="19" t="s">
        <v>10</v>
      </c>
      <c r="I12" s="11">
        <v>1</v>
      </c>
      <c r="J12" s="10">
        <v>121575.504</v>
      </c>
    </row>
    <row r="13" spans="4:10" x14ac:dyDescent="0.2">
      <c r="D13" s="20"/>
      <c r="E13" s="9">
        <v>2</v>
      </c>
      <c r="F13" s="6">
        <v>137239.20000000001</v>
      </c>
      <c r="H13" s="20"/>
      <c r="I13" s="9">
        <v>2</v>
      </c>
      <c r="J13" s="6">
        <v>127953.36</v>
      </c>
    </row>
    <row r="14" spans="4:10" x14ac:dyDescent="0.2">
      <c r="D14" s="20"/>
      <c r="E14" s="8">
        <v>3</v>
      </c>
      <c r="F14" s="4">
        <v>104492.208</v>
      </c>
      <c r="H14" s="20"/>
      <c r="I14" s="8">
        <v>3</v>
      </c>
      <c r="J14" s="4">
        <v>111239.952</v>
      </c>
    </row>
    <row r="15" spans="4:10" x14ac:dyDescent="0.2">
      <c r="D15" s="20"/>
      <c r="E15" s="7" t="s">
        <v>2</v>
      </c>
      <c r="F15" s="6">
        <f>AVERAGE(F12:F14)</f>
        <v>119000.944</v>
      </c>
      <c r="H15" s="20"/>
      <c r="I15" s="18" t="s">
        <v>2</v>
      </c>
      <c r="J15" s="6">
        <f>AVERAGE(J12:J14)</f>
        <v>120256.272</v>
      </c>
    </row>
    <row r="16" spans="4:10" x14ac:dyDescent="0.2">
      <c r="D16" s="20"/>
      <c r="E16" s="7" t="s">
        <v>1</v>
      </c>
      <c r="F16" s="6">
        <f>STDEV(F12:F14)/SQRT(3)</f>
        <v>9635.4097099330447</v>
      </c>
      <c r="H16" s="20"/>
      <c r="I16" s="7" t="s">
        <v>1</v>
      </c>
      <c r="J16" s="6">
        <f>STDEV(J12:J14)/SQRT(3)</f>
        <v>4869.6263219397015</v>
      </c>
    </row>
    <row r="17" spans="4:11" x14ac:dyDescent="0.2">
      <c r="D17" s="21"/>
      <c r="E17" s="5" t="s">
        <v>0</v>
      </c>
      <c r="F17" s="4">
        <f>TTEST(F6:F8,F12:F14,2,2)</f>
        <v>0.51369029240094388</v>
      </c>
      <c r="H17" s="21"/>
      <c r="I17" s="5" t="s">
        <v>0</v>
      </c>
      <c r="J17" s="4">
        <f>TTEST(J6:J8,J12:J14,2,2)</f>
        <v>6.2179187561062554E-2</v>
      </c>
    </row>
    <row r="19" spans="4:11" x14ac:dyDescent="0.2">
      <c r="D19" s="19" t="s">
        <v>9</v>
      </c>
      <c r="E19" s="11">
        <v>1</v>
      </c>
      <c r="F19" s="10">
        <v>184016.78400000001</v>
      </c>
    </row>
    <row r="20" spans="4:11" x14ac:dyDescent="0.2">
      <c r="D20" s="20"/>
      <c r="E20" s="9">
        <v>2</v>
      </c>
      <c r="F20" s="6">
        <v>134434.44</v>
      </c>
    </row>
    <row r="21" spans="4:11" x14ac:dyDescent="0.2">
      <c r="D21" s="20"/>
      <c r="E21" s="8">
        <v>3</v>
      </c>
      <c r="F21" s="4">
        <v>127839.552</v>
      </c>
    </row>
    <row r="22" spans="4:11" x14ac:dyDescent="0.2">
      <c r="D22" s="20"/>
      <c r="E22" s="7" t="s">
        <v>2</v>
      </c>
      <c r="F22" s="6">
        <f>AVERAGE(F19:F21)</f>
        <v>148763.59200000003</v>
      </c>
    </row>
    <row r="23" spans="4:11" x14ac:dyDescent="0.2">
      <c r="D23" s="20"/>
      <c r="E23" s="7" t="s">
        <v>1</v>
      </c>
      <c r="F23" s="6">
        <f>STDEV(F19:F21)/SQRT(3)</f>
        <v>17729.107860378233</v>
      </c>
      <c r="G23" s="3"/>
      <c r="H23" s="3"/>
      <c r="I23" s="2"/>
      <c r="J23" s="2"/>
      <c r="K23" s="2"/>
    </row>
    <row r="24" spans="4:11" x14ac:dyDescent="0.2">
      <c r="D24" s="21"/>
      <c r="E24" s="5" t="s">
        <v>0</v>
      </c>
      <c r="F24" s="4">
        <f>TTEST(F13:F15,F19:F21,2,2)</f>
        <v>0.22896245854977507</v>
      </c>
    </row>
  </sheetData>
  <mergeCells count="7">
    <mergeCell ref="D19:D24"/>
    <mergeCell ref="D4:F4"/>
    <mergeCell ref="H4:J4"/>
    <mergeCell ref="D6:D10"/>
    <mergeCell ref="D12:D17"/>
    <mergeCell ref="H6:H10"/>
    <mergeCell ref="H12:H17"/>
  </mergeCells>
  <phoneticPr fontId="8" type="noConversion"/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Jiang, Tao (NIH/NIDCD) [F]</dc:creator>
  <cp:lastModifiedBy>Wu, Doris (NIH/NIDCD) [E]</cp:lastModifiedBy>
  <cp:lastPrinted>2017-01-13T20:35:16Z</cp:lastPrinted>
  <dcterms:created xsi:type="dcterms:W3CDTF">2017-01-12T00:36:33Z</dcterms:created>
  <dcterms:modified xsi:type="dcterms:W3CDTF">2017-02-04T19:10:02Z</dcterms:modified>
</cp:coreProperties>
</file>