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Volumes/Wu Lab/Wu Lab Data/Tao/elife/"/>
    </mc:Choice>
  </mc:AlternateContent>
  <bookViews>
    <workbookView xWindow="5900" yWindow="7820" windowWidth="28160" windowHeight="16880" tabRatio="500"/>
  </bookViews>
  <sheets>
    <sheet name="Apical surfac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F11" i="1"/>
  <c r="C12" i="1"/>
  <c r="F12" i="1"/>
  <c r="C17" i="1"/>
  <c r="F17" i="1"/>
  <c r="C18" i="1"/>
  <c r="F18" i="1"/>
  <c r="C19" i="1"/>
  <c r="F19" i="1"/>
  <c r="C24" i="1"/>
  <c r="F24" i="1"/>
  <c r="C25" i="1"/>
  <c r="F25" i="1"/>
  <c r="C26" i="1"/>
  <c r="F26" i="1"/>
  <c r="C32" i="1"/>
  <c r="F32" i="1"/>
  <c r="C33" i="1"/>
  <c r="F33" i="1"/>
  <c r="C34" i="1"/>
  <c r="F34" i="1"/>
</calcChain>
</file>

<file path=xl/sharedStrings.xml><?xml version="1.0" encoding="utf-8"?>
<sst xmlns="http://schemas.openxmlformats.org/spreadsheetml/2006/main" count="36" uniqueCount="15">
  <si>
    <t>t-test, P value</t>
  </si>
  <si>
    <t>SEM</t>
  </si>
  <si>
    <t>AVG</t>
  </si>
  <si>
    <t>Gfi1Cre</t>
  </si>
  <si>
    <t>(GOF-late)</t>
  </si>
  <si>
    <t>Sox2-15</t>
  </si>
  <si>
    <t>(GOF-Early)</t>
  </si>
  <si>
    <t xml:space="preserve">Sox2Cre-12  </t>
  </si>
  <si>
    <t>Control</t>
  </si>
  <si>
    <t>Apical Surface/HC (um2)</t>
  </si>
  <si>
    <t>Sample #</t>
  </si>
  <si>
    <t>Genotype</t>
  </si>
  <si>
    <t>Region 3</t>
  </si>
  <si>
    <t>Region 1</t>
  </si>
  <si>
    <r>
      <t xml:space="preserve">Quantification of apical surface area of HCs in </t>
    </r>
    <r>
      <rPr>
        <b/>
        <i/>
        <sz val="22"/>
        <color theme="1"/>
        <rFont val="Calibri"/>
        <family val="2"/>
        <scheme val="minor"/>
      </rPr>
      <t>Emx2</t>
    </r>
    <r>
      <rPr>
        <b/>
        <sz val="22"/>
        <color theme="1"/>
        <rFont val="Calibri"/>
        <family val="2"/>
        <scheme val="minor"/>
      </rPr>
      <t xml:space="preserve"> gain-of-function mutants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</si>
</sst>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name val="Arial"/>
    </font>
    <font>
      <sz val="14"/>
      <color theme="1"/>
      <name val="Calibri"/>
      <scheme val="minor"/>
    </font>
    <font>
      <sz val="14"/>
      <color rgb="FF000000"/>
      <name val="Calibri"/>
      <scheme val="minor"/>
    </font>
    <font>
      <sz val="12"/>
      <color theme="1"/>
      <name val="MS Reference Sans Serif"/>
      <family val="2"/>
    </font>
    <font>
      <b/>
      <sz val="10"/>
      <name val="Arial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Fill="1"/>
    <xf numFmtId="0" fontId="3" fillId="0" borderId="1" xfId="1" applyFont="1" applyFill="1" applyBorder="1"/>
    <xf numFmtId="0" fontId="2" fillId="0" borderId="2" xfId="1" applyFont="1" applyFill="1" applyBorder="1"/>
    <xf numFmtId="0" fontId="2" fillId="0" borderId="3" xfId="1" applyFill="1" applyBorder="1"/>
    <xf numFmtId="0" fontId="3" fillId="0" borderId="4" xfId="1" applyFont="1" applyFill="1" applyBorder="1"/>
    <xf numFmtId="0" fontId="0" fillId="0" borderId="2" xfId="0" applyFill="1" applyBorder="1"/>
    <xf numFmtId="0" fontId="0" fillId="0" borderId="1" xfId="0" applyFont="1" applyFill="1" applyBorder="1"/>
    <xf numFmtId="0" fontId="0" fillId="0" borderId="5" xfId="0" applyFont="1" applyFill="1" applyBorder="1"/>
    <xf numFmtId="0" fontId="2" fillId="0" borderId="6" xfId="1" applyFill="1" applyBorder="1"/>
    <xf numFmtId="0" fontId="0" fillId="0" borderId="4" xfId="0" applyFont="1" applyFill="1" applyBorder="1"/>
    <xf numFmtId="0" fontId="0" fillId="0" borderId="5" xfId="0" applyFill="1" applyBorder="1" applyAlignment="1"/>
    <xf numFmtId="0" fontId="3" fillId="0" borderId="7" xfId="1" applyFont="1" applyFill="1" applyBorder="1"/>
    <xf numFmtId="0" fontId="0" fillId="0" borderId="8" xfId="0" applyFont="1" applyFill="1" applyBorder="1"/>
    <xf numFmtId="0" fontId="3" fillId="0" borderId="9" xfId="1" applyFont="1" applyFill="1" applyBorder="1"/>
    <xf numFmtId="0" fontId="0" fillId="0" borderId="5" xfId="0" applyFill="1" applyBorder="1" applyAlignment="1">
      <alignment horizontal="center"/>
    </xf>
    <xf numFmtId="0" fontId="4" fillId="0" borderId="10" xfId="0" applyFont="1" applyFill="1" applyBorder="1"/>
    <xf numFmtId="0" fontId="4" fillId="0" borderId="0" xfId="0" applyFont="1" applyFill="1" applyBorder="1"/>
    <xf numFmtId="0" fontId="0" fillId="0" borderId="2" xfId="0" applyFont="1" applyFill="1" applyBorder="1"/>
    <xf numFmtId="0" fontId="0" fillId="0" borderId="2" xfId="0" applyFill="1" applyBorder="1" applyAlignment="1">
      <alignment horizontal="center"/>
    </xf>
    <xf numFmtId="0" fontId="0" fillId="0" borderId="0" xfId="0" applyFont="1" applyFill="1" applyBorder="1"/>
    <xf numFmtId="0" fontId="0" fillId="0" borderId="5" xfId="0" applyFill="1" applyBorder="1"/>
    <xf numFmtId="0" fontId="5" fillId="0" borderId="7" xfId="0" applyFont="1" applyFill="1" applyBorder="1"/>
    <xf numFmtId="0" fontId="0" fillId="0" borderId="9" xfId="0" applyFont="1" applyFill="1" applyBorder="1"/>
    <xf numFmtId="0" fontId="2" fillId="0" borderId="11" xfId="1" applyFill="1" applyBorder="1"/>
    <xf numFmtId="0" fontId="4" fillId="0" borderId="9" xfId="0" applyFont="1" applyFill="1" applyBorder="1"/>
    <xf numFmtId="0" fontId="0" fillId="0" borderId="8" xfId="0" applyFill="1" applyBorder="1"/>
    <xf numFmtId="0" fontId="2" fillId="0" borderId="10" xfId="1" applyFill="1" applyBorder="1"/>
    <xf numFmtId="0" fontId="2" fillId="0" borderId="0" xfId="1" applyFont="1" applyFill="1" applyBorder="1"/>
    <xf numFmtId="0" fontId="2" fillId="0" borderId="5" xfId="1" applyFont="1" applyFill="1" applyBorder="1"/>
    <xf numFmtId="0" fontId="0" fillId="0" borderId="0" xfId="0" applyFill="1" applyBorder="1"/>
    <xf numFmtId="0" fontId="3" fillId="0" borderId="10" xfId="1" applyFont="1" applyFill="1" applyBorder="1"/>
    <xf numFmtId="0" fontId="3" fillId="0" borderId="0" xfId="1" applyFont="1" applyFill="1" applyBorder="1"/>
    <xf numFmtId="0" fontId="0" fillId="0" borderId="8" xfId="0" applyFill="1" applyBorder="1" applyAlignment="1"/>
    <xf numFmtId="0" fontId="6" fillId="0" borderId="1" xfId="0" applyFont="1" applyFill="1" applyBorder="1"/>
    <xf numFmtId="0" fontId="6" fillId="0" borderId="4" xfId="0" applyFont="1" applyFill="1" applyBorder="1"/>
    <xf numFmtId="0" fontId="6" fillId="0" borderId="10" xfId="0" applyFont="1" applyFill="1" applyBorder="1"/>
    <xf numFmtId="0" fontId="2" fillId="0" borderId="0" xfId="1" applyFont="1" applyFill="1" applyBorder="1" applyAlignment="1"/>
    <xf numFmtId="0" fontId="6" fillId="0" borderId="0" xfId="0" applyFont="1" applyFill="1" applyBorder="1"/>
    <xf numFmtId="0" fontId="2" fillId="0" borderId="5" xfId="1" applyFont="1" applyFill="1" applyBorder="1" applyAlignment="1"/>
    <xf numFmtId="0" fontId="6" fillId="0" borderId="7" xfId="0" applyFont="1" applyFill="1" applyBorder="1"/>
    <xf numFmtId="0" fontId="2" fillId="0" borderId="9" xfId="1" applyFont="1" applyFill="1" applyBorder="1" applyAlignment="1"/>
    <xf numFmtId="0" fontId="6" fillId="0" borderId="9" xfId="0" applyFont="1" applyFill="1" applyBorder="1"/>
    <xf numFmtId="0" fontId="2" fillId="0" borderId="8" xfId="1" applyFont="1" applyFill="1" applyBorder="1" applyAlignment="1"/>
    <xf numFmtId="0" fontId="5" fillId="0" borderId="1" xfId="0" applyFont="1" applyFill="1" applyBorder="1"/>
    <xf numFmtId="0" fontId="0" fillId="0" borderId="2" xfId="0" applyFill="1" applyBorder="1" applyAlignment="1"/>
    <xf numFmtId="0" fontId="0" fillId="0" borderId="2" xfId="0" applyFill="1" applyBorder="1" applyAlignment="1">
      <alignment vertical="center"/>
    </xf>
    <xf numFmtId="0" fontId="2" fillId="0" borderId="7" xfId="1" applyFill="1" applyBorder="1"/>
    <xf numFmtId="0" fontId="0" fillId="0" borderId="8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7" fillId="0" borderId="7" xfId="1" applyFont="1" applyFill="1" applyBorder="1" applyAlignment="1"/>
    <xf numFmtId="0" fontId="7" fillId="0" borderId="9" xfId="1" applyFont="1" applyFill="1" applyBorder="1"/>
    <xf numFmtId="0" fontId="7" fillId="0" borderId="6" xfId="1" applyFont="1" applyFill="1" applyBorder="1" applyAlignment="1">
      <alignment horizontal="right"/>
    </xf>
    <xf numFmtId="0" fontId="7" fillId="0" borderId="9" xfId="1" applyFont="1" applyFill="1" applyBorder="1" applyAlignment="1"/>
    <xf numFmtId="0" fontId="7" fillId="0" borderId="8" xfId="1" applyFont="1" applyFill="1" applyBorder="1"/>
    <xf numFmtId="0" fontId="1" fillId="0" borderId="8" xfId="0" applyFont="1" applyFill="1" applyBorder="1"/>
    <xf numFmtId="0" fontId="1" fillId="0" borderId="11" xfId="0" applyFont="1" applyBorder="1" applyAlignment="1">
      <alignment horizontal="center"/>
    </xf>
    <xf numFmtId="0" fontId="8" fillId="0" borderId="0" xfId="0" applyFont="1" applyAlignment="1"/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K10" sqref="K10"/>
    </sheetView>
  </sheetViews>
  <sheetFormatPr baseColWidth="10" defaultRowHeight="16" x14ac:dyDescent="0.2"/>
  <cols>
    <col min="2" max="2" width="13.1640625" customWidth="1"/>
    <col min="3" max="3" width="20.5" customWidth="1"/>
    <col min="4" max="4" width="2.5" customWidth="1"/>
    <col min="5" max="5" width="14" customWidth="1"/>
    <col min="6" max="6" width="21.33203125" customWidth="1"/>
    <col min="11" max="11" width="20.83203125" customWidth="1"/>
    <col min="12" max="12" width="2.5" customWidth="1"/>
    <col min="13" max="13" width="13.83203125" customWidth="1"/>
    <col min="14" max="14" width="21.5" customWidth="1"/>
  </cols>
  <sheetData>
    <row r="1" spans="1:8" ht="29" x14ac:dyDescent="0.35">
      <c r="A1" s="57" t="s">
        <v>14</v>
      </c>
      <c r="B1" s="57"/>
      <c r="C1" s="57"/>
      <c r="D1" s="57"/>
      <c r="E1" s="57"/>
      <c r="F1" s="57"/>
      <c r="G1" s="57"/>
      <c r="H1" s="57"/>
    </row>
    <row r="3" spans="1:8" x14ac:dyDescent="0.2">
      <c r="B3" s="58" t="s">
        <v>13</v>
      </c>
      <c r="C3" s="59"/>
      <c r="D3" s="56"/>
      <c r="E3" s="60" t="s">
        <v>12</v>
      </c>
      <c r="F3" s="61"/>
    </row>
    <row r="4" spans="1:8" x14ac:dyDescent="0.2">
      <c r="A4" s="55" t="s">
        <v>11</v>
      </c>
      <c r="B4" s="54" t="s">
        <v>10</v>
      </c>
      <c r="C4" s="53" t="s">
        <v>9</v>
      </c>
      <c r="D4" s="52"/>
      <c r="E4" s="51" t="s">
        <v>10</v>
      </c>
      <c r="F4" s="50" t="s">
        <v>9</v>
      </c>
    </row>
    <row r="5" spans="1:8" x14ac:dyDescent="0.2">
      <c r="A5" s="21"/>
      <c r="B5" s="39">
        <v>1</v>
      </c>
      <c r="C5" s="38">
        <v>24.457263157894733</v>
      </c>
      <c r="D5" s="9"/>
      <c r="E5" s="37">
        <v>1</v>
      </c>
      <c r="F5" s="36">
        <v>22.43470588235293</v>
      </c>
    </row>
    <row r="6" spans="1:8" x14ac:dyDescent="0.2">
      <c r="A6" s="49"/>
      <c r="B6" s="8">
        <v>2</v>
      </c>
      <c r="C6" s="38">
        <v>25.85764705882352</v>
      </c>
      <c r="D6" s="9"/>
      <c r="E6" s="20">
        <v>2</v>
      </c>
      <c r="F6" s="36">
        <v>28.070270270270267</v>
      </c>
    </row>
    <row r="7" spans="1:8" x14ac:dyDescent="0.2">
      <c r="A7" s="62" t="s">
        <v>8</v>
      </c>
      <c r="B7" s="8">
        <v>3</v>
      </c>
      <c r="C7" s="38">
        <v>23.678845360824738</v>
      </c>
      <c r="D7" s="9"/>
      <c r="E7" s="20">
        <v>3</v>
      </c>
      <c r="F7" s="36">
        <v>25.2389052631579</v>
      </c>
    </row>
    <row r="8" spans="1:8" ht="19" x14ac:dyDescent="0.25">
      <c r="A8" s="62"/>
      <c r="B8" s="8">
        <v>4</v>
      </c>
      <c r="C8" s="17">
        <v>19.123428570000002</v>
      </c>
      <c r="D8" s="9"/>
      <c r="E8" s="20">
        <v>4</v>
      </c>
      <c r="F8" s="16">
        <v>15.961967213114763</v>
      </c>
    </row>
    <row r="9" spans="1:8" ht="19" x14ac:dyDescent="0.25">
      <c r="A9" s="62"/>
      <c r="B9" s="8">
        <v>5</v>
      </c>
      <c r="C9" s="17">
        <v>18.908666666666662</v>
      </c>
      <c r="D9" s="9"/>
      <c r="E9" s="20">
        <v>5</v>
      </c>
      <c r="F9" s="16">
        <v>16.056000000000001</v>
      </c>
    </row>
    <row r="10" spans="1:8" ht="19" x14ac:dyDescent="0.25">
      <c r="A10" s="49"/>
      <c r="B10" s="8">
        <v>6</v>
      </c>
      <c r="C10" s="17">
        <v>33.081230769230771</v>
      </c>
      <c r="D10" s="9"/>
      <c r="E10" s="20">
        <v>6</v>
      </c>
      <c r="F10" s="16">
        <v>26.641297297297299</v>
      </c>
    </row>
    <row r="11" spans="1:8" x14ac:dyDescent="0.2">
      <c r="A11" s="48"/>
      <c r="B11" s="13" t="s">
        <v>2</v>
      </c>
      <c r="C11" s="14">
        <f>AVERAGE(C5:C10)</f>
        <v>24.184513597240073</v>
      </c>
      <c r="D11" s="9"/>
      <c r="E11" s="13" t="s">
        <v>2</v>
      </c>
      <c r="F11" s="47">
        <f>AVERAGE(F5:F10)</f>
        <v>22.400524321032194</v>
      </c>
    </row>
    <row r="12" spans="1:8" x14ac:dyDescent="0.2">
      <c r="A12" s="46"/>
      <c r="B12" s="18" t="s">
        <v>1</v>
      </c>
      <c r="C12" s="10">
        <f>STDEV(C5:C10)/SQRT(6)</f>
        <v>2.1270494994601816</v>
      </c>
      <c r="D12" s="9"/>
      <c r="E12" s="18" t="s">
        <v>1</v>
      </c>
      <c r="F12" s="7">
        <f>STDEV(F5:F10)/SQRT(6)</f>
        <v>2.1594424883054226</v>
      </c>
    </row>
    <row r="13" spans="1:8" x14ac:dyDescent="0.2">
      <c r="A13" s="30"/>
      <c r="B13" s="8"/>
      <c r="C13" s="20"/>
      <c r="D13" s="9"/>
      <c r="E13" s="20"/>
      <c r="F13" s="27"/>
    </row>
    <row r="14" spans="1:8" x14ac:dyDescent="0.2">
      <c r="A14" s="26"/>
      <c r="B14" s="43">
        <v>1</v>
      </c>
      <c r="C14" s="42">
        <v>43.704000000000001</v>
      </c>
      <c r="D14" s="24"/>
      <c r="E14" s="41">
        <v>1</v>
      </c>
      <c r="F14" s="40">
        <v>45.128799999999991</v>
      </c>
    </row>
    <row r="15" spans="1:8" x14ac:dyDescent="0.2">
      <c r="A15" s="11" t="s">
        <v>7</v>
      </c>
      <c r="B15" s="39">
        <v>2</v>
      </c>
      <c r="C15" s="38">
        <v>41.56283076923075</v>
      </c>
      <c r="D15" s="9"/>
      <c r="E15" s="37">
        <v>2</v>
      </c>
      <c r="F15" s="36">
        <v>47.196480000000008</v>
      </c>
    </row>
    <row r="16" spans="1:8" ht="19" x14ac:dyDescent="0.25">
      <c r="A16" s="45" t="s">
        <v>6</v>
      </c>
      <c r="B16" s="18">
        <v>3</v>
      </c>
      <c r="C16" s="35">
        <v>36.405230769230769</v>
      </c>
      <c r="D16" s="4"/>
      <c r="E16" s="10">
        <v>3</v>
      </c>
      <c r="F16" s="44">
        <v>38.711111111111101</v>
      </c>
    </row>
    <row r="17" spans="1:6" x14ac:dyDescent="0.2">
      <c r="A17" s="33"/>
      <c r="B17" s="13" t="s">
        <v>2</v>
      </c>
      <c r="C17" s="32">
        <f>AVERAGE(C14:C16)</f>
        <v>40.557353846153838</v>
      </c>
      <c r="D17" s="9"/>
      <c r="E17" s="13" t="s">
        <v>2</v>
      </c>
      <c r="F17" s="31">
        <f>AVERAGE(F14:F16)</f>
        <v>43.678797037037036</v>
      </c>
    </row>
    <row r="18" spans="1:6" x14ac:dyDescent="0.2">
      <c r="A18" s="11"/>
      <c r="B18" s="8" t="s">
        <v>1</v>
      </c>
      <c r="C18" s="10">
        <f>STDEV(C14:C16)/SQRT(3)</f>
        <v>2.1661214149670127</v>
      </c>
      <c r="D18" s="9"/>
      <c r="E18" s="8" t="s">
        <v>1</v>
      </c>
      <c r="F18" s="7">
        <f>STDEV(F14:F16)/SQRT(3)</f>
        <v>2.5545549344639245</v>
      </c>
    </row>
    <row r="19" spans="1:6" x14ac:dyDescent="0.2">
      <c r="A19" s="6"/>
      <c r="B19" s="3" t="s">
        <v>0</v>
      </c>
      <c r="C19" s="5">
        <f>TTEST(C14:C16,C5:C10,2,2)</f>
        <v>1.999661359991042E-3</v>
      </c>
      <c r="D19" s="9"/>
      <c r="E19" s="3" t="s">
        <v>0</v>
      </c>
      <c r="F19" s="2">
        <f>TTEST(F14:F16,F5:F10,2,2)</f>
        <v>5.7009805956395327E-4</v>
      </c>
    </row>
    <row r="20" spans="1:6" x14ac:dyDescent="0.2">
      <c r="A20" s="30"/>
      <c r="B20" s="29"/>
      <c r="C20" s="28"/>
      <c r="D20" s="9"/>
      <c r="E20" s="28"/>
      <c r="F20" s="27"/>
    </row>
    <row r="21" spans="1:6" x14ac:dyDescent="0.2">
      <c r="A21" s="26"/>
      <c r="B21" s="43">
        <v>1</v>
      </c>
      <c r="C21" s="42">
        <v>35.564530120481933</v>
      </c>
      <c r="D21" s="24"/>
      <c r="E21" s="41">
        <v>1</v>
      </c>
      <c r="F21" s="40">
        <v>30.819140186915888</v>
      </c>
    </row>
    <row r="22" spans="1:6" x14ac:dyDescent="0.2">
      <c r="A22" s="11" t="s">
        <v>5</v>
      </c>
      <c r="B22" s="39">
        <v>2</v>
      </c>
      <c r="C22" s="38">
        <v>41.025692307692289</v>
      </c>
      <c r="D22" s="9"/>
      <c r="E22" s="37">
        <v>2</v>
      </c>
      <c r="F22" s="36">
        <v>40.738758620689666</v>
      </c>
    </row>
    <row r="23" spans="1:6" x14ac:dyDescent="0.2">
      <c r="A23" s="11" t="s">
        <v>4</v>
      </c>
      <c r="B23" s="18">
        <v>3</v>
      </c>
      <c r="C23" s="35">
        <v>23.965500000000006</v>
      </c>
      <c r="D23" s="4"/>
      <c r="E23" s="10">
        <v>3</v>
      </c>
      <c r="F23" s="34">
        <v>23.824714285714297</v>
      </c>
    </row>
    <row r="24" spans="1:6" x14ac:dyDescent="0.2">
      <c r="A24" s="33"/>
      <c r="B24" s="13" t="s">
        <v>2</v>
      </c>
      <c r="C24" s="32">
        <f>AVERAGE(C21:C23)</f>
        <v>33.518574142724745</v>
      </c>
      <c r="D24" s="9"/>
      <c r="E24" s="13" t="s">
        <v>2</v>
      </c>
      <c r="F24" s="31">
        <f>AVERAGE(F21:F23)</f>
        <v>31.794204364439949</v>
      </c>
    </row>
    <row r="25" spans="1:6" x14ac:dyDescent="0.2">
      <c r="A25" s="11"/>
      <c r="B25" s="8" t="s">
        <v>1</v>
      </c>
      <c r="C25" s="10">
        <f>STDEV(C21:C23)/SQRT(3)</f>
        <v>5.0299765503446245</v>
      </c>
      <c r="D25" s="9"/>
      <c r="E25" s="8" t="s">
        <v>1</v>
      </c>
      <c r="F25" s="7">
        <f>STDEV(F21:F23)/SQRT(3)</f>
        <v>4.9069436024914772</v>
      </c>
    </row>
    <row r="26" spans="1:6" x14ac:dyDescent="0.2">
      <c r="A26" s="6"/>
      <c r="B26" s="3" t="s">
        <v>0</v>
      </c>
      <c r="C26" s="5">
        <f>TTEST(C21:C23,C12:C17,2,2)</f>
        <v>0.954991029926614</v>
      </c>
      <c r="D26" s="9"/>
      <c r="E26" s="3" t="s">
        <v>0</v>
      </c>
      <c r="F26" s="2">
        <f>TTEST(F21:F23,F12:F17,2,2)</f>
        <v>0.77152977056601246</v>
      </c>
    </row>
    <row r="27" spans="1:6" x14ac:dyDescent="0.2">
      <c r="A27" s="30"/>
      <c r="B27" s="29"/>
      <c r="C27" s="28"/>
      <c r="D27" s="9"/>
      <c r="E27" s="28"/>
      <c r="F27" s="27"/>
    </row>
    <row r="28" spans="1:6" ht="19" x14ac:dyDescent="0.25">
      <c r="A28" s="26"/>
      <c r="B28" s="13">
        <v>1</v>
      </c>
      <c r="C28" s="25">
        <v>32.194285710000003</v>
      </c>
      <c r="D28" s="24"/>
      <c r="E28" s="23">
        <v>1</v>
      </c>
      <c r="F28" s="22">
        <v>33.375252340000003</v>
      </c>
    </row>
    <row r="29" spans="1:6" ht="19" x14ac:dyDescent="0.25">
      <c r="A29" s="21"/>
      <c r="B29" s="8">
        <v>2</v>
      </c>
      <c r="C29" s="17">
        <v>26.412679245283019</v>
      </c>
      <c r="D29" s="9"/>
      <c r="E29" s="20">
        <v>2</v>
      </c>
      <c r="F29" s="16">
        <v>20.202731707317067</v>
      </c>
    </row>
    <row r="30" spans="1:6" ht="19" x14ac:dyDescent="0.25">
      <c r="A30" s="21" t="s">
        <v>3</v>
      </c>
      <c r="B30" s="8">
        <v>3</v>
      </c>
      <c r="C30" s="17">
        <v>30.800780487804875</v>
      </c>
      <c r="D30" s="9"/>
      <c r="E30" s="20">
        <v>3</v>
      </c>
      <c r="F30" s="16">
        <v>26.276114285714293</v>
      </c>
    </row>
    <row r="31" spans="1:6" ht="19" x14ac:dyDescent="0.25">
      <c r="A31" s="19"/>
      <c r="B31" s="18">
        <v>4</v>
      </c>
      <c r="C31" s="17">
        <v>33.773810526315778</v>
      </c>
      <c r="D31" s="9"/>
      <c r="E31" s="10">
        <v>4</v>
      </c>
      <c r="F31" s="16">
        <v>33.752765217391307</v>
      </c>
    </row>
    <row r="32" spans="1:6" x14ac:dyDescent="0.2">
      <c r="A32" s="15"/>
      <c r="B32" s="13" t="s">
        <v>2</v>
      </c>
      <c r="C32" s="14">
        <f>AVERAGE(C29:C31)</f>
        <v>30.32909008646789</v>
      </c>
      <c r="D32" s="9"/>
      <c r="E32" s="13" t="s">
        <v>2</v>
      </c>
      <c r="F32" s="12">
        <f>AVERAGE(F29:F31)</f>
        <v>26.743870403474222</v>
      </c>
    </row>
    <row r="33" spans="1:14" x14ac:dyDescent="0.2">
      <c r="A33" s="11"/>
      <c r="B33" s="8" t="s">
        <v>1</v>
      </c>
      <c r="C33" s="10">
        <f>STDEV(C29:C31)/SQRT(3)</f>
        <v>2.1380234103945033</v>
      </c>
      <c r="D33" s="9"/>
      <c r="E33" s="8" t="s">
        <v>1</v>
      </c>
      <c r="F33" s="7">
        <f>STDEV(F29:F31)/SQRT(3)</f>
        <v>3.918543473890522</v>
      </c>
    </row>
    <row r="34" spans="1:14" x14ac:dyDescent="0.2">
      <c r="A34" s="6"/>
      <c r="B34" s="3" t="s">
        <v>0</v>
      </c>
      <c r="C34" s="5">
        <f>TTEST(C29:C31,C20:C25,2,2)</f>
        <v>0.77991777323162537</v>
      </c>
      <c r="D34" s="4"/>
      <c r="E34" s="3" t="s">
        <v>0</v>
      </c>
      <c r="F34" s="2">
        <f>TTEST(F29:F31,F20:F25,2,2)</f>
        <v>0.97058834119126614</v>
      </c>
    </row>
    <row r="35" spans="1:14" x14ac:dyDescent="0.2">
      <c r="I35" s="1"/>
      <c r="J35" s="1"/>
      <c r="K35" s="1"/>
      <c r="L35" s="1"/>
      <c r="M35" s="1"/>
      <c r="N35" s="1"/>
    </row>
  </sheetData>
  <mergeCells count="3">
    <mergeCell ref="B3:C3"/>
    <mergeCell ref="E3:F3"/>
    <mergeCell ref="A7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Apical surface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Tao (NIH/NIDCD) [F]</dc:creator>
  <cp:lastModifiedBy>Wu, Doris (NIH/NIDCD) [E]</cp:lastModifiedBy>
  <dcterms:created xsi:type="dcterms:W3CDTF">2016-11-29T16:58:45Z</dcterms:created>
  <dcterms:modified xsi:type="dcterms:W3CDTF">2016-11-29T18:49:45Z</dcterms:modified>
</cp:coreProperties>
</file>