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8380" tabRatio="500"/>
  </bookViews>
  <sheets>
    <sheet name="Figure 7D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C26" i="1"/>
  <c r="D26" i="1"/>
  <c r="E26" i="1"/>
  <c r="F26" i="1"/>
  <c r="G26" i="1"/>
  <c r="H26" i="1"/>
  <c r="I26" i="1"/>
  <c r="J26" i="1"/>
  <c r="C27" i="1"/>
  <c r="D27" i="1"/>
  <c r="E27" i="1"/>
  <c r="F27" i="1"/>
  <c r="G27" i="1"/>
  <c r="H27" i="1"/>
  <c r="I27" i="1"/>
  <c r="J27" i="1"/>
  <c r="E50" i="1"/>
  <c r="E51" i="1"/>
  <c r="E52" i="1"/>
  <c r="E53" i="1"/>
  <c r="E54" i="1"/>
  <c r="E55" i="1"/>
  <c r="E56" i="1"/>
</calcChain>
</file>

<file path=xl/sharedStrings.xml><?xml version="1.0" encoding="utf-8"?>
<sst xmlns="http://schemas.openxmlformats.org/spreadsheetml/2006/main" count="28" uniqueCount="20">
  <si>
    <t>G85R vs G85R/L42Q-3</t>
  </si>
  <si>
    <t>G85R vs G85R/L42Q-2</t>
  </si>
  <si>
    <t>G85R vs G85R/L42Q-1</t>
  </si>
  <si>
    <t>WT vs L42Q-3</t>
  </si>
  <si>
    <t>WT vs L42Q-2</t>
  </si>
  <si>
    <t>WT vs L42Q-1</t>
  </si>
  <si>
    <t>WT vs G85R</t>
  </si>
  <si>
    <r>
      <rPr>
        <b/>
        <i/>
        <sz val="12"/>
        <color theme="1"/>
        <rFont val="Calibri"/>
        <scheme val="minor"/>
      </rPr>
      <t>p</t>
    </r>
    <r>
      <rPr>
        <b/>
        <sz val="12"/>
        <color theme="1"/>
        <rFont val="Calibri"/>
        <family val="2"/>
        <scheme val="minor"/>
      </rPr>
      <t xml:space="preserve"> value</t>
    </r>
  </si>
  <si>
    <t>SEM</t>
  </si>
  <si>
    <t>Mean</t>
  </si>
  <si>
    <t>G85R/L42Q-3</t>
  </si>
  <si>
    <t>G85R/L42Q-2</t>
  </si>
  <si>
    <t>G85R/L42Q-1</t>
  </si>
  <si>
    <t>G85R</t>
  </si>
  <si>
    <t>L42Q-3</t>
  </si>
  <si>
    <t>L42Q-2</t>
  </si>
  <si>
    <t>L42Q-1</t>
  </si>
  <si>
    <t>WT</t>
  </si>
  <si>
    <t>Worm #</t>
  </si>
  <si>
    <t>Body bends in 1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</si>
</sst>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name val="Arial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5" fillId="0" borderId="0"/>
    <xf numFmtId="0" fontId="1" fillId="0" borderId="0"/>
    <xf numFmtId="0" fontId="6" fillId="0" borderId="0"/>
    <xf numFmtId="0" fontId="7" fillId="2" borderId="0"/>
    <xf numFmtId="0" fontId="7" fillId="3" borderId="0"/>
    <xf numFmtId="0" fontId="8" fillId="4" borderId="0"/>
    <xf numFmtId="0" fontId="7" fillId="5" borderId="0"/>
    <xf numFmtId="0" fontId="7" fillId="6" borderId="0"/>
    <xf numFmtId="0" fontId="7" fillId="7" borderId="0"/>
    <xf numFmtId="0" fontId="7" fillId="8" borderId="0"/>
  </cellStyleXfs>
  <cellXfs count="8">
    <xf numFmtId="0" fontId="0" fillId="0" borderId="0" xfId="0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</cellXfs>
  <cellStyles count="11">
    <cellStyle name="Normal" xfId="0" builtinId="0"/>
    <cellStyle name="Normal 2" xfId="1"/>
    <cellStyle name="Normal 2 2" xfId="2"/>
    <cellStyle name="Normal 3" xfId="3"/>
    <cellStyle name="Tecan.At.Excel.Attenuation" xfId="4"/>
    <cellStyle name="Tecan.At.Excel.AutoGain_0" xfId="5"/>
    <cellStyle name="Tecan.At.Excel.Error" xfId="6"/>
    <cellStyle name="Tecan.At.Excel.GFactorAndMeasurementBlank" xfId="7"/>
    <cellStyle name="Tecan.At.Excel.GFactorBlank" xfId="8"/>
    <cellStyle name="Tecan.At.Excel.GFactorReference" xfId="9"/>
    <cellStyle name="Tecan.At.Excel.MeasurementBlank" xfId="1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0963124924546"/>
          <c:y val="0.0830763810165753"/>
          <c:w val="0.764245798065702"/>
          <c:h val="0.52138086905803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'Figure 7D'!$C$27:$J$27</c:f>
                <c:numCache>
                  <c:formatCode>General</c:formatCode>
                  <c:ptCount val="8"/>
                  <c:pt idx="0">
                    <c:v>4.651485331533755</c:v>
                  </c:pt>
                  <c:pt idx="1">
                    <c:v>4.217819341792626</c:v>
                  </c:pt>
                  <c:pt idx="2">
                    <c:v>5.353540392753387</c:v>
                  </c:pt>
                  <c:pt idx="3">
                    <c:v>6.03580326490448</c:v>
                  </c:pt>
                  <c:pt idx="4">
                    <c:v>2.009975124224178</c:v>
                  </c:pt>
                  <c:pt idx="5">
                    <c:v>0.456531546151609</c:v>
                  </c:pt>
                  <c:pt idx="6">
                    <c:v>0.461547739447908</c:v>
                  </c:pt>
                  <c:pt idx="7">
                    <c:v>0.634117704498064</c:v>
                  </c:pt>
                </c:numCache>
              </c:numRef>
            </c:plus>
            <c:minus>
              <c:numRef>
                <c:f>'Figure 7D'!$C$27:$J$27</c:f>
                <c:numCache>
                  <c:formatCode>General</c:formatCode>
                  <c:ptCount val="8"/>
                  <c:pt idx="0">
                    <c:v>4.651485331533755</c:v>
                  </c:pt>
                  <c:pt idx="1">
                    <c:v>4.217819341792626</c:v>
                  </c:pt>
                  <c:pt idx="2">
                    <c:v>5.353540392753387</c:v>
                  </c:pt>
                  <c:pt idx="3">
                    <c:v>6.03580326490448</c:v>
                  </c:pt>
                  <c:pt idx="4">
                    <c:v>2.009975124224178</c:v>
                  </c:pt>
                  <c:pt idx="5">
                    <c:v>0.456531546151609</c:v>
                  </c:pt>
                  <c:pt idx="6">
                    <c:v>0.461547739447908</c:v>
                  </c:pt>
                  <c:pt idx="7">
                    <c:v>0.634117704498064</c:v>
                  </c:pt>
                </c:numCache>
              </c:numRef>
            </c:minus>
          </c:errBars>
          <c:cat>
            <c:strRef>
              <c:f>'Figure 7D'!$C$25:$J$25</c:f>
              <c:strCache>
                <c:ptCount val="8"/>
                <c:pt idx="0">
                  <c:v>WT</c:v>
                </c:pt>
                <c:pt idx="1">
                  <c:v>L42Q-1</c:v>
                </c:pt>
                <c:pt idx="2">
                  <c:v>L42Q-2</c:v>
                </c:pt>
                <c:pt idx="3">
                  <c:v>L42Q-3</c:v>
                </c:pt>
                <c:pt idx="4">
                  <c:v>G85R</c:v>
                </c:pt>
                <c:pt idx="5">
                  <c:v>G85R/L42Q-1</c:v>
                </c:pt>
                <c:pt idx="6">
                  <c:v>G85R/L42Q-2</c:v>
                </c:pt>
                <c:pt idx="7">
                  <c:v>G85R/L42Q-3</c:v>
                </c:pt>
              </c:strCache>
            </c:strRef>
          </c:cat>
          <c:val>
            <c:numRef>
              <c:f>'Figure 7D'!$C$26:$J$26</c:f>
              <c:numCache>
                <c:formatCode>General</c:formatCode>
                <c:ptCount val="8"/>
                <c:pt idx="0">
                  <c:v>72.1</c:v>
                </c:pt>
                <c:pt idx="1">
                  <c:v>68.3</c:v>
                </c:pt>
                <c:pt idx="2">
                  <c:v>66.05</c:v>
                </c:pt>
                <c:pt idx="3">
                  <c:v>68.25</c:v>
                </c:pt>
                <c:pt idx="4">
                  <c:v>13.8</c:v>
                </c:pt>
                <c:pt idx="5">
                  <c:v>2.8</c:v>
                </c:pt>
                <c:pt idx="6">
                  <c:v>3.45</c:v>
                </c:pt>
                <c:pt idx="7">
                  <c:v>3.4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4333576"/>
        <c:axId val="-2114324664"/>
      </c:barChart>
      <c:catAx>
        <c:axId val="-21143335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-2114324664"/>
        <c:crosses val="autoZero"/>
        <c:auto val="1"/>
        <c:lblAlgn val="ctr"/>
        <c:lblOffset val="100"/>
        <c:noMultiLvlLbl val="0"/>
      </c:catAx>
      <c:valAx>
        <c:axId val="-211432466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 i="0"/>
                </a:pPr>
                <a:r>
                  <a:rPr lang="en-US" b="0" i="0"/>
                  <a:t>Body bends per minute</a:t>
                </a:r>
              </a:p>
            </c:rich>
          </c:tx>
          <c:layout>
            <c:manualLayout>
              <c:xMode val="edge"/>
              <c:yMode val="edge"/>
              <c:x val="0.0266688301706321"/>
              <c:y val="0.03943962028110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-211433357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 baseline="0">
          <a:latin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387350</xdr:colOff>
      <xdr:row>29</xdr:row>
      <xdr:rowOff>152400</xdr:rowOff>
    </xdr:from>
    <xdr:to>
      <xdr:col>6</xdr:col>
      <xdr:colOff>88900</xdr:colOff>
      <xdr:row>46</xdr:row>
      <xdr:rowOff>101600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6"/>
  <sheetViews>
    <sheetView tabSelected="1" topLeftCell="A39" workbookViewId="0">
      <selection activeCell="E49" sqref="E49"/>
    </sheetView>
  </sheetViews>
  <sheetFormatPr baseColWidth="10" defaultRowHeight="15" x14ac:dyDescent="0"/>
  <cols>
    <col min="5" max="5" width="9.5" customWidth="1"/>
    <col min="8" max="8" width="13.6640625" customWidth="1"/>
    <col min="9" max="10" width="12.6640625" customWidth="1"/>
  </cols>
  <sheetData>
    <row r="1" spans="2:10">
      <c r="B1" s="7" t="s">
        <v>19</v>
      </c>
      <c r="C1" s="7"/>
    </row>
    <row r="3" spans="2:10">
      <c r="B3" s="6" t="s">
        <v>18</v>
      </c>
      <c r="C3" s="6" t="s">
        <v>17</v>
      </c>
      <c r="D3" s="6" t="s">
        <v>16</v>
      </c>
      <c r="E3" s="6" t="s">
        <v>15</v>
      </c>
      <c r="F3" s="6" t="s">
        <v>14</v>
      </c>
      <c r="G3" s="6" t="s">
        <v>13</v>
      </c>
      <c r="H3" s="6" t="s">
        <v>12</v>
      </c>
      <c r="I3" s="6" t="s">
        <v>11</v>
      </c>
      <c r="J3" s="6" t="s">
        <v>10</v>
      </c>
    </row>
    <row r="4" spans="2:10">
      <c r="B4" s="6">
        <v>1</v>
      </c>
      <c r="C4" s="4">
        <v>75</v>
      </c>
      <c r="D4" s="4">
        <v>91</v>
      </c>
      <c r="E4" s="4">
        <v>90</v>
      </c>
      <c r="F4" s="4">
        <v>114</v>
      </c>
      <c r="G4" s="4">
        <v>24</v>
      </c>
      <c r="H4" s="4">
        <v>1</v>
      </c>
      <c r="I4" s="4">
        <v>3</v>
      </c>
      <c r="J4" s="4">
        <v>4</v>
      </c>
    </row>
    <row r="5" spans="2:10">
      <c r="B5" s="6">
        <f>B4+1</f>
        <v>2</v>
      </c>
      <c r="C5" s="4">
        <v>44</v>
      </c>
      <c r="D5" s="4">
        <v>84</v>
      </c>
      <c r="E5" s="4">
        <v>88</v>
      </c>
      <c r="F5" s="4">
        <v>122</v>
      </c>
      <c r="G5" s="4">
        <v>25</v>
      </c>
      <c r="H5" s="4">
        <v>1</v>
      </c>
      <c r="I5" s="4">
        <v>4</v>
      </c>
      <c r="J5" s="4">
        <v>4</v>
      </c>
    </row>
    <row r="6" spans="2:10">
      <c r="B6" s="6">
        <f>B5+1</f>
        <v>3</v>
      </c>
      <c r="C6" s="4">
        <v>93</v>
      </c>
      <c r="D6" s="4">
        <v>81</v>
      </c>
      <c r="E6" s="4">
        <v>112</v>
      </c>
      <c r="F6" s="4">
        <v>58</v>
      </c>
      <c r="G6" s="4">
        <v>18</v>
      </c>
      <c r="H6" s="4">
        <v>2</v>
      </c>
      <c r="I6" s="4">
        <v>4</v>
      </c>
      <c r="J6" s="4">
        <v>2</v>
      </c>
    </row>
    <row r="7" spans="2:10">
      <c r="B7" s="6">
        <f>B6+1</f>
        <v>4</v>
      </c>
      <c r="C7" s="4">
        <v>89</v>
      </c>
      <c r="D7" s="4">
        <v>57</v>
      </c>
      <c r="E7" s="4">
        <v>66</v>
      </c>
      <c r="F7" s="4">
        <v>62</v>
      </c>
      <c r="G7" s="4">
        <v>15</v>
      </c>
      <c r="H7" s="4">
        <v>1</v>
      </c>
      <c r="I7" s="4">
        <v>3</v>
      </c>
      <c r="J7" s="4">
        <v>1</v>
      </c>
    </row>
    <row r="8" spans="2:10">
      <c r="B8" s="6">
        <f>B7+1</f>
        <v>5</v>
      </c>
      <c r="C8" s="4">
        <v>106</v>
      </c>
      <c r="D8" s="4">
        <v>74</v>
      </c>
      <c r="E8" s="4">
        <v>106</v>
      </c>
      <c r="F8" s="4">
        <v>29</v>
      </c>
      <c r="G8" s="4">
        <v>13</v>
      </c>
      <c r="H8" s="4">
        <v>1</v>
      </c>
      <c r="I8" s="4">
        <v>2</v>
      </c>
      <c r="J8" s="4">
        <v>3</v>
      </c>
    </row>
    <row r="9" spans="2:10">
      <c r="B9" s="6">
        <f>B8+1</f>
        <v>6</v>
      </c>
      <c r="C9" s="4">
        <v>102</v>
      </c>
      <c r="D9" s="4">
        <v>94</v>
      </c>
      <c r="E9" s="4">
        <v>34</v>
      </c>
      <c r="F9" s="4">
        <v>48</v>
      </c>
      <c r="G9" s="4">
        <v>8</v>
      </c>
      <c r="H9" s="4">
        <v>5</v>
      </c>
      <c r="I9" s="4">
        <v>2</v>
      </c>
      <c r="J9" s="4">
        <v>8</v>
      </c>
    </row>
    <row r="10" spans="2:10">
      <c r="B10" s="6">
        <f>B9+1</f>
        <v>7</v>
      </c>
      <c r="C10" s="4">
        <v>64</v>
      </c>
      <c r="D10" s="4">
        <v>67</v>
      </c>
      <c r="E10" s="4">
        <v>81</v>
      </c>
      <c r="F10" s="4">
        <v>87</v>
      </c>
      <c r="G10" s="4">
        <v>8</v>
      </c>
      <c r="H10" s="4">
        <v>1</v>
      </c>
      <c r="I10" s="4">
        <v>1</v>
      </c>
      <c r="J10" s="4">
        <v>8</v>
      </c>
    </row>
    <row r="11" spans="2:10">
      <c r="B11" s="6">
        <f>B10+1</f>
        <v>8</v>
      </c>
      <c r="C11" s="4">
        <v>82</v>
      </c>
      <c r="D11" s="4">
        <v>63</v>
      </c>
      <c r="E11" s="4">
        <v>39</v>
      </c>
      <c r="F11" s="4">
        <v>64</v>
      </c>
      <c r="G11" s="4">
        <v>3</v>
      </c>
      <c r="H11" s="4">
        <v>2</v>
      </c>
      <c r="I11" s="4">
        <v>1</v>
      </c>
      <c r="J11" s="4">
        <v>9</v>
      </c>
    </row>
    <row r="12" spans="2:10">
      <c r="B12" s="6">
        <f>B11+1</f>
        <v>9</v>
      </c>
      <c r="C12" s="4">
        <v>66</v>
      </c>
      <c r="D12" s="4">
        <v>92</v>
      </c>
      <c r="E12" s="4">
        <v>85</v>
      </c>
      <c r="F12" s="4">
        <v>59</v>
      </c>
      <c r="G12" s="4">
        <v>14</v>
      </c>
      <c r="H12" s="4">
        <v>2</v>
      </c>
      <c r="I12" s="4">
        <v>4</v>
      </c>
      <c r="J12" s="4">
        <v>2</v>
      </c>
    </row>
    <row r="13" spans="2:10">
      <c r="B13" s="6">
        <f>B12+1</f>
        <v>10</v>
      </c>
      <c r="C13" s="4">
        <v>74</v>
      </c>
      <c r="D13" s="4">
        <v>39</v>
      </c>
      <c r="E13" s="4">
        <v>52</v>
      </c>
      <c r="F13" s="4">
        <v>49</v>
      </c>
      <c r="G13" s="4">
        <v>12</v>
      </c>
      <c r="H13" s="4">
        <v>4</v>
      </c>
      <c r="I13" s="4">
        <v>8</v>
      </c>
      <c r="J13" s="4">
        <v>1</v>
      </c>
    </row>
    <row r="14" spans="2:10">
      <c r="B14" s="6">
        <f>B13+1</f>
        <v>11</v>
      </c>
      <c r="C14" s="4">
        <v>36</v>
      </c>
      <c r="D14" s="4">
        <v>89</v>
      </c>
      <c r="E14" s="4">
        <v>78</v>
      </c>
      <c r="F14" s="4">
        <v>53</v>
      </c>
      <c r="G14" s="4">
        <v>11</v>
      </c>
      <c r="H14" s="4">
        <v>6</v>
      </c>
      <c r="I14" s="4">
        <v>8</v>
      </c>
      <c r="J14" s="4">
        <v>3</v>
      </c>
    </row>
    <row r="15" spans="2:10">
      <c r="B15" s="6">
        <f>B14+1</f>
        <v>12</v>
      </c>
      <c r="C15" s="4">
        <v>89</v>
      </c>
      <c r="D15" s="4">
        <v>47</v>
      </c>
      <c r="E15" s="4">
        <v>31</v>
      </c>
      <c r="F15" s="4">
        <v>110</v>
      </c>
      <c r="G15" s="4">
        <v>38</v>
      </c>
      <c r="H15" s="4">
        <v>7</v>
      </c>
      <c r="I15" s="4">
        <v>4</v>
      </c>
      <c r="J15" s="4">
        <v>1</v>
      </c>
    </row>
    <row r="16" spans="2:10">
      <c r="B16" s="6">
        <f>B15+1</f>
        <v>13</v>
      </c>
      <c r="C16" s="4">
        <v>53</v>
      </c>
      <c r="D16" s="4">
        <v>85</v>
      </c>
      <c r="E16" s="4">
        <v>46</v>
      </c>
      <c r="F16" s="4">
        <v>61</v>
      </c>
      <c r="G16" s="4">
        <v>25</v>
      </c>
      <c r="H16" s="4">
        <v>2</v>
      </c>
      <c r="I16" s="4">
        <v>2</v>
      </c>
      <c r="J16" s="4">
        <v>1</v>
      </c>
    </row>
    <row r="17" spans="2:10">
      <c r="B17" s="6">
        <f>B16+1</f>
        <v>14</v>
      </c>
      <c r="C17" s="4">
        <v>99</v>
      </c>
      <c r="D17" s="4">
        <v>37</v>
      </c>
      <c r="E17" s="4">
        <v>44</v>
      </c>
      <c r="F17" s="4">
        <v>47</v>
      </c>
      <c r="G17" s="4">
        <v>8</v>
      </c>
      <c r="H17" s="4">
        <v>1</v>
      </c>
      <c r="I17" s="4">
        <v>4</v>
      </c>
      <c r="J17" s="4">
        <v>1</v>
      </c>
    </row>
    <row r="18" spans="2:10">
      <c r="B18" s="6">
        <f>B17+1</f>
        <v>15</v>
      </c>
      <c r="C18" s="4">
        <v>77</v>
      </c>
      <c r="D18" s="4">
        <v>75</v>
      </c>
      <c r="E18" s="4">
        <v>32</v>
      </c>
      <c r="F18" s="4">
        <v>81</v>
      </c>
      <c r="G18" s="4">
        <v>12</v>
      </c>
      <c r="H18" s="4">
        <v>3</v>
      </c>
      <c r="I18" s="4">
        <v>2</v>
      </c>
      <c r="J18" s="4">
        <v>4</v>
      </c>
    </row>
    <row r="19" spans="2:10">
      <c r="B19" s="6">
        <f>B18+1</f>
        <v>16</v>
      </c>
      <c r="C19" s="4">
        <v>80</v>
      </c>
      <c r="D19" s="4">
        <v>35</v>
      </c>
      <c r="E19" s="4">
        <v>66</v>
      </c>
      <c r="F19" s="4">
        <v>102</v>
      </c>
      <c r="G19" s="4">
        <v>4</v>
      </c>
      <c r="H19" s="4">
        <v>1</v>
      </c>
      <c r="I19" s="4">
        <v>7</v>
      </c>
      <c r="J19" s="4">
        <v>3</v>
      </c>
    </row>
    <row r="20" spans="2:10">
      <c r="B20" s="6">
        <f>B19+1</f>
        <v>17</v>
      </c>
      <c r="C20" s="4">
        <v>43</v>
      </c>
      <c r="D20" s="4">
        <v>58</v>
      </c>
      <c r="E20" s="4">
        <v>61</v>
      </c>
      <c r="F20" s="4">
        <v>36</v>
      </c>
      <c r="G20" s="4">
        <v>3</v>
      </c>
      <c r="H20" s="4">
        <v>2</v>
      </c>
      <c r="I20" s="4">
        <v>2</v>
      </c>
      <c r="J20" s="4">
        <v>1</v>
      </c>
    </row>
    <row r="21" spans="2:10">
      <c r="B21" s="6">
        <f>B20+1</f>
        <v>18</v>
      </c>
      <c r="C21" s="4">
        <v>65</v>
      </c>
      <c r="D21" s="4">
        <v>71</v>
      </c>
      <c r="E21" s="4">
        <v>65</v>
      </c>
      <c r="F21" s="4">
        <v>52</v>
      </c>
      <c r="G21" s="4">
        <v>10</v>
      </c>
      <c r="H21" s="4">
        <v>4</v>
      </c>
      <c r="I21" s="4">
        <v>3</v>
      </c>
      <c r="J21" s="4">
        <v>9</v>
      </c>
    </row>
    <row r="22" spans="2:10">
      <c r="B22" s="6">
        <f>B21+1</f>
        <v>19</v>
      </c>
      <c r="C22" s="4">
        <v>49</v>
      </c>
      <c r="D22" s="4">
        <v>56</v>
      </c>
      <c r="E22" s="4">
        <v>78</v>
      </c>
      <c r="F22" s="4">
        <v>86</v>
      </c>
      <c r="G22" s="4">
        <v>5</v>
      </c>
      <c r="H22" s="4">
        <v>3</v>
      </c>
      <c r="I22" s="4">
        <v>3</v>
      </c>
      <c r="J22" s="4">
        <v>2</v>
      </c>
    </row>
    <row r="23" spans="2:10">
      <c r="B23" s="6">
        <f>B22+1</f>
        <v>20</v>
      </c>
      <c r="C23" s="4">
        <v>56</v>
      </c>
      <c r="D23" s="4">
        <v>71</v>
      </c>
      <c r="E23" s="4">
        <v>67</v>
      </c>
      <c r="F23" s="4">
        <v>45</v>
      </c>
      <c r="G23" s="4">
        <v>20</v>
      </c>
      <c r="H23" s="4">
        <v>7</v>
      </c>
      <c r="I23" s="4">
        <v>2</v>
      </c>
      <c r="J23" s="4">
        <v>1</v>
      </c>
    </row>
    <row r="25" spans="2:10">
      <c r="B25" s="4"/>
      <c r="C25" s="5" t="s">
        <v>17</v>
      </c>
      <c r="D25" s="5" t="s">
        <v>16</v>
      </c>
      <c r="E25" s="5" t="s">
        <v>15</v>
      </c>
      <c r="F25" s="5" t="s">
        <v>14</v>
      </c>
      <c r="G25" s="5" t="s">
        <v>13</v>
      </c>
      <c r="H25" s="5" t="s">
        <v>12</v>
      </c>
      <c r="I25" s="5" t="s">
        <v>11</v>
      </c>
      <c r="J25" s="5" t="s">
        <v>10</v>
      </c>
    </row>
    <row r="26" spans="2:10">
      <c r="B26" s="4" t="s">
        <v>9</v>
      </c>
      <c r="C26" s="4">
        <f>AVERAGE(C4:C23)</f>
        <v>72.099999999999994</v>
      </c>
      <c r="D26" s="4">
        <f>AVERAGE(D4:D23)</f>
        <v>68.3</v>
      </c>
      <c r="E26" s="4">
        <f>AVERAGE(E4:E23)</f>
        <v>66.05</v>
      </c>
      <c r="F26" s="4">
        <f>AVERAGE(F4:F23)</f>
        <v>68.25</v>
      </c>
      <c r="G26" s="4">
        <f>AVERAGE(G4:G23)</f>
        <v>13.8</v>
      </c>
      <c r="H26" s="4">
        <f>AVERAGE(H4:H23)</f>
        <v>2.8</v>
      </c>
      <c r="I26" s="4">
        <f>AVERAGE(I4:I23)</f>
        <v>3.45</v>
      </c>
      <c r="J26" s="4">
        <f>AVERAGE(J4:J23)</f>
        <v>3.4</v>
      </c>
    </row>
    <row r="27" spans="2:10">
      <c r="B27" s="4" t="s">
        <v>8</v>
      </c>
      <c r="C27" s="4">
        <f>STDEV(C4:C23)/20^0.5</f>
        <v>4.6514853315337552</v>
      </c>
      <c r="D27" s="4">
        <f>STDEV(D4:D23)/20^0.5</f>
        <v>4.2178193417926266</v>
      </c>
      <c r="E27" s="4">
        <f>STDEV(E4:E23)/20^0.5</f>
        <v>5.3535403927533878</v>
      </c>
      <c r="F27" s="4">
        <f>STDEV(F4:F23)/20^0.5</f>
        <v>6.0358032649044793</v>
      </c>
      <c r="G27" s="4">
        <f>STDEV(G4:G23)/20^0.5</f>
        <v>2.0099751242241779</v>
      </c>
      <c r="H27" s="4">
        <f>STDEV(H4:H23)/20^0.5</f>
        <v>0.45653154615160924</v>
      </c>
      <c r="I27" s="4">
        <f>STDEV(I4:I23)/20^0.5</f>
        <v>0.46154773944790767</v>
      </c>
      <c r="J27" s="4">
        <f>STDEV(J4:J23)/20^0.5</f>
        <v>0.63411770449806448</v>
      </c>
    </row>
    <row r="49" spans="3:5">
      <c r="C49" s="2"/>
      <c r="D49" s="2"/>
      <c r="E49" s="3" t="s">
        <v>7</v>
      </c>
    </row>
    <row r="50" spans="3:5">
      <c r="C50" s="2" t="s">
        <v>6</v>
      </c>
      <c r="D50" s="2"/>
      <c r="E50" s="1">
        <f>_xlfn.T.TEST(C4:C23,G4:G23,2,2)</f>
        <v>6.0273429454608006E-14</v>
      </c>
    </row>
    <row r="51" spans="3:5">
      <c r="C51" s="2" t="s">
        <v>5</v>
      </c>
      <c r="D51" s="2"/>
      <c r="E51" s="1">
        <f>_xlfn.T.TEST(C4:C23,D4:D23,2,2)</f>
        <v>0.5486513160908042</v>
      </c>
    </row>
    <row r="52" spans="3:5">
      <c r="C52" s="2" t="s">
        <v>4</v>
      </c>
      <c r="D52" s="2"/>
      <c r="E52" s="1">
        <f>_xlfn.T.TEST(C4:C23,E4:E23,2,2)</f>
        <v>0.39896479518488914</v>
      </c>
    </row>
    <row r="53" spans="3:5">
      <c r="C53" s="2" t="s">
        <v>3</v>
      </c>
      <c r="D53" s="2"/>
      <c r="E53" s="1">
        <f>_xlfn.T.TEST(C4:C23,F4:F23,2,2)</f>
        <v>0.61631034313884037</v>
      </c>
    </row>
    <row r="54" spans="3:5">
      <c r="C54" s="2" t="s">
        <v>2</v>
      </c>
      <c r="D54" s="2"/>
      <c r="E54" s="1">
        <f>_xlfn.T.TEST(G4:G23,H4:H23,2,2)</f>
        <v>4.617297754257863E-6</v>
      </c>
    </row>
    <row r="55" spans="3:5">
      <c r="C55" s="2" t="s">
        <v>1</v>
      </c>
      <c r="D55" s="2"/>
      <c r="E55" s="1">
        <f>_xlfn.T.TEST(G4:G23,I4:I23,2,2)</f>
        <v>1.25229348853743E-5</v>
      </c>
    </row>
    <row r="56" spans="3:5">
      <c r="C56" s="2" t="s">
        <v>0</v>
      </c>
      <c r="D56" s="2"/>
      <c r="E56" s="1">
        <f>_xlfn.T.TEST(G4:G23,J4:J23,2,2)</f>
        <v>1.6289711743639994E-5</v>
      </c>
    </row>
  </sheetData>
  <mergeCells count="8">
    <mergeCell ref="C56:D56"/>
    <mergeCell ref="C49:D49"/>
    <mergeCell ref="C50:D50"/>
    <mergeCell ref="C51:D51"/>
    <mergeCell ref="C52:D52"/>
    <mergeCell ref="C53:D53"/>
    <mergeCell ref="C54:D54"/>
    <mergeCell ref="C55:D55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7D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Susanna</dc:creator>
  <cp:lastModifiedBy>Susanna</cp:lastModifiedBy>
  <dcterms:created xsi:type="dcterms:W3CDTF">2017-04-28T09:48:32Z</dcterms:created>
  <dcterms:modified xsi:type="dcterms:W3CDTF">2017-04-28T09:49:59Z</dcterms:modified>
</cp:coreProperties>
</file>