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640" yWindow="100" windowWidth="34100" windowHeight="17880" tabRatio="500" activeTab="2"/>
  </bookViews>
  <sheets>
    <sheet name="Figure 4A" sheetId="18" r:id="rId1"/>
    <sheet name="Figure 4C" sheetId="16" r:id="rId2"/>
    <sheet name="Figure 4D" sheetId="17" r:id="rId3"/>
  </sheets>
  <externalReferences>
    <externalReference r:id="rId4"/>
    <externalReference r:id="rId5"/>
    <externalReference r:id="rId6"/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10" i="18" l="1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F10" i="18"/>
  <c r="E10" i="18"/>
  <c r="D10" i="18"/>
  <c r="C10" i="18"/>
  <c r="T9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F9" i="18"/>
  <c r="E9" i="18"/>
  <c r="D9" i="18"/>
  <c r="C9" i="18"/>
  <c r="F11" i="17"/>
  <c r="E11" i="17"/>
  <c r="D11" i="17"/>
  <c r="F10" i="17"/>
  <c r="E10" i="17"/>
  <c r="D10" i="17"/>
  <c r="E12" i="16"/>
  <c r="F12" i="16"/>
  <c r="E11" i="16"/>
  <c r="F11" i="16"/>
  <c r="E10" i="16"/>
  <c r="F10" i="16"/>
  <c r="E9" i="16"/>
  <c r="F9" i="16"/>
  <c r="E8" i="16"/>
  <c r="F8" i="16"/>
  <c r="E7" i="16"/>
  <c r="F7" i="16"/>
  <c r="E6" i="16"/>
  <c r="F6" i="16"/>
  <c r="E5" i="16"/>
  <c r="F5" i="16"/>
  <c r="E4" i="16"/>
  <c r="F4" i="16"/>
</calcChain>
</file>

<file path=xl/sharedStrings.xml><?xml version="1.0" encoding="utf-8"?>
<sst xmlns="http://schemas.openxmlformats.org/spreadsheetml/2006/main" count="69" uniqueCount="36">
  <si>
    <t>WT</t>
  </si>
  <si>
    <t>G85R</t>
  </si>
  <si>
    <t>Band density (WCL)</t>
  </si>
  <si>
    <t>Band density (IP)</t>
  </si>
  <si>
    <t>Ratio (IP/WCL)</t>
  </si>
  <si>
    <t>Relative IP efficiency</t>
  </si>
  <si>
    <t>H46R</t>
  </si>
  <si>
    <t>D90A</t>
  </si>
  <si>
    <t>L126S</t>
  </si>
  <si>
    <t>L144S</t>
  </si>
  <si>
    <t>A4V</t>
  </si>
  <si>
    <t>G93A</t>
  </si>
  <si>
    <t>G108V</t>
  </si>
  <si>
    <t>TPEN 0h</t>
  </si>
  <si>
    <t>2h</t>
  </si>
  <si>
    <t>4h</t>
  </si>
  <si>
    <t>6h</t>
  </si>
  <si>
    <t>Total transfected cellsr</t>
  </si>
  <si>
    <t>N&lt;C cells</t>
  </si>
  <si>
    <t xml:space="preserve">α-NLP stained cells </t>
  </si>
  <si>
    <t>Percentage</t>
  </si>
  <si>
    <t xml:space="preserve"> 0h</t>
  </si>
  <si>
    <t>N&lt;C %</t>
  </si>
  <si>
    <t>α-NLP staining %</t>
  </si>
  <si>
    <t>Q22L</t>
  </si>
  <si>
    <t>L38R</t>
  </si>
  <si>
    <t>H48R</t>
  </si>
  <si>
    <t>C57R</t>
  </si>
  <si>
    <t>P66A</t>
  </si>
  <si>
    <t>H80R</t>
  </si>
  <si>
    <t>D83G</t>
  </si>
  <si>
    <t>H120L</t>
  </si>
  <si>
    <t>L126Z</t>
  </si>
  <si>
    <t>Total transfected cells</t>
  </si>
  <si>
    <t>N&lt;C%</t>
  </si>
  <si>
    <t>α-NLP staining%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</si>
</sst>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DFF2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5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7" fillId="4" borderId="0"/>
    <xf numFmtId="0" fontId="7" fillId="5" borderId="0"/>
    <xf numFmtId="0" fontId="6" fillId="6" borderId="0"/>
    <xf numFmtId="0" fontId="7" fillId="2" borderId="0"/>
    <xf numFmtId="0" fontId="7" fillId="7" borderId="0"/>
    <xf numFmtId="0" fontId="7" fillId="8" borderId="0"/>
    <xf numFmtId="0" fontId="7" fillId="3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5" fillId="0" borderId="0" xfId="386"/>
    <xf numFmtId="0" fontId="5" fillId="0" borderId="1" xfId="386" applyBorder="1"/>
    <xf numFmtId="0" fontId="1" fillId="0" borderId="1" xfId="436" applyBorder="1"/>
    <xf numFmtId="0" fontId="1" fillId="0" borderId="0" xfId="436"/>
    <xf numFmtId="166" fontId="1" fillId="0" borderId="1" xfId="436" applyNumberFormat="1" applyBorder="1"/>
    <xf numFmtId="0" fontId="5" fillId="0" borderId="0" xfId="386" applyBorder="1"/>
    <xf numFmtId="0" fontId="8" fillId="0" borderId="1" xfId="386" applyFont="1" applyBorder="1" applyAlignment="1">
      <alignment horizontal="left"/>
    </xf>
    <xf numFmtId="0" fontId="8" fillId="0" borderId="2" xfId="386" applyFont="1" applyBorder="1" applyAlignment="1">
      <alignment horizontal="left"/>
    </xf>
    <xf numFmtId="0" fontId="8" fillId="0" borderId="4" xfId="386" applyFont="1" applyBorder="1" applyAlignment="1">
      <alignment horizontal="left"/>
    </xf>
    <xf numFmtId="0" fontId="8" fillId="0" borderId="3" xfId="386" applyFont="1" applyBorder="1" applyAlignment="1">
      <alignment horizontal="left"/>
    </xf>
  </cellXfs>
  <cellStyles count="4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Normal" xfId="0" builtinId="0"/>
    <cellStyle name="Normal 2" xfId="311"/>
    <cellStyle name="Normal 2 2" xfId="436"/>
    <cellStyle name="Normal 3" xfId="386"/>
    <cellStyle name="Tecan.At.Excel.Attenuation" xfId="387"/>
    <cellStyle name="Tecan.At.Excel.AutoGain_0" xfId="388"/>
    <cellStyle name="Tecan.At.Excel.Error" xfId="389"/>
    <cellStyle name="Tecan.At.Excel.GFactorAndMeasurementBlank" xfId="390"/>
    <cellStyle name="Tecan.At.Excel.GFactorBlank" xfId="391"/>
    <cellStyle name="Tecan.At.Excel.GFactorReference" xfId="392"/>
    <cellStyle name="Tecan.At.Excel.MeasurementBlank" xfId="393"/>
  </cellStyles>
  <dxfs count="0"/>
  <tableStyles count="0" defaultTableStyle="TableStyleMedium9" defaultPivotStyle="PivotStyleMedium4"/>
  <colors>
    <mruColors>
      <color rgb="FF8C1695"/>
      <color rgb="FF13447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externalLink" Target="externalLinks/externalLink4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08906439565"/>
          <c:y val="0.144736842105263"/>
          <c:w val="0.855874229845136"/>
          <c:h val="0.6401356289793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4A'!$B$9</c:f>
              <c:strCache>
                <c:ptCount val="1"/>
                <c:pt idx="0">
                  <c:v>N&lt;C%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cat>
            <c:strRef>
              <c:f>'Figure 4A'!$C$8:$T$8</c:f>
              <c:strCache>
                <c:ptCount val="18"/>
                <c:pt idx="0">
                  <c:v>WT</c:v>
                </c:pt>
                <c:pt idx="1">
                  <c:v>A4V</c:v>
                </c:pt>
                <c:pt idx="2">
                  <c:v>Q22L</c:v>
                </c:pt>
                <c:pt idx="3">
                  <c:v>L38R</c:v>
                </c:pt>
                <c:pt idx="4">
                  <c:v>H46R</c:v>
                </c:pt>
                <c:pt idx="5">
                  <c:v>H48R</c:v>
                </c:pt>
                <c:pt idx="6">
                  <c:v>C57R</c:v>
                </c:pt>
                <c:pt idx="7">
                  <c:v>P66A</c:v>
                </c:pt>
                <c:pt idx="8">
                  <c:v>H80R</c:v>
                </c:pt>
                <c:pt idx="9">
                  <c:v>D83G</c:v>
                </c:pt>
                <c:pt idx="10">
                  <c:v>G85R</c:v>
                </c:pt>
                <c:pt idx="11">
                  <c:v>D90A</c:v>
                </c:pt>
                <c:pt idx="12">
                  <c:v>G93A</c:v>
                </c:pt>
                <c:pt idx="13">
                  <c:v>G108V</c:v>
                </c:pt>
                <c:pt idx="14">
                  <c:v>H120L</c:v>
                </c:pt>
                <c:pt idx="15">
                  <c:v>L126S</c:v>
                </c:pt>
                <c:pt idx="16">
                  <c:v>L126Z</c:v>
                </c:pt>
                <c:pt idx="17">
                  <c:v>L144S</c:v>
                </c:pt>
              </c:strCache>
            </c:strRef>
          </c:cat>
          <c:val>
            <c:numRef>
              <c:f>'Figure 4A'!$C$9:$T$9</c:f>
              <c:numCache>
                <c:formatCode>General</c:formatCode>
                <c:ptCount val="18"/>
                <c:pt idx="0">
                  <c:v>1.275510204081633</c:v>
                </c:pt>
                <c:pt idx="1">
                  <c:v>86.32911392405063</c:v>
                </c:pt>
                <c:pt idx="2">
                  <c:v>91.47058823529412</c:v>
                </c:pt>
                <c:pt idx="3">
                  <c:v>0.0</c:v>
                </c:pt>
                <c:pt idx="4">
                  <c:v>3.856041131105398</c:v>
                </c:pt>
                <c:pt idx="5">
                  <c:v>97.32360097323601</c:v>
                </c:pt>
                <c:pt idx="6">
                  <c:v>62.64775413711584</c:v>
                </c:pt>
                <c:pt idx="7">
                  <c:v>92.28723404255319</c:v>
                </c:pt>
                <c:pt idx="8">
                  <c:v>53.68956743002544</c:v>
                </c:pt>
                <c:pt idx="9">
                  <c:v>94.27860696517413</c:v>
                </c:pt>
                <c:pt idx="10">
                  <c:v>97.55555555555556</c:v>
                </c:pt>
                <c:pt idx="11">
                  <c:v>59.54022988505747</c:v>
                </c:pt>
                <c:pt idx="12">
                  <c:v>97.05882352941177</c:v>
                </c:pt>
                <c:pt idx="13">
                  <c:v>95.75757575757575</c:v>
                </c:pt>
                <c:pt idx="14">
                  <c:v>55.49295774647887</c:v>
                </c:pt>
                <c:pt idx="15">
                  <c:v>66.4850136239782</c:v>
                </c:pt>
                <c:pt idx="16">
                  <c:v>99.13419913419914</c:v>
                </c:pt>
                <c:pt idx="17">
                  <c:v>59.7560975609756</c:v>
                </c:pt>
              </c:numCache>
            </c:numRef>
          </c:val>
        </c:ser>
        <c:ser>
          <c:idx val="1"/>
          <c:order val="1"/>
          <c:tx>
            <c:strRef>
              <c:f>'Figure 4A'!$B$10</c:f>
              <c:strCache>
                <c:ptCount val="1"/>
                <c:pt idx="0">
                  <c:v>α-NLP staining%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'Figure 4A'!$C$8:$T$8</c:f>
              <c:strCache>
                <c:ptCount val="18"/>
                <c:pt idx="0">
                  <c:v>WT</c:v>
                </c:pt>
                <c:pt idx="1">
                  <c:v>A4V</c:v>
                </c:pt>
                <c:pt idx="2">
                  <c:v>Q22L</c:v>
                </c:pt>
                <c:pt idx="3">
                  <c:v>L38R</c:v>
                </c:pt>
                <c:pt idx="4">
                  <c:v>H46R</c:v>
                </c:pt>
                <c:pt idx="5">
                  <c:v>H48R</c:v>
                </c:pt>
                <c:pt idx="6">
                  <c:v>C57R</c:v>
                </c:pt>
                <c:pt idx="7">
                  <c:v>P66A</c:v>
                </c:pt>
                <c:pt idx="8">
                  <c:v>H80R</c:v>
                </c:pt>
                <c:pt idx="9">
                  <c:v>D83G</c:v>
                </c:pt>
                <c:pt idx="10">
                  <c:v>G85R</c:v>
                </c:pt>
                <c:pt idx="11">
                  <c:v>D90A</c:v>
                </c:pt>
                <c:pt idx="12">
                  <c:v>G93A</c:v>
                </c:pt>
                <c:pt idx="13">
                  <c:v>G108V</c:v>
                </c:pt>
                <c:pt idx="14">
                  <c:v>H120L</c:v>
                </c:pt>
                <c:pt idx="15">
                  <c:v>L126S</c:v>
                </c:pt>
                <c:pt idx="16">
                  <c:v>L126Z</c:v>
                </c:pt>
                <c:pt idx="17">
                  <c:v>L144S</c:v>
                </c:pt>
              </c:strCache>
            </c:strRef>
          </c:cat>
          <c:val>
            <c:numRef>
              <c:f>'Figure 4A'!$C$10:$T$10</c:f>
              <c:numCache>
                <c:formatCode>General</c:formatCode>
                <c:ptCount val="18"/>
                <c:pt idx="0">
                  <c:v>1.785714285714286</c:v>
                </c:pt>
                <c:pt idx="1">
                  <c:v>97.21518987341771</c:v>
                </c:pt>
                <c:pt idx="2">
                  <c:v>95.88235294117648</c:v>
                </c:pt>
                <c:pt idx="3">
                  <c:v>100.0</c:v>
                </c:pt>
                <c:pt idx="4">
                  <c:v>96.91516709511567</c:v>
                </c:pt>
                <c:pt idx="5">
                  <c:v>98.54014598540146</c:v>
                </c:pt>
                <c:pt idx="6">
                  <c:v>97.16312056737588</c:v>
                </c:pt>
                <c:pt idx="7">
                  <c:v>96.01063829787234</c:v>
                </c:pt>
                <c:pt idx="8">
                  <c:v>95.16539440203562</c:v>
                </c:pt>
                <c:pt idx="9">
                  <c:v>99.00497512437812</c:v>
                </c:pt>
                <c:pt idx="10">
                  <c:v>100.0</c:v>
                </c:pt>
                <c:pt idx="11">
                  <c:v>96.7816091954023</c:v>
                </c:pt>
                <c:pt idx="12">
                  <c:v>100.0</c:v>
                </c:pt>
                <c:pt idx="13">
                  <c:v>100.0</c:v>
                </c:pt>
                <c:pt idx="14">
                  <c:v>90.4225352112676</c:v>
                </c:pt>
                <c:pt idx="15">
                  <c:v>80.65395095367847</c:v>
                </c:pt>
                <c:pt idx="16">
                  <c:v>100.0</c:v>
                </c:pt>
                <c:pt idx="17">
                  <c:v>77.3170731707317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995080"/>
        <c:axId val="2102997896"/>
      </c:barChart>
      <c:catAx>
        <c:axId val="210299508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2102997896"/>
        <c:crosses val="autoZero"/>
        <c:auto val="1"/>
        <c:lblAlgn val="ctr"/>
        <c:lblOffset val="100"/>
        <c:noMultiLvlLbl val="0"/>
      </c:catAx>
      <c:valAx>
        <c:axId val="2102997896"/>
        <c:scaling>
          <c:orientation val="minMax"/>
          <c:max val="1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Percentage of </a:t>
                </a:r>
                <a:r>
                  <a:rPr lang="en-US" b="0" baseline="0"/>
                  <a:t>cells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00821917808219178"/>
              <c:y val="0.18838978261688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0299508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3527990508036"/>
          <c:y val="0.049781863391478"/>
          <c:w val="0.584697443641463"/>
          <c:h val="0.1119263082545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4380943479988"/>
          <c:y val="0.0333333333333333"/>
          <c:w val="0.707562095278631"/>
          <c:h val="0.70092884222805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'Figure 4C'!$B$4:$B$12</c:f>
              <c:strCache>
                <c:ptCount val="9"/>
                <c:pt idx="0">
                  <c:v>WT</c:v>
                </c:pt>
                <c:pt idx="1">
                  <c:v>H46R</c:v>
                </c:pt>
                <c:pt idx="2">
                  <c:v>D90A</c:v>
                </c:pt>
                <c:pt idx="3">
                  <c:v>L126S</c:v>
                </c:pt>
                <c:pt idx="4">
                  <c:v>L144S</c:v>
                </c:pt>
                <c:pt idx="5">
                  <c:v>A4V</c:v>
                </c:pt>
                <c:pt idx="6">
                  <c:v>G85R</c:v>
                </c:pt>
                <c:pt idx="7">
                  <c:v>G93A</c:v>
                </c:pt>
                <c:pt idx="8">
                  <c:v>G108V</c:v>
                </c:pt>
              </c:strCache>
            </c:strRef>
          </c:cat>
          <c:val>
            <c:numRef>
              <c:f>'Figure 4C'!$F$4:$F$12</c:f>
              <c:numCache>
                <c:formatCode>0.0</c:formatCode>
                <c:ptCount val="9"/>
                <c:pt idx="0">
                  <c:v>0.999999973992398</c:v>
                </c:pt>
                <c:pt idx="1">
                  <c:v>21.50189069056766</c:v>
                </c:pt>
                <c:pt idx="2">
                  <c:v>15.74362648723906</c:v>
                </c:pt>
                <c:pt idx="3">
                  <c:v>56.42848994542244</c:v>
                </c:pt>
                <c:pt idx="4">
                  <c:v>27.70960621726044</c:v>
                </c:pt>
                <c:pt idx="5">
                  <c:v>126.5962056253448</c:v>
                </c:pt>
                <c:pt idx="6">
                  <c:v>108.7661987156511</c:v>
                </c:pt>
                <c:pt idx="7">
                  <c:v>198.1962960041054</c:v>
                </c:pt>
                <c:pt idx="8">
                  <c:v>113.6681196903863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3066440"/>
        <c:axId val="2103069848"/>
      </c:barChart>
      <c:catAx>
        <c:axId val="210306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03069848"/>
        <c:crosses val="autoZero"/>
        <c:auto val="1"/>
        <c:lblAlgn val="ctr"/>
        <c:lblOffset val="100"/>
        <c:noMultiLvlLbl val="0"/>
      </c:catAx>
      <c:valAx>
        <c:axId val="2103069848"/>
        <c:scaling>
          <c:orientation val="minMax"/>
          <c:max val="2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</a:t>
                </a:r>
                <a:r>
                  <a:rPr lang="en-US" b="0" baseline="0"/>
                  <a:t> IP efficiency</a:t>
                </a:r>
                <a:endParaRPr lang="en-US" b="0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03066440"/>
        <c:crosses val="autoZero"/>
        <c:crossBetween val="between"/>
        <c:majorUnit val="20.0"/>
        <c:minorUnit val="4.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91885520298"/>
          <c:y val="0.0601851851851852"/>
          <c:w val="0.730970499944992"/>
          <c:h val="0.7561035798360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4D'!$B$10</c:f>
              <c:strCache>
                <c:ptCount val="1"/>
                <c:pt idx="0">
                  <c:v>N&lt;C %</c:v>
                </c:pt>
              </c:strCache>
            </c:strRef>
          </c:tx>
          <c:spPr>
            <a:solidFill>
              <a:srgbClr val="008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'Figure 4D'!$C$9:$F$9</c:f>
              <c:strCache>
                <c:ptCount val="4"/>
                <c:pt idx="0">
                  <c:v> 0h</c:v>
                </c:pt>
                <c:pt idx="1">
                  <c:v>2h</c:v>
                </c:pt>
                <c:pt idx="2">
                  <c:v>4h</c:v>
                </c:pt>
                <c:pt idx="3">
                  <c:v>6h</c:v>
                </c:pt>
              </c:strCache>
            </c:strRef>
          </c:cat>
          <c:val>
            <c:numRef>
              <c:f>'Figure 4D'!$C$10:$F$10</c:f>
              <c:numCache>
                <c:formatCode>General</c:formatCode>
                <c:ptCount val="4"/>
                <c:pt idx="0">
                  <c:v>1.27551020408163</c:v>
                </c:pt>
                <c:pt idx="1">
                  <c:v>17.57425742574257</c:v>
                </c:pt>
                <c:pt idx="2">
                  <c:v>30.1707779886148</c:v>
                </c:pt>
                <c:pt idx="3">
                  <c:v>53.66336633663366</c:v>
                </c:pt>
              </c:numCache>
            </c:numRef>
          </c:val>
        </c:ser>
        <c:ser>
          <c:idx val="1"/>
          <c:order val="1"/>
          <c:tx>
            <c:strRef>
              <c:f>'Figure 4D'!$B$11</c:f>
              <c:strCache>
                <c:ptCount val="1"/>
                <c:pt idx="0">
                  <c:v>α-NLP staining %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'Figure 4D'!$C$9:$F$9</c:f>
              <c:strCache>
                <c:ptCount val="4"/>
                <c:pt idx="0">
                  <c:v> 0h</c:v>
                </c:pt>
                <c:pt idx="1">
                  <c:v>2h</c:v>
                </c:pt>
                <c:pt idx="2">
                  <c:v>4h</c:v>
                </c:pt>
                <c:pt idx="3">
                  <c:v>6h</c:v>
                </c:pt>
              </c:strCache>
            </c:strRef>
          </c:cat>
          <c:val>
            <c:numRef>
              <c:f>'Figure 4D'!$C$11:$F$11</c:f>
              <c:numCache>
                <c:formatCode>General</c:formatCode>
                <c:ptCount val="4"/>
                <c:pt idx="0">
                  <c:v>1.78571428571429</c:v>
                </c:pt>
                <c:pt idx="1">
                  <c:v>19.8019801980198</c:v>
                </c:pt>
                <c:pt idx="2">
                  <c:v>36.43263757115749</c:v>
                </c:pt>
                <c:pt idx="3">
                  <c:v>58.01980198019802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889944"/>
        <c:axId val="2102893224"/>
      </c:barChart>
      <c:catAx>
        <c:axId val="210288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102893224"/>
        <c:crosses val="autoZero"/>
        <c:auto val="1"/>
        <c:lblAlgn val="ctr"/>
        <c:lblOffset val="100"/>
        <c:noMultiLvlLbl val="0"/>
      </c:catAx>
      <c:valAx>
        <c:axId val="2102893224"/>
        <c:scaling>
          <c:orientation val="minMax"/>
          <c:max val="100.0"/>
        </c:scaling>
        <c:delete val="0"/>
        <c:axPos val="l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Percentage of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 GFP-SOD1 wt cells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02889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9247270017174"/>
          <c:y val="0.106622510421491"/>
          <c:w val="0.54822202780208"/>
          <c:h val="0.180851783232978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12</xdr:row>
      <xdr:rowOff>63500</xdr:rowOff>
    </xdr:from>
    <xdr:to>
      <xdr:col>9</xdr:col>
      <xdr:colOff>304800</xdr:colOff>
      <xdr:row>27</xdr:row>
      <xdr:rowOff>50800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15</xdr:row>
      <xdr:rowOff>63500</xdr:rowOff>
    </xdr:from>
    <xdr:to>
      <xdr:col>5</xdr:col>
      <xdr:colOff>876300</xdr:colOff>
      <xdr:row>29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14</xdr:row>
      <xdr:rowOff>76200</xdr:rowOff>
    </xdr:from>
    <xdr:to>
      <xdr:col>5</xdr:col>
      <xdr:colOff>647700</xdr:colOff>
      <xdr:row>26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8-11-2016-RA-eLife-23759R1_Figure9-source%20data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8-11-2016-RA-eLife-23759R1_Figure%208-source%20data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8-11-2016-RA-eLife-23759R1_Figure7-source%20data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8-11-2016-RA-eLife-23759R1_Figure%206-source%20data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gure 9C"/>
      <sheetName val="Figure 9D"/>
      <sheetName val="Figure 9E"/>
    </sheetNames>
    <sheetDataSet>
      <sheetData sheetId="0">
        <row r="7">
          <cell r="C7" t="str">
            <v>WT</v>
          </cell>
          <cell r="D7" t="str">
            <v>L42Q</v>
          </cell>
          <cell r="E7" t="str">
            <v>G85R</v>
          </cell>
          <cell r="F7" t="str">
            <v>G85R/L42Q</v>
          </cell>
        </row>
        <row r="8">
          <cell r="B8" t="str">
            <v>Bagged worms (%)</v>
          </cell>
          <cell r="C8">
            <v>0</v>
          </cell>
          <cell r="D8">
            <v>0</v>
          </cell>
          <cell r="E8">
            <v>17.073170731707318</v>
          </cell>
          <cell r="F8">
            <v>70.212765957446805</v>
          </cell>
        </row>
      </sheetData>
      <sheetData sheetId="1">
        <row r="38">
          <cell r="C38" t="str">
            <v>WT</v>
          </cell>
          <cell r="D38" t="str">
            <v>L42Q</v>
          </cell>
          <cell r="E38" t="str">
            <v>G85R</v>
          </cell>
          <cell r="F38" t="str">
            <v>G85R/L42Q</v>
          </cell>
        </row>
        <row r="39">
          <cell r="C39">
            <v>0</v>
          </cell>
          <cell r="D39">
            <v>0</v>
          </cell>
          <cell r="E39">
            <v>2.4285714285714284</v>
          </cell>
          <cell r="F39">
            <v>4.2121212121212119</v>
          </cell>
        </row>
        <row r="40">
          <cell r="E40">
            <v>0.2973808570665904</v>
          </cell>
          <cell r="F40">
            <v>0.39350208827941069</v>
          </cell>
        </row>
      </sheetData>
      <sheetData sheetId="2">
        <row r="18">
          <cell r="C18" t="str">
            <v>WT</v>
          </cell>
          <cell r="D18" t="str">
            <v>L42Q</v>
          </cell>
          <cell r="E18" t="str">
            <v>G85R</v>
          </cell>
          <cell r="F18" t="str">
            <v>G85R/L42Q</v>
          </cell>
        </row>
        <row r="19">
          <cell r="C19">
            <v>83.583333333333329</v>
          </cell>
          <cell r="D19">
            <v>89.833333333333329</v>
          </cell>
          <cell r="E19">
            <v>73.5</v>
          </cell>
          <cell r="F19">
            <v>21.75</v>
          </cell>
        </row>
        <row r="20">
          <cell r="C20">
            <v>7.395185097498417</v>
          </cell>
          <cell r="D20">
            <v>6.6649619032457501</v>
          </cell>
          <cell r="E20">
            <v>6.7728289599850466</v>
          </cell>
          <cell r="F20">
            <v>7.5389141971989098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gure 8 A and B"/>
    </sheetNames>
    <sheetDataSet>
      <sheetData sheetId="0">
        <row r="23">
          <cell r="C23" t="str">
            <v>WT</v>
          </cell>
          <cell r="D23" t="str">
            <v>G85</v>
          </cell>
          <cell r="E23" t="str">
            <v>L42Q-1</v>
          </cell>
          <cell r="F23" t="str">
            <v>L42Q-2</v>
          </cell>
          <cell r="G23" t="str">
            <v>L42Q-3</v>
          </cell>
          <cell r="H23" t="str">
            <v>G85R/L42Q-1</v>
          </cell>
          <cell r="I23" t="str">
            <v>G85R/L42Q-2</v>
          </cell>
          <cell r="J23" t="str">
            <v>G85R/L42Q-3</v>
          </cell>
        </row>
        <row r="24">
          <cell r="B24" t="str">
            <v>L4</v>
          </cell>
          <cell r="C24">
            <v>100</v>
          </cell>
          <cell r="D24">
            <v>100</v>
          </cell>
          <cell r="E24">
            <v>100</v>
          </cell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  <row r="25">
          <cell r="B25">
            <v>1</v>
          </cell>
          <cell r="C25">
            <v>100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>
            <v>98</v>
          </cell>
        </row>
        <row r="26">
          <cell r="B26">
            <v>3</v>
          </cell>
          <cell r="C26">
            <v>96</v>
          </cell>
          <cell r="D26">
            <v>96</v>
          </cell>
          <cell r="E26">
            <v>92</v>
          </cell>
          <cell r="F26">
            <v>96</v>
          </cell>
          <cell r="G26">
            <v>98</v>
          </cell>
          <cell r="H26">
            <v>24</v>
          </cell>
          <cell r="I26">
            <v>16</v>
          </cell>
          <cell r="J26">
            <v>20</v>
          </cell>
        </row>
        <row r="27">
          <cell r="B27">
            <v>5</v>
          </cell>
          <cell r="C27">
            <v>94</v>
          </cell>
          <cell r="D27">
            <v>84</v>
          </cell>
          <cell r="E27">
            <v>90</v>
          </cell>
          <cell r="F27">
            <v>94</v>
          </cell>
          <cell r="G27">
            <v>92</v>
          </cell>
          <cell r="H27">
            <v>16</v>
          </cell>
          <cell r="I27">
            <v>12</v>
          </cell>
          <cell r="J27">
            <v>16</v>
          </cell>
        </row>
        <row r="28">
          <cell r="B28">
            <v>7</v>
          </cell>
          <cell r="C28">
            <v>84</v>
          </cell>
          <cell r="D28">
            <v>80</v>
          </cell>
          <cell r="E28">
            <v>90</v>
          </cell>
          <cell r="F28">
            <v>90</v>
          </cell>
          <cell r="G28">
            <v>92</v>
          </cell>
          <cell r="H28">
            <v>16</v>
          </cell>
          <cell r="I28">
            <v>12</v>
          </cell>
          <cell r="J28">
            <v>14.000000000000002</v>
          </cell>
        </row>
        <row r="29">
          <cell r="B29">
            <v>9</v>
          </cell>
          <cell r="C29">
            <v>84</v>
          </cell>
          <cell r="D29">
            <v>76</v>
          </cell>
          <cell r="E29">
            <v>88</v>
          </cell>
          <cell r="F29">
            <v>86</v>
          </cell>
          <cell r="G29">
            <v>92</v>
          </cell>
          <cell r="H29">
            <v>14.000000000000002</v>
          </cell>
          <cell r="I29">
            <v>12</v>
          </cell>
          <cell r="J29">
            <v>14.000000000000002</v>
          </cell>
        </row>
        <row r="30">
          <cell r="B30">
            <v>11</v>
          </cell>
          <cell r="C30">
            <v>80</v>
          </cell>
          <cell r="D30">
            <v>70</v>
          </cell>
          <cell r="E30">
            <v>86</v>
          </cell>
          <cell r="F30">
            <v>86</v>
          </cell>
          <cell r="G30">
            <v>92</v>
          </cell>
          <cell r="H30">
            <v>10</v>
          </cell>
          <cell r="I30">
            <v>8</v>
          </cell>
          <cell r="J30">
            <v>12</v>
          </cell>
        </row>
        <row r="31">
          <cell r="B31">
            <v>13</v>
          </cell>
          <cell r="C31">
            <v>76</v>
          </cell>
          <cell r="D31">
            <v>60</v>
          </cell>
          <cell r="E31">
            <v>82</v>
          </cell>
          <cell r="F31">
            <v>82</v>
          </cell>
          <cell r="G31">
            <v>88</v>
          </cell>
          <cell r="H31">
            <v>8</v>
          </cell>
          <cell r="I31">
            <v>8</v>
          </cell>
          <cell r="J31">
            <v>10</v>
          </cell>
        </row>
        <row r="32">
          <cell r="B32">
            <v>15</v>
          </cell>
          <cell r="C32">
            <v>74</v>
          </cell>
          <cell r="D32">
            <v>54</v>
          </cell>
          <cell r="E32">
            <v>72</v>
          </cell>
          <cell r="F32">
            <v>78</v>
          </cell>
          <cell r="G32">
            <v>76</v>
          </cell>
          <cell r="H32">
            <v>4</v>
          </cell>
          <cell r="I32">
            <v>4</v>
          </cell>
          <cell r="J32">
            <v>6</v>
          </cell>
        </row>
        <row r="33">
          <cell r="B33">
            <v>17</v>
          </cell>
          <cell r="C33">
            <v>72</v>
          </cell>
          <cell r="D33">
            <v>50</v>
          </cell>
          <cell r="E33">
            <v>70</v>
          </cell>
          <cell r="F33">
            <v>66</v>
          </cell>
          <cell r="G33">
            <v>64</v>
          </cell>
          <cell r="H33">
            <v>4</v>
          </cell>
          <cell r="I33">
            <v>2</v>
          </cell>
          <cell r="J33">
            <v>6</v>
          </cell>
        </row>
        <row r="34">
          <cell r="B34">
            <v>19</v>
          </cell>
          <cell r="C34">
            <v>60</v>
          </cell>
          <cell r="D34">
            <v>38</v>
          </cell>
          <cell r="E34">
            <v>48</v>
          </cell>
          <cell r="F34">
            <v>44</v>
          </cell>
          <cell r="G34">
            <v>52</v>
          </cell>
          <cell r="H34">
            <v>2</v>
          </cell>
          <cell r="I34">
            <v>0</v>
          </cell>
          <cell r="J34">
            <v>6</v>
          </cell>
        </row>
        <row r="35">
          <cell r="B35">
            <v>21</v>
          </cell>
          <cell r="C35">
            <v>40</v>
          </cell>
          <cell r="D35">
            <v>24</v>
          </cell>
          <cell r="E35">
            <v>28.000000000000004</v>
          </cell>
          <cell r="F35">
            <v>18</v>
          </cell>
          <cell r="G35">
            <v>32</v>
          </cell>
          <cell r="H35">
            <v>0</v>
          </cell>
          <cell r="J35">
            <v>2</v>
          </cell>
        </row>
        <row r="36">
          <cell r="B36">
            <v>23</v>
          </cell>
          <cell r="C36">
            <v>24</v>
          </cell>
          <cell r="D36">
            <v>12</v>
          </cell>
          <cell r="E36">
            <v>14.000000000000002</v>
          </cell>
          <cell r="F36">
            <v>0</v>
          </cell>
          <cell r="G36">
            <v>12</v>
          </cell>
          <cell r="J36">
            <v>0</v>
          </cell>
        </row>
        <row r="37">
          <cell r="B37">
            <v>25</v>
          </cell>
          <cell r="C37">
            <v>6</v>
          </cell>
          <cell r="D37">
            <v>4</v>
          </cell>
          <cell r="E37">
            <v>4</v>
          </cell>
          <cell r="G37">
            <v>2</v>
          </cell>
        </row>
        <row r="38">
          <cell r="B38">
            <v>27</v>
          </cell>
          <cell r="C38">
            <v>2</v>
          </cell>
          <cell r="D38">
            <v>0</v>
          </cell>
          <cell r="E38">
            <v>0</v>
          </cell>
          <cell r="G38">
            <v>0</v>
          </cell>
        </row>
        <row r="39">
          <cell r="B39">
            <v>29</v>
          </cell>
          <cell r="C39">
            <v>0</v>
          </cell>
        </row>
        <row r="97">
          <cell r="C97" t="str">
            <v>WT</v>
          </cell>
          <cell r="D97" t="str">
            <v>G85R</v>
          </cell>
          <cell r="E97" t="str">
            <v>L42Q-1</v>
          </cell>
          <cell r="F97" t="str">
            <v>L42Q-2</v>
          </cell>
          <cell r="G97" t="str">
            <v>L42Q-3</v>
          </cell>
          <cell r="H97" t="str">
            <v>G85R/L42Q-1</v>
          </cell>
          <cell r="I97" t="str">
            <v>G85R/L42Q-2</v>
          </cell>
          <cell r="J97" t="str">
            <v>G85R/L42Q-3</v>
          </cell>
        </row>
        <row r="98">
          <cell r="C98">
            <v>18.84</v>
          </cell>
          <cell r="D98">
            <v>15.96</v>
          </cell>
          <cell r="E98">
            <v>18.28</v>
          </cell>
          <cell r="F98">
            <v>17.8</v>
          </cell>
          <cell r="G98">
            <v>18.84</v>
          </cell>
          <cell r="H98">
            <v>4.96</v>
          </cell>
          <cell r="I98">
            <v>4.4800000000000004</v>
          </cell>
          <cell r="J98">
            <v>5.08</v>
          </cell>
        </row>
        <row r="99">
          <cell r="C99">
            <v>0.92819691084711187</v>
          </cell>
          <cell r="D99">
            <v>0.98283205283590147</v>
          </cell>
          <cell r="E99">
            <v>0.84175037067447278</v>
          </cell>
          <cell r="F99">
            <v>0.70698532155764027</v>
          </cell>
          <cell r="G99">
            <v>0.70647047051825507</v>
          </cell>
          <cell r="H99">
            <v>0.62335549133013057</v>
          </cell>
          <cell r="I99">
            <v>0.55851325674435304</v>
          </cell>
          <cell r="J99">
            <v>0.72694515190456488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igure 7D"/>
    </sheetNames>
    <sheetDataSet>
      <sheetData sheetId="0">
        <row r="25">
          <cell r="C25" t="str">
            <v>WT</v>
          </cell>
          <cell r="D25" t="str">
            <v>L42Q-1</v>
          </cell>
          <cell r="E25" t="str">
            <v>L42Q-2</v>
          </cell>
          <cell r="F25" t="str">
            <v>L42Q-3</v>
          </cell>
          <cell r="G25" t="str">
            <v>G85R</v>
          </cell>
          <cell r="H25" t="str">
            <v>G85R/L42Q-1</v>
          </cell>
          <cell r="I25" t="str">
            <v>G85R/L42Q-2</v>
          </cell>
          <cell r="J25" t="str">
            <v>G85R/L42Q-3</v>
          </cell>
        </row>
        <row r="26">
          <cell r="C26">
            <v>72.099999999999994</v>
          </cell>
          <cell r="D26">
            <v>68.3</v>
          </cell>
          <cell r="E26">
            <v>66.05</v>
          </cell>
          <cell r="F26">
            <v>68.25</v>
          </cell>
          <cell r="G26">
            <v>13.8</v>
          </cell>
          <cell r="H26">
            <v>2.8</v>
          </cell>
          <cell r="I26">
            <v>3.45</v>
          </cell>
          <cell r="J26">
            <v>3.4</v>
          </cell>
        </row>
        <row r="27">
          <cell r="C27">
            <v>4.6514853315337552</v>
          </cell>
          <cell r="D27">
            <v>4.2178193417926266</v>
          </cell>
          <cell r="E27">
            <v>5.3535403927533878</v>
          </cell>
          <cell r="F27">
            <v>6.0358032649044793</v>
          </cell>
          <cell r="G27">
            <v>2.0099751242241779</v>
          </cell>
          <cell r="H27">
            <v>0.45653154615160924</v>
          </cell>
          <cell r="I27">
            <v>0.46154773944790767</v>
          </cell>
          <cell r="J27">
            <v>0.63411770449806448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igure 6B"/>
      <sheetName val="Figure 6C"/>
    </sheetNames>
    <sheetDataSet>
      <sheetData sheetId="0">
        <row r="4">
          <cell r="B4" t="str">
            <v>WT</v>
          </cell>
          <cell r="F4">
            <v>1.0000001740678266</v>
          </cell>
        </row>
        <row r="5">
          <cell r="B5" t="str">
            <v>L42Q</v>
          </cell>
          <cell r="F5">
            <v>2.0282959741023601</v>
          </cell>
        </row>
        <row r="6">
          <cell r="B6" t="str">
            <v>G85R</v>
          </cell>
          <cell r="F6">
            <v>76.592034481229021</v>
          </cell>
        </row>
        <row r="7">
          <cell r="B7" t="str">
            <v>G85R/L42Q</v>
          </cell>
          <cell r="F7">
            <v>88.161100503256122</v>
          </cell>
        </row>
      </sheetData>
      <sheetData sheetId="1">
        <row r="26">
          <cell r="B26" t="str">
            <v>WT</v>
          </cell>
          <cell r="C26">
            <v>84.410270880361153</v>
          </cell>
          <cell r="D26">
            <v>3.3749140387283378</v>
          </cell>
        </row>
        <row r="27">
          <cell r="B27" t="str">
            <v>L42Q</v>
          </cell>
          <cell r="C27">
            <v>87.642017629774728</v>
          </cell>
          <cell r="D27">
            <v>4.073326917483489</v>
          </cell>
        </row>
        <row r="28">
          <cell r="B28" t="str">
            <v>G85R</v>
          </cell>
          <cell r="C28">
            <v>62.872694672131146</v>
          </cell>
          <cell r="D28">
            <v>2.6003667870098548</v>
          </cell>
        </row>
        <row r="29">
          <cell r="B29" t="str">
            <v>G85R/L42Q</v>
          </cell>
          <cell r="C29">
            <v>48.463819691577697</v>
          </cell>
          <cell r="D29">
            <v>2.1633796079179346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0"/>
  <sheetViews>
    <sheetView workbookViewId="0">
      <selection activeCell="L42" sqref="L42"/>
    </sheetView>
  </sheetViews>
  <sheetFormatPr baseColWidth="10" defaultColWidth="8.83203125" defaultRowHeight="14" x14ac:dyDescent="0"/>
  <cols>
    <col min="1" max="1" width="8.83203125" style="1"/>
    <col min="2" max="2" width="19.6640625" style="1" customWidth="1"/>
    <col min="3" max="16384" width="8.83203125" style="1"/>
  </cols>
  <sheetData>
    <row r="2" spans="2:20">
      <c r="B2" s="2"/>
      <c r="C2" s="2" t="s">
        <v>0</v>
      </c>
      <c r="D2" s="2" t="s">
        <v>10</v>
      </c>
      <c r="E2" s="2" t="s">
        <v>24</v>
      </c>
      <c r="F2" s="2" t="s">
        <v>25</v>
      </c>
      <c r="G2" s="2" t="s">
        <v>6</v>
      </c>
      <c r="H2" s="2" t="s">
        <v>26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1</v>
      </c>
      <c r="N2" s="2" t="s">
        <v>7</v>
      </c>
      <c r="O2" s="2" t="s">
        <v>11</v>
      </c>
      <c r="P2" s="2" t="s">
        <v>12</v>
      </c>
      <c r="Q2" s="2" t="s">
        <v>31</v>
      </c>
      <c r="R2" s="2" t="s">
        <v>8</v>
      </c>
      <c r="S2" s="2" t="s">
        <v>32</v>
      </c>
      <c r="T2" s="2" t="s">
        <v>9</v>
      </c>
    </row>
    <row r="3" spans="2:20">
      <c r="B3" s="2" t="s">
        <v>33</v>
      </c>
      <c r="C3" s="2">
        <v>392</v>
      </c>
      <c r="D3" s="2">
        <v>395</v>
      </c>
      <c r="E3" s="2">
        <v>340</v>
      </c>
      <c r="F3" s="2">
        <v>431</v>
      </c>
      <c r="G3" s="2">
        <v>389</v>
      </c>
      <c r="H3" s="2">
        <v>411</v>
      </c>
      <c r="I3" s="2">
        <v>423</v>
      </c>
      <c r="J3" s="2">
        <v>376</v>
      </c>
      <c r="K3" s="2">
        <v>393</v>
      </c>
      <c r="L3" s="2">
        <v>402</v>
      </c>
      <c r="M3" s="2">
        <v>450</v>
      </c>
      <c r="N3" s="2">
        <v>435</v>
      </c>
      <c r="O3" s="2">
        <v>408</v>
      </c>
      <c r="P3" s="2">
        <v>495</v>
      </c>
      <c r="Q3" s="2">
        <v>355</v>
      </c>
      <c r="R3" s="2">
        <v>367</v>
      </c>
      <c r="S3" s="2">
        <v>462</v>
      </c>
      <c r="T3" s="2">
        <v>410</v>
      </c>
    </row>
    <row r="4" spans="2:20">
      <c r="B4" s="2" t="s">
        <v>18</v>
      </c>
      <c r="C4" s="2">
        <v>5</v>
      </c>
      <c r="D4" s="2">
        <v>341</v>
      </c>
      <c r="E4" s="2">
        <v>311</v>
      </c>
      <c r="F4" s="2">
        <v>0</v>
      </c>
      <c r="G4" s="2">
        <v>15</v>
      </c>
      <c r="H4" s="2">
        <v>400</v>
      </c>
      <c r="I4" s="2">
        <v>265</v>
      </c>
      <c r="J4" s="2">
        <v>347</v>
      </c>
      <c r="K4" s="2">
        <v>211</v>
      </c>
      <c r="L4" s="2">
        <v>379</v>
      </c>
      <c r="M4" s="2">
        <v>439</v>
      </c>
      <c r="N4" s="2">
        <v>259</v>
      </c>
      <c r="O4" s="2">
        <v>396</v>
      </c>
      <c r="P4" s="2">
        <v>474</v>
      </c>
      <c r="Q4" s="2">
        <v>197</v>
      </c>
      <c r="R4" s="2">
        <v>244</v>
      </c>
      <c r="S4" s="2">
        <v>458</v>
      </c>
      <c r="T4" s="2">
        <v>245</v>
      </c>
    </row>
    <row r="5" spans="2:20">
      <c r="B5" s="2" t="s">
        <v>19</v>
      </c>
      <c r="C5" s="2">
        <v>7</v>
      </c>
      <c r="D5" s="2">
        <v>384</v>
      </c>
      <c r="E5" s="2">
        <v>326</v>
      </c>
      <c r="F5" s="2">
        <v>431</v>
      </c>
      <c r="G5" s="2">
        <v>377</v>
      </c>
      <c r="H5" s="2">
        <v>405</v>
      </c>
      <c r="I5" s="2">
        <v>411</v>
      </c>
      <c r="J5" s="2">
        <v>361</v>
      </c>
      <c r="K5" s="2">
        <v>374</v>
      </c>
      <c r="L5" s="2">
        <v>398</v>
      </c>
      <c r="M5" s="2">
        <v>450</v>
      </c>
      <c r="N5" s="2">
        <v>421</v>
      </c>
      <c r="O5" s="2">
        <v>408</v>
      </c>
      <c r="P5" s="2">
        <v>495</v>
      </c>
      <c r="Q5" s="2">
        <v>321</v>
      </c>
      <c r="R5" s="2">
        <v>296</v>
      </c>
      <c r="S5" s="2">
        <v>462</v>
      </c>
      <c r="T5" s="2">
        <v>317</v>
      </c>
    </row>
    <row r="7" spans="2:20">
      <c r="B7" s="7" t="s">
        <v>20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2:20">
      <c r="B8" s="2"/>
      <c r="C8" s="2" t="s">
        <v>0</v>
      </c>
      <c r="D8" s="2" t="s">
        <v>10</v>
      </c>
      <c r="E8" s="2" t="s">
        <v>24</v>
      </c>
      <c r="F8" s="2" t="s">
        <v>25</v>
      </c>
      <c r="G8" s="2" t="s">
        <v>6</v>
      </c>
      <c r="H8" s="2" t="s">
        <v>26</v>
      </c>
      <c r="I8" s="2" t="s">
        <v>27</v>
      </c>
      <c r="J8" s="2" t="s">
        <v>28</v>
      </c>
      <c r="K8" s="2" t="s">
        <v>29</v>
      </c>
      <c r="L8" s="2" t="s">
        <v>30</v>
      </c>
      <c r="M8" s="2" t="s">
        <v>1</v>
      </c>
      <c r="N8" s="2" t="s">
        <v>7</v>
      </c>
      <c r="O8" s="2" t="s">
        <v>11</v>
      </c>
      <c r="P8" s="2" t="s">
        <v>12</v>
      </c>
      <c r="Q8" s="2" t="s">
        <v>31</v>
      </c>
      <c r="R8" s="2" t="s">
        <v>8</v>
      </c>
      <c r="S8" s="2" t="s">
        <v>32</v>
      </c>
      <c r="T8" s="2" t="s">
        <v>9</v>
      </c>
    </row>
    <row r="9" spans="2:20">
      <c r="B9" s="2" t="s">
        <v>34</v>
      </c>
      <c r="C9" s="2">
        <f t="shared" ref="C9:T9" si="0">C4/C3*100</f>
        <v>1.2755102040816326</v>
      </c>
      <c r="D9" s="2">
        <f t="shared" si="0"/>
        <v>86.329113924050631</v>
      </c>
      <c r="E9" s="2">
        <f t="shared" si="0"/>
        <v>91.470588235294116</v>
      </c>
      <c r="F9" s="2">
        <f t="shared" si="0"/>
        <v>0</v>
      </c>
      <c r="G9" s="2">
        <f t="shared" si="0"/>
        <v>3.8560411311053984</v>
      </c>
      <c r="H9" s="2">
        <f t="shared" si="0"/>
        <v>97.323600973236012</v>
      </c>
      <c r="I9" s="2">
        <f t="shared" si="0"/>
        <v>62.64775413711584</v>
      </c>
      <c r="J9" s="2">
        <f t="shared" si="0"/>
        <v>92.287234042553195</v>
      </c>
      <c r="K9" s="2">
        <f t="shared" si="0"/>
        <v>53.689567430025441</v>
      </c>
      <c r="L9" s="2">
        <f t="shared" si="0"/>
        <v>94.278606965174134</v>
      </c>
      <c r="M9" s="2">
        <f t="shared" si="0"/>
        <v>97.555555555555557</v>
      </c>
      <c r="N9" s="2">
        <f t="shared" si="0"/>
        <v>59.540229885057471</v>
      </c>
      <c r="O9" s="2">
        <f t="shared" si="0"/>
        <v>97.058823529411768</v>
      </c>
      <c r="P9" s="2">
        <f t="shared" si="0"/>
        <v>95.757575757575751</v>
      </c>
      <c r="Q9" s="2">
        <f t="shared" si="0"/>
        <v>55.492957746478879</v>
      </c>
      <c r="R9" s="2">
        <f t="shared" si="0"/>
        <v>66.485013623978205</v>
      </c>
      <c r="S9" s="2">
        <f t="shared" si="0"/>
        <v>99.134199134199136</v>
      </c>
      <c r="T9" s="2">
        <f t="shared" si="0"/>
        <v>59.756097560975604</v>
      </c>
    </row>
    <row r="10" spans="2:20">
      <c r="B10" s="2" t="s">
        <v>35</v>
      </c>
      <c r="C10" s="2">
        <f t="shared" ref="C10:T10" si="1">C5/C3*100</f>
        <v>1.7857142857142856</v>
      </c>
      <c r="D10" s="2">
        <f t="shared" si="1"/>
        <v>97.215189873417714</v>
      </c>
      <c r="E10" s="2">
        <f t="shared" si="1"/>
        <v>95.882352941176478</v>
      </c>
      <c r="F10" s="2">
        <f t="shared" si="1"/>
        <v>100</v>
      </c>
      <c r="G10" s="2">
        <f t="shared" si="1"/>
        <v>96.915167095115677</v>
      </c>
      <c r="H10" s="2">
        <f t="shared" si="1"/>
        <v>98.540145985401466</v>
      </c>
      <c r="I10" s="2">
        <f t="shared" si="1"/>
        <v>97.163120567375884</v>
      </c>
      <c r="J10" s="2">
        <f t="shared" si="1"/>
        <v>96.010638297872347</v>
      </c>
      <c r="K10" s="2">
        <f t="shared" si="1"/>
        <v>95.165394402035616</v>
      </c>
      <c r="L10" s="2">
        <f t="shared" si="1"/>
        <v>99.00497512437812</v>
      </c>
      <c r="M10" s="2">
        <f t="shared" si="1"/>
        <v>100</v>
      </c>
      <c r="N10" s="2">
        <f t="shared" si="1"/>
        <v>96.781609195402297</v>
      </c>
      <c r="O10" s="2">
        <f t="shared" si="1"/>
        <v>100</v>
      </c>
      <c r="P10" s="2">
        <f t="shared" si="1"/>
        <v>100</v>
      </c>
      <c r="Q10" s="2">
        <f t="shared" si="1"/>
        <v>90.422535211267601</v>
      </c>
      <c r="R10" s="2">
        <f t="shared" si="1"/>
        <v>80.653950953678475</v>
      </c>
      <c r="S10" s="2">
        <f t="shared" si="1"/>
        <v>100</v>
      </c>
      <c r="T10" s="2">
        <f t="shared" si="1"/>
        <v>77.317073170731703</v>
      </c>
    </row>
  </sheetData>
  <mergeCells count="1">
    <mergeCell ref="B7:T7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workbookViewId="0">
      <selection activeCell="B3" sqref="B3:F12"/>
    </sheetView>
  </sheetViews>
  <sheetFormatPr baseColWidth="10" defaultRowHeight="15" x14ac:dyDescent="0"/>
  <cols>
    <col min="1" max="2" width="10.83203125" style="4"/>
    <col min="3" max="3" width="17.1640625" style="4" customWidth="1"/>
    <col min="4" max="4" width="15.33203125" style="4" customWidth="1"/>
    <col min="5" max="5" width="14" style="4" customWidth="1"/>
    <col min="6" max="6" width="18.6640625" style="4" customWidth="1"/>
    <col min="7" max="16384" width="10.83203125" style="4"/>
  </cols>
  <sheetData>
    <row r="3" spans="2:6">
      <c r="B3" s="3"/>
      <c r="C3" s="3" t="s">
        <v>2</v>
      </c>
      <c r="D3" s="3" t="s">
        <v>3</v>
      </c>
      <c r="E3" s="3" t="s">
        <v>4</v>
      </c>
      <c r="F3" s="3" t="s">
        <v>5</v>
      </c>
    </row>
    <row r="4" spans="2:6">
      <c r="B4" s="3" t="s">
        <v>0</v>
      </c>
      <c r="C4" s="3">
        <v>81216.77</v>
      </c>
      <c r="D4" s="3">
        <v>1021.4839999999999</v>
      </c>
      <c r="E4" s="3">
        <f>D4/C4</f>
        <v>1.2577254672895756E-2</v>
      </c>
      <c r="F4" s="5">
        <f t="shared" ref="F4:F12" si="0">E4/0.012577255</f>
        <v>0.99999997399239782</v>
      </c>
    </row>
    <row r="5" spans="2:6">
      <c r="B5" s="3" t="s">
        <v>6</v>
      </c>
      <c r="C5" s="3">
        <v>51974.62</v>
      </c>
      <c r="D5" s="3">
        <v>14055.744000000001</v>
      </c>
      <c r="E5" s="3">
        <f t="shared" ref="E5:E12" si="1">D5/C5</f>
        <v>0.2704347621973956</v>
      </c>
      <c r="F5" s="5">
        <f t="shared" si="0"/>
        <v>21.501890690567663</v>
      </c>
    </row>
    <row r="6" spans="2:6">
      <c r="B6" s="3" t="s">
        <v>7</v>
      </c>
      <c r="C6" s="3">
        <v>55707.24</v>
      </c>
      <c r="D6" s="3">
        <v>11030.68</v>
      </c>
      <c r="E6" s="3">
        <f t="shared" si="1"/>
        <v>0.19801160495475995</v>
      </c>
      <c r="F6" s="5">
        <f t="shared" si="0"/>
        <v>15.743626487239062</v>
      </c>
    </row>
    <row r="7" spans="2:6">
      <c r="B7" s="3" t="s">
        <v>8</v>
      </c>
      <c r="C7" s="3">
        <v>38647.39</v>
      </c>
      <c r="D7" s="3">
        <v>27428.651999999998</v>
      </c>
      <c r="E7" s="3">
        <f t="shared" si="1"/>
        <v>0.70971550730851418</v>
      </c>
      <c r="F7" s="5">
        <f t="shared" si="0"/>
        <v>56.428489945422442</v>
      </c>
    </row>
    <row r="8" spans="2:6">
      <c r="B8" s="3" t="s">
        <v>9</v>
      </c>
      <c r="C8" s="3">
        <v>62635.95</v>
      </c>
      <c r="D8" s="3">
        <v>21829.304</v>
      </c>
      <c r="E8" s="3">
        <f t="shared" si="1"/>
        <v>0.34851078334406999</v>
      </c>
      <c r="F8" s="5">
        <f t="shared" si="0"/>
        <v>27.70960621726044</v>
      </c>
    </row>
    <row r="9" spans="2:6">
      <c r="B9" s="3" t="s">
        <v>10</v>
      </c>
      <c r="C9" s="3">
        <v>33617.089999999997</v>
      </c>
      <c r="D9" s="3">
        <v>53526.232000000004</v>
      </c>
      <c r="E9" s="3">
        <f t="shared" si="1"/>
        <v>1.5922327601823956</v>
      </c>
      <c r="F9" s="5">
        <f t="shared" si="0"/>
        <v>126.59620562534475</v>
      </c>
    </row>
    <row r="10" spans="2:6">
      <c r="B10" s="3" t="s">
        <v>1</v>
      </c>
      <c r="C10" s="3">
        <v>46802.94</v>
      </c>
      <c r="D10" s="3">
        <v>64025.495999999999</v>
      </c>
      <c r="E10" s="3">
        <f t="shared" si="1"/>
        <v>1.3679802166274169</v>
      </c>
      <c r="F10" s="5">
        <f t="shared" si="0"/>
        <v>108.76619871565113</v>
      </c>
    </row>
    <row r="11" spans="2:6">
      <c r="B11" s="3" t="s">
        <v>11</v>
      </c>
      <c r="C11" s="3">
        <v>12966.22</v>
      </c>
      <c r="D11" s="3">
        <v>32321.743999999999</v>
      </c>
      <c r="E11" s="3">
        <f t="shared" si="1"/>
        <v>2.4927653548991149</v>
      </c>
      <c r="F11" s="5">
        <f t="shared" si="0"/>
        <v>198.19629600410539</v>
      </c>
    </row>
    <row r="12" spans="2:6">
      <c r="B12" s="3" t="s">
        <v>12</v>
      </c>
      <c r="C12" s="3">
        <v>37204.559999999998</v>
      </c>
      <c r="D12" s="3">
        <v>53188.864000000001</v>
      </c>
      <c r="E12" s="3">
        <f t="shared" si="1"/>
        <v>1.4296329267165102</v>
      </c>
      <c r="F12" s="5">
        <f t="shared" si="0"/>
        <v>113.66811969038635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tabSelected="1" workbookViewId="0">
      <selection activeCell="N22" sqref="N22"/>
    </sheetView>
  </sheetViews>
  <sheetFormatPr baseColWidth="10" defaultColWidth="8.83203125" defaultRowHeight="14" x14ac:dyDescent="0"/>
  <cols>
    <col min="1" max="1" width="8.5" style="1" customWidth="1"/>
    <col min="2" max="16384" width="8.83203125" style="1"/>
  </cols>
  <sheetData>
    <row r="3" spans="2:6">
      <c r="B3" s="2"/>
      <c r="C3" s="2" t="s">
        <v>13</v>
      </c>
      <c r="D3" s="2" t="s">
        <v>14</v>
      </c>
      <c r="E3" s="2" t="s">
        <v>15</v>
      </c>
      <c r="F3" s="2" t="s">
        <v>16</v>
      </c>
    </row>
    <row r="4" spans="2:6">
      <c r="B4" s="2" t="s">
        <v>17</v>
      </c>
      <c r="C4" s="2">
        <v>392</v>
      </c>
      <c r="D4" s="2">
        <v>404</v>
      </c>
      <c r="E4" s="2">
        <v>527</v>
      </c>
      <c r="F4" s="2">
        <v>505</v>
      </c>
    </row>
    <row r="5" spans="2:6">
      <c r="B5" s="2" t="s">
        <v>18</v>
      </c>
      <c r="C5" s="2">
        <v>5</v>
      </c>
      <c r="D5" s="2">
        <v>71</v>
      </c>
      <c r="E5" s="2">
        <v>159</v>
      </c>
      <c r="F5" s="2">
        <v>271</v>
      </c>
    </row>
    <row r="6" spans="2:6">
      <c r="B6" s="2" t="s">
        <v>19</v>
      </c>
      <c r="C6" s="2">
        <v>7</v>
      </c>
      <c r="D6" s="2">
        <v>80</v>
      </c>
      <c r="E6" s="2">
        <v>192</v>
      </c>
      <c r="F6" s="2">
        <v>293</v>
      </c>
    </row>
    <row r="7" spans="2:6">
      <c r="B7" s="6"/>
      <c r="C7" s="6"/>
      <c r="D7" s="6"/>
      <c r="E7" s="6"/>
      <c r="F7" s="6"/>
    </row>
    <row r="8" spans="2:6">
      <c r="B8" s="8" t="s">
        <v>20</v>
      </c>
      <c r="C8" s="9"/>
      <c r="D8" s="9"/>
      <c r="E8" s="9"/>
      <c r="F8" s="10"/>
    </row>
    <row r="9" spans="2:6">
      <c r="B9" s="2"/>
      <c r="C9" s="2" t="s">
        <v>21</v>
      </c>
      <c r="D9" s="2" t="s">
        <v>14</v>
      </c>
      <c r="E9" s="2" t="s">
        <v>15</v>
      </c>
      <c r="F9" s="2" t="s">
        <v>16</v>
      </c>
    </row>
    <row r="10" spans="2:6">
      <c r="B10" s="2" t="s">
        <v>22</v>
      </c>
      <c r="C10" s="2">
        <v>1.27551020408163</v>
      </c>
      <c r="D10" s="2">
        <f>D5/D4*100</f>
        <v>17.574257425742573</v>
      </c>
      <c r="E10" s="2">
        <f>E5/E4*100</f>
        <v>30.170777988614798</v>
      </c>
      <c r="F10" s="2">
        <f>F5/F4*100</f>
        <v>53.663366336633665</v>
      </c>
    </row>
    <row r="11" spans="2:6">
      <c r="B11" s="2" t="s">
        <v>23</v>
      </c>
      <c r="C11" s="2">
        <v>1.78571428571429</v>
      </c>
      <c r="D11" s="2">
        <f>D6/D4*100</f>
        <v>19.801980198019802</v>
      </c>
      <c r="E11" s="2">
        <f>E6/E4*100</f>
        <v>36.432637571157493</v>
      </c>
      <c r="F11" s="2">
        <f>F6/F4*100</f>
        <v>58.019801980198018</v>
      </c>
    </row>
  </sheetData>
  <mergeCells count="1">
    <mergeCell ref="B8:F8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4A</vt:lpstr>
      <vt:lpstr>Figure 4C</vt:lpstr>
      <vt:lpstr>Figure 4D</vt:lpstr>
    </vt:vector>
  </TitlesOfParts>
  <Company>University of Maryland, Baltimore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Yongwang Zhong</dc:creator>
  <cp:lastModifiedBy>Susanna</cp:lastModifiedBy>
  <dcterms:created xsi:type="dcterms:W3CDTF">2016-05-23T16:15:15Z</dcterms:created>
  <dcterms:modified xsi:type="dcterms:W3CDTF">2017-04-28T09:51:03Z</dcterms:modified>
</cp:coreProperties>
</file>