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8380" tabRatio="500"/>
  </bookViews>
  <sheets>
    <sheet name="Figure 8 A and B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4" i="1" l="1"/>
  <c r="D24" i="1"/>
  <c r="E24" i="1"/>
  <c r="F24" i="1"/>
  <c r="G24" i="1"/>
  <c r="H24" i="1"/>
  <c r="I24" i="1"/>
  <c r="J24" i="1"/>
  <c r="C25" i="1"/>
  <c r="D25" i="1"/>
  <c r="E25" i="1"/>
  <c r="F25" i="1"/>
  <c r="G25" i="1"/>
  <c r="H25" i="1"/>
  <c r="I25" i="1"/>
  <c r="J25" i="1"/>
  <c r="C26" i="1"/>
  <c r="D26" i="1"/>
  <c r="E26" i="1"/>
  <c r="F26" i="1"/>
  <c r="G26" i="1"/>
  <c r="H26" i="1"/>
  <c r="I26" i="1"/>
  <c r="J26" i="1"/>
  <c r="C27" i="1"/>
  <c r="D27" i="1"/>
  <c r="E27" i="1"/>
  <c r="F27" i="1"/>
  <c r="G27" i="1"/>
  <c r="H27" i="1"/>
  <c r="I27" i="1"/>
  <c r="J27" i="1"/>
  <c r="C28" i="1"/>
  <c r="D28" i="1"/>
  <c r="E28" i="1"/>
  <c r="F28" i="1"/>
  <c r="G28" i="1"/>
  <c r="H28" i="1"/>
  <c r="I28" i="1"/>
  <c r="J28" i="1"/>
  <c r="C29" i="1"/>
  <c r="D29" i="1"/>
  <c r="E29" i="1"/>
  <c r="F29" i="1"/>
  <c r="G29" i="1"/>
  <c r="H29" i="1"/>
  <c r="I29" i="1"/>
  <c r="J29" i="1"/>
  <c r="C30" i="1"/>
  <c r="D30" i="1"/>
  <c r="E30" i="1"/>
  <c r="F30" i="1"/>
  <c r="G30" i="1"/>
  <c r="H30" i="1"/>
  <c r="I30" i="1"/>
  <c r="J30" i="1"/>
  <c r="C31" i="1"/>
  <c r="D31" i="1"/>
  <c r="E31" i="1"/>
  <c r="F31" i="1"/>
  <c r="G31" i="1"/>
  <c r="H31" i="1"/>
  <c r="I31" i="1"/>
  <c r="J31" i="1"/>
  <c r="C32" i="1"/>
  <c r="D32" i="1"/>
  <c r="E32" i="1"/>
  <c r="F32" i="1"/>
  <c r="G32" i="1"/>
  <c r="H32" i="1"/>
  <c r="I32" i="1"/>
  <c r="J32" i="1"/>
  <c r="C33" i="1"/>
  <c r="D33" i="1"/>
  <c r="E33" i="1"/>
  <c r="F33" i="1"/>
  <c r="G33" i="1"/>
  <c r="H33" i="1"/>
  <c r="I33" i="1"/>
  <c r="J33" i="1"/>
  <c r="C34" i="1"/>
  <c r="D34" i="1"/>
  <c r="E34" i="1"/>
  <c r="F34" i="1"/>
  <c r="G34" i="1"/>
  <c r="H34" i="1"/>
  <c r="I34" i="1"/>
  <c r="J34" i="1"/>
  <c r="C35" i="1"/>
  <c r="D35" i="1"/>
  <c r="E35" i="1"/>
  <c r="F35" i="1"/>
  <c r="G35" i="1"/>
  <c r="H35" i="1"/>
  <c r="J35" i="1"/>
  <c r="C36" i="1"/>
  <c r="D36" i="1"/>
  <c r="E36" i="1"/>
  <c r="F36" i="1"/>
  <c r="G36" i="1"/>
  <c r="C37" i="1"/>
  <c r="D37" i="1"/>
  <c r="E37" i="1"/>
  <c r="G37" i="1"/>
  <c r="C38" i="1"/>
  <c r="D38" i="1"/>
  <c r="E38" i="1"/>
  <c r="G38" i="1"/>
  <c r="C39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C98" i="1"/>
  <c r="D98" i="1"/>
  <c r="E98" i="1"/>
  <c r="F98" i="1"/>
  <c r="G98" i="1"/>
  <c r="H98" i="1"/>
  <c r="I98" i="1"/>
  <c r="J98" i="1"/>
  <c r="C99" i="1"/>
  <c r="D99" i="1"/>
  <c r="E99" i="1"/>
  <c r="F99" i="1"/>
  <c r="G99" i="1"/>
  <c r="H99" i="1"/>
  <c r="I99" i="1"/>
  <c r="J99" i="1"/>
  <c r="C102" i="1"/>
  <c r="C103" i="1"/>
  <c r="C104" i="1"/>
  <c r="C105" i="1"/>
  <c r="C106" i="1"/>
  <c r="C107" i="1"/>
  <c r="C108" i="1"/>
</calcChain>
</file>

<file path=xl/sharedStrings.xml><?xml version="1.0" encoding="utf-8"?>
<sst xmlns="http://schemas.openxmlformats.org/spreadsheetml/2006/main" count="52" uniqueCount="27">
  <si>
    <t>G85R vs G85R/L42Q-3</t>
  </si>
  <si>
    <t>G85R vs G85R/L42Q-2</t>
  </si>
  <si>
    <t>G85R vs G85R/L42Q-1</t>
  </si>
  <si>
    <t>WT vs L42Q-3</t>
  </si>
  <si>
    <t>WT vs L42Q-2</t>
  </si>
  <si>
    <t>WT vs L42Q-1</t>
  </si>
  <si>
    <t>WT vs G85R</t>
  </si>
  <si>
    <r>
      <rPr>
        <b/>
        <i/>
        <sz val="12"/>
        <color theme="1"/>
        <rFont val="Calibri"/>
        <scheme val="minor"/>
      </rPr>
      <t xml:space="preserve">p </t>
    </r>
    <r>
      <rPr>
        <b/>
        <sz val="12"/>
        <color theme="1"/>
        <rFont val="Calibri"/>
        <family val="2"/>
        <scheme val="minor"/>
      </rPr>
      <t>value</t>
    </r>
  </si>
  <si>
    <t>SEM</t>
  </si>
  <si>
    <t>Average Survival (days)</t>
  </si>
  <si>
    <t>G85R/L42Q-3</t>
  </si>
  <si>
    <t>G85R/L42Q-2</t>
  </si>
  <si>
    <t>G85R/L42Q-1</t>
  </si>
  <si>
    <t>L42Q-3</t>
  </si>
  <si>
    <t>L42Q-2</t>
  </si>
  <si>
    <t>L42Q-1</t>
  </si>
  <si>
    <t>G85R</t>
  </si>
  <si>
    <t>WT</t>
  </si>
  <si>
    <t>worm#</t>
  </si>
  <si>
    <t>Survived days</t>
  </si>
  <si>
    <t>Figure 8B</t>
  </si>
  <si>
    <t>L4</t>
  </si>
  <si>
    <t>G85</t>
  </si>
  <si>
    <t>Adult age (days)</t>
  </si>
  <si>
    <t>Survival %</t>
  </si>
  <si>
    <t>Figure 8A</t>
  </si>
  <si>
    <t>Worms survived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</si>
</sst>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name val="Arial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5" fillId="0" borderId="0"/>
    <xf numFmtId="0" fontId="1" fillId="0" borderId="0"/>
    <xf numFmtId="0" fontId="6" fillId="0" borderId="0"/>
    <xf numFmtId="0" fontId="7" fillId="2" borderId="0"/>
    <xf numFmtId="0" fontId="7" fillId="3" borderId="0"/>
    <xf numFmtId="0" fontId="8" fillId="4" borderId="0"/>
    <xf numFmtId="0" fontId="7" fillId="5" borderId="0"/>
    <xf numFmtId="0" fontId="7" fillId="6" borderId="0"/>
    <xf numFmtId="0" fontId="7" fillId="7" borderId="0"/>
    <xf numFmtId="0" fontId="7" fillId="8" borderId="0"/>
  </cellStyleXfs>
  <cellXfs count="8">
    <xf numFmtId="0" fontId="0" fillId="0" borderId="0" xfId="0"/>
    <xf numFmtId="0" fontId="0" fillId="0" borderId="1" xfId="0" applyBorder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1">
    <cellStyle name="Normal" xfId="0" builtinId="0"/>
    <cellStyle name="Normal 2" xfId="1"/>
    <cellStyle name="Normal 2 2" xfId="2"/>
    <cellStyle name="Normal 3" xfId="3"/>
    <cellStyle name="Tecan.At.Excel.Attenuation" xfId="4"/>
    <cellStyle name="Tecan.At.Excel.AutoGain_0" xfId="5"/>
    <cellStyle name="Tecan.At.Excel.Error" xfId="6"/>
    <cellStyle name="Tecan.At.Excel.GFactorAndMeasurementBlank" xfId="7"/>
    <cellStyle name="Tecan.At.Excel.GFactorBlank" xfId="8"/>
    <cellStyle name="Tecan.At.Excel.GFactorReference" xfId="9"/>
    <cellStyle name="Tecan.At.Excel.MeasurementBlank" xfId="1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028258662789"/>
          <c:y val="0.0327103624242092"/>
          <c:w val="0.877575790831024"/>
          <c:h val="0.759746054470464"/>
        </c:manualLayout>
      </c:layout>
      <c:lineChart>
        <c:grouping val="standard"/>
        <c:varyColors val="0"/>
        <c:ser>
          <c:idx val="0"/>
          <c:order val="0"/>
          <c:tx>
            <c:strRef>
              <c:f>'Figure 8 A and B'!$C$23</c:f>
              <c:strCache>
                <c:ptCount val="1"/>
                <c:pt idx="0">
                  <c:v>WT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'Figure 8 A and B'!$B$24:$B$39</c:f>
              <c:strCache>
                <c:ptCount val="16"/>
                <c:pt idx="0">
                  <c:v>L4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29</c:v>
                </c:pt>
              </c:strCache>
            </c:strRef>
          </c:cat>
          <c:val>
            <c:numRef>
              <c:f>'Figure 8 A and B'!$C$24:$C$39</c:f>
              <c:numCache>
                <c:formatCode>General</c:formatCode>
                <c:ptCount val="16"/>
                <c:pt idx="0">
                  <c:v>100.0</c:v>
                </c:pt>
                <c:pt idx="1">
                  <c:v>100.0</c:v>
                </c:pt>
                <c:pt idx="2">
                  <c:v>96.0</c:v>
                </c:pt>
                <c:pt idx="3">
                  <c:v>94.0</c:v>
                </c:pt>
                <c:pt idx="4">
                  <c:v>84.0</c:v>
                </c:pt>
                <c:pt idx="5">
                  <c:v>84.0</c:v>
                </c:pt>
                <c:pt idx="6">
                  <c:v>80.0</c:v>
                </c:pt>
                <c:pt idx="7">
                  <c:v>76.0</c:v>
                </c:pt>
                <c:pt idx="8">
                  <c:v>74.0</c:v>
                </c:pt>
                <c:pt idx="9">
                  <c:v>72.0</c:v>
                </c:pt>
                <c:pt idx="10">
                  <c:v>60.0</c:v>
                </c:pt>
                <c:pt idx="11">
                  <c:v>40.0</c:v>
                </c:pt>
                <c:pt idx="12">
                  <c:v>24.0</c:v>
                </c:pt>
                <c:pt idx="13">
                  <c:v>6.0</c:v>
                </c:pt>
                <c:pt idx="14">
                  <c:v>2.0</c:v>
                </c:pt>
                <c:pt idx="15">
                  <c:v>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'Figure 8 A and B'!$D$23</c:f>
              <c:strCache>
                <c:ptCount val="1"/>
                <c:pt idx="0">
                  <c:v>G85</c:v>
                </c:pt>
              </c:strCache>
            </c:strRef>
          </c:tx>
          <c:spPr>
            <a:ln w="15875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'Figure 8 A and B'!$B$24:$B$39</c:f>
              <c:strCache>
                <c:ptCount val="16"/>
                <c:pt idx="0">
                  <c:v>L4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29</c:v>
                </c:pt>
              </c:strCache>
            </c:strRef>
          </c:cat>
          <c:val>
            <c:numRef>
              <c:f>'Figure 8 A and B'!$D$24:$D$38</c:f>
              <c:numCache>
                <c:formatCode>General</c:formatCode>
                <c:ptCount val="15"/>
                <c:pt idx="0">
                  <c:v>100.0</c:v>
                </c:pt>
                <c:pt idx="1">
                  <c:v>100.0</c:v>
                </c:pt>
                <c:pt idx="2">
                  <c:v>96.0</c:v>
                </c:pt>
                <c:pt idx="3">
                  <c:v>84.0</c:v>
                </c:pt>
                <c:pt idx="4">
                  <c:v>80.0</c:v>
                </c:pt>
                <c:pt idx="5">
                  <c:v>76.0</c:v>
                </c:pt>
                <c:pt idx="6">
                  <c:v>70.0</c:v>
                </c:pt>
                <c:pt idx="7">
                  <c:v>60.0</c:v>
                </c:pt>
                <c:pt idx="8">
                  <c:v>54.0</c:v>
                </c:pt>
                <c:pt idx="9">
                  <c:v>50.0</c:v>
                </c:pt>
                <c:pt idx="10">
                  <c:v>38.0</c:v>
                </c:pt>
                <c:pt idx="11">
                  <c:v>24.0</c:v>
                </c:pt>
                <c:pt idx="12">
                  <c:v>12.0</c:v>
                </c:pt>
                <c:pt idx="13">
                  <c:v>4.0</c:v>
                </c:pt>
                <c:pt idx="14">
                  <c:v>0.0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'Figure 8 A and B'!$E$23</c:f>
              <c:strCache>
                <c:ptCount val="1"/>
                <c:pt idx="0">
                  <c:v>L42Q-1</c:v>
                </c:pt>
              </c:strCache>
            </c:strRef>
          </c:tx>
          <c:spPr>
            <a:ln w="15875">
              <a:solidFill>
                <a:srgbClr val="0000FF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cat>
            <c:strRef>
              <c:f>'Figure 8 A and B'!$B$24:$B$39</c:f>
              <c:strCache>
                <c:ptCount val="16"/>
                <c:pt idx="0">
                  <c:v>L4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29</c:v>
                </c:pt>
              </c:strCache>
            </c:strRef>
          </c:cat>
          <c:val>
            <c:numRef>
              <c:f>'Figure 8 A and B'!$E$24:$E$38</c:f>
              <c:numCache>
                <c:formatCode>General</c:formatCode>
                <c:ptCount val="15"/>
                <c:pt idx="0">
                  <c:v>100.0</c:v>
                </c:pt>
                <c:pt idx="1">
                  <c:v>100.0</c:v>
                </c:pt>
                <c:pt idx="2">
                  <c:v>92.0</c:v>
                </c:pt>
                <c:pt idx="3">
                  <c:v>90.0</c:v>
                </c:pt>
                <c:pt idx="4">
                  <c:v>90.0</c:v>
                </c:pt>
                <c:pt idx="5">
                  <c:v>88.0</c:v>
                </c:pt>
                <c:pt idx="6">
                  <c:v>86.0</c:v>
                </c:pt>
                <c:pt idx="7">
                  <c:v>82.0</c:v>
                </c:pt>
                <c:pt idx="8">
                  <c:v>72.0</c:v>
                </c:pt>
                <c:pt idx="9">
                  <c:v>70.0</c:v>
                </c:pt>
                <c:pt idx="10">
                  <c:v>48.0</c:v>
                </c:pt>
                <c:pt idx="11">
                  <c:v>28.0</c:v>
                </c:pt>
                <c:pt idx="12">
                  <c:v>14.0</c:v>
                </c:pt>
                <c:pt idx="13">
                  <c:v>4.0</c:v>
                </c:pt>
                <c:pt idx="14">
                  <c:v>0.0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8 A and B'!$F$23</c:f>
              <c:strCache>
                <c:ptCount val="1"/>
                <c:pt idx="0">
                  <c:v>L42Q-2</c:v>
                </c:pt>
              </c:strCache>
            </c:strRef>
          </c:tx>
          <c:spPr>
            <a:ln w="15875">
              <a:solidFill>
                <a:srgbClr val="008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marker>
          <c:cat>
            <c:strRef>
              <c:f>'Figure 8 A and B'!$B$24:$B$39</c:f>
              <c:strCache>
                <c:ptCount val="16"/>
                <c:pt idx="0">
                  <c:v>L4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29</c:v>
                </c:pt>
              </c:strCache>
            </c:strRef>
          </c:cat>
          <c:val>
            <c:numRef>
              <c:f>'Figure 8 A and B'!$F$24:$F$36</c:f>
              <c:numCache>
                <c:formatCode>General</c:formatCode>
                <c:ptCount val="13"/>
                <c:pt idx="0">
                  <c:v>100.0</c:v>
                </c:pt>
                <c:pt idx="1">
                  <c:v>100.0</c:v>
                </c:pt>
                <c:pt idx="2">
                  <c:v>96.0</c:v>
                </c:pt>
                <c:pt idx="3">
                  <c:v>94.0</c:v>
                </c:pt>
                <c:pt idx="4">
                  <c:v>90.0</c:v>
                </c:pt>
                <c:pt idx="5">
                  <c:v>86.0</c:v>
                </c:pt>
                <c:pt idx="6">
                  <c:v>86.0</c:v>
                </c:pt>
                <c:pt idx="7">
                  <c:v>82.0</c:v>
                </c:pt>
                <c:pt idx="8">
                  <c:v>78.0</c:v>
                </c:pt>
                <c:pt idx="9">
                  <c:v>66.0</c:v>
                </c:pt>
                <c:pt idx="10">
                  <c:v>44.0</c:v>
                </c:pt>
                <c:pt idx="11">
                  <c:v>18.0</c:v>
                </c:pt>
                <c:pt idx="12">
                  <c:v>0.0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'Figure 8 A and B'!$G$23</c:f>
              <c:strCache>
                <c:ptCount val="1"/>
                <c:pt idx="0">
                  <c:v>L42Q-3</c:v>
                </c:pt>
              </c:strCache>
            </c:strRef>
          </c:tx>
          <c:spPr>
            <a:ln w="15875">
              <a:solidFill>
                <a:schemeClr val="accent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2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'Figure 8 A and B'!$B$24:$B$39</c:f>
              <c:strCache>
                <c:ptCount val="16"/>
                <c:pt idx="0">
                  <c:v>L4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29</c:v>
                </c:pt>
              </c:strCache>
            </c:strRef>
          </c:cat>
          <c:val>
            <c:numRef>
              <c:f>'Figure 8 A and B'!$G$24:$G$38</c:f>
              <c:numCache>
                <c:formatCode>General</c:formatCode>
                <c:ptCount val="15"/>
                <c:pt idx="0">
                  <c:v>100.0</c:v>
                </c:pt>
                <c:pt idx="1">
                  <c:v>100.0</c:v>
                </c:pt>
                <c:pt idx="2">
                  <c:v>98.0</c:v>
                </c:pt>
                <c:pt idx="3">
                  <c:v>92.0</c:v>
                </c:pt>
                <c:pt idx="4">
                  <c:v>92.0</c:v>
                </c:pt>
                <c:pt idx="5">
                  <c:v>92.0</c:v>
                </c:pt>
                <c:pt idx="6">
                  <c:v>92.0</c:v>
                </c:pt>
                <c:pt idx="7">
                  <c:v>88.0</c:v>
                </c:pt>
                <c:pt idx="8">
                  <c:v>76.0</c:v>
                </c:pt>
                <c:pt idx="9">
                  <c:v>64.0</c:v>
                </c:pt>
                <c:pt idx="10">
                  <c:v>52.0</c:v>
                </c:pt>
                <c:pt idx="11">
                  <c:v>32.0</c:v>
                </c:pt>
                <c:pt idx="12">
                  <c:v>12.0</c:v>
                </c:pt>
                <c:pt idx="13">
                  <c:v>2.0</c:v>
                </c:pt>
                <c:pt idx="14">
                  <c:v>0.0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'Figure 8 A and B'!$H$23</c:f>
              <c:strCache>
                <c:ptCount val="1"/>
                <c:pt idx="0">
                  <c:v>G85R/L42Q-1</c:v>
                </c:pt>
              </c:strCache>
            </c:strRef>
          </c:tx>
          <c:spPr>
            <a:ln w="15875">
              <a:solidFill>
                <a:schemeClr val="accent4"/>
              </a:solidFill>
              <a:prstDash val="dash"/>
            </a:ln>
          </c:spPr>
          <c:marker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cat>
            <c:strRef>
              <c:f>'Figure 8 A and B'!$B$24:$B$39</c:f>
              <c:strCache>
                <c:ptCount val="16"/>
                <c:pt idx="0">
                  <c:v>L4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29</c:v>
                </c:pt>
              </c:strCache>
            </c:strRef>
          </c:cat>
          <c:val>
            <c:numRef>
              <c:f>'Figure 8 A and B'!$H$24:$H$35</c:f>
              <c:numCache>
                <c:formatCode>General</c:formatCode>
                <c:ptCount val="12"/>
                <c:pt idx="0">
                  <c:v>100.0</c:v>
                </c:pt>
                <c:pt idx="1">
                  <c:v>100.0</c:v>
                </c:pt>
                <c:pt idx="2">
                  <c:v>24.0</c:v>
                </c:pt>
                <c:pt idx="3">
                  <c:v>16.0</c:v>
                </c:pt>
                <c:pt idx="4">
                  <c:v>16.0</c:v>
                </c:pt>
                <c:pt idx="5">
                  <c:v>14.0</c:v>
                </c:pt>
                <c:pt idx="6">
                  <c:v>10.0</c:v>
                </c:pt>
                <c:pt idx="7">
                  <c:v>8.0</c:v>
                </c:pt>
                <c:pt idx="8">
                  <c:v>4.0</c:v>
                </c:pt>
                <c:pt idx="9">
                  <c:v>4.0</c:v>
                </c:pt>
                <c:pt idx="10">
                  <c:v>2.0</c:v>
                </c:pt>
                <c:pt idx="11">
                  <c:v>0.0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'Figure 8 A and B'!$I$23</c:f>
              <c:strCache>
                <c:ptCount val="1"/>
                <c:pt idx="0">
                  <c:v>G85R/L42Q-2</c:v>
                </c:pt>
              </c:strCache>
            </c:strRef>
          </c:tx>
          <c:spPr>
            <a:ln w="15875">
              <a:solidFill>
                <a:schemeClr val="accent2">
                  <a:lumMod val="75000"/>
                </a:schemeClr>
              </a:solidFill>
              <a:prstDash val="dash"/>
            </a:ln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cat>
            <c:strRef>
              <c:f>'Figure 8 A and B'!$B$24:$B$39</c:f>
              <c:strCache>
                <c:ptCount val="16"/>
                <c:pt idx="0">
                  <c:v>L4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29</c:v>
                </c:pt>
              </c:strCache>
            </c:strRef>
          </c:cat>
          <c:val>
            <c:numRef>
              <c:f>'Figure 8 A and B'!$I$24:$I$34</c:f>
              <c:numCache>
                <c:formatCode>General</c:formatCode>
                <c:ptCount val="11"/>
                <c:pt idx="0">
                  <c:v>100.0</c:v>
                </c:pt>
                <c:pt idx="1">
                  <c:v>100.0</c:v>
                </c:pt>
                <c:pt idx="2">
                  <c:v>16.0</c:v>
                </c:pt>
                <c:pt idx="3">
                  <c:v>12.0</c:v>
                </c:pt>
                <c:pt idx="4">
                  <c:v>12.0</c:v>
                </c:pt>
                <c:pt idx="5">
                  <c:v>12.0</c:v>
                </c:pt>
                <c:pt idx="6">
                  <c:v>8.0</c:v>
                </c:pt>
                <c:pt idx="7">
                  <c:v>8.0</c:v>
                </c:pt>
                <c:pt idx="8">
                  <c:v>4.0</c:v>
                </c:pt>
                <c:pt idx="9">
                  <c:v>2.0</c:v>
                </c:pt>
                <c:pt idx="10">
                  <c:v>0.0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'Figure 8 A and B'!$J$23</c:f>
              <c:strCache>
                <c:ptCount val="1"/>
                <c:pt idx="0">
                  <c:v>G85R/L42Q-3</c:v>
                </c:pt>
              </c:strCache>
            </c:strRef>
          </c:tx>
          <c:spPr>
            <a:ln w="15875">
              <a:solidFill>
                <a:schemeClr val="accent6"/>
              </a:solidFill>
              <a:prstDash val="dash"/>
            </a:ln>
          </c:spPr>
          <c:marker>
            <c:symbol val="circle"/>
            <c:size val="5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Ref>
              <c:f>'Figure 8 A and B'!$B$24:$B$39</c:f>
              <c:strCache>
                <c:ptCount val="16"/>
                <c:pt idx="0">
                  <c:v>L4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29</c:v>
                </c:pt>
              </c:strCache>
            </c:strRef>
          </c:cat>
          <c:val>
            <c:numRef>
              <c:f>'Figure 8 A and B'!$J$24:$J$36</c:f>
              <c:numCache>
                <c:formatCode>General</c:formatCode>
                <c:ptCount val="13"/>
                <c:pt idx="0">
                  <c:v>100.0</c:v>
                </c:pt>
                <c:pt idx="1">
                  <c:v>98.0</c:v>
                </c:pt>
                <c:pt idx="2">
                  <c:v>20.0</c:v>
                </c:pt>
                <c:pt idx="3">
                  <c:v>16.0</c:v>
                </c:pt>
                <c:pt idx="4">
                  <c:v>14.0</c:v>
                </c:pt>
                <c:pt idx="5">
                  <c:v>14.0</c:v>
                </c:pt>
                <c:pt idx="6">
                  <c:v>12.0</c:v>
                </c:pt>
                <c:pt idx="7">
                  <c:v>10.0</c:v>
                </c:pt>
                <c:pt idx="8">
                  <c:v>6.0</c:v>
                </c:pt>
                <c:pt idx="9">
                  <c:v>6.0</c:v>
                </c:pt>
                <c:pt idx="10">
                  <c:v>6.0</c:v>
                </c:pt>
                <c:pt idx="11">
                  <c:v>2.0</c:v>
                </c:pt>
                <c:pt idx="12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9613992"/>
        <c:axId val="2115520216"/>
      </c:lineChart>
      <c:catAx>
        <c:axId val="2119613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Adult age (days)</a:t>
                </a:r>
              </a:p>
            </c:rich>
          </c:tx>
          <c:layout>
            <c:manualLayout>
              <c:xMode val="edge"/>
              <c:yMode val="edge"/>
              <c:x val="0.419731199952503"/>
              <c:y val="0.915580005624297"/>
            </c:manualLayout>
          </c:layout>
          <c:overlay val="0"/>
        </c:title>
        <c:numFmt formatCode="General" sourceLinked="1"/>
        <c:majorTickMark val="none"/>
        <c:minorTickMark val="out"/>
        <c:tickLblPos val="nextTo"/>
        <c:spPr>
          <a:ln>
            <a:solidFill>
              <a:schemeClr val="tx1"/>
            </a:solidFill>
          </a:ln>
        </c:spPr>
        <c:crossAx val="2115520216"/>
        <c:crosses val="autoZero"/>
        <c:auto val="1"/>
        <c:lblAlgn val="ctr"/>
        <c:lblOffset val="100"/>
        <c:noMultiLvlLbl val="0"/>
      </c:catAx>
      <c:valAx>
        <c:axId val="2115520216"/>
        <c:scaling>
          <c:orientation val="minMax"/>
          <c:max val="105.0"/>
          <c:min val="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Survival, 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0108385089001865"/>
              <c:y val="0.26786310802058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19613992"/>
        <c:crosses val="autoZero"/>
        <c:crossBetween val="between"/>
        <c:majorUnit val="20.0"/>
        <c:minorUnit val="10.0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14095128352858"/>
          <c:y val="0.0471379187357678"/>
          <c:w val="0.274417588045397"/>
          <c:h val="0.36490411259568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8 A and B'!$C$99:$J$99</c:f>
                <c:numCache>
                  <c:formatCode>General</c:formatCode>
                  <c:ptCount val="8"/>
                  <c:pt idx="0">
                    <c:v>0.928196910847112</c:v>
                  </c:pt>
                  <c:pt idx="1">
                    <c:v>0.982832052835901</c:v>
                  </c:pt>
                  <c:pt idx="2">
                    <c:v>0.841750370674473</c:v>
                  </c:pt>
                  <c:pt idx="3">
                    <c:v>0.70698532155764</c:v>
                  </c:pt>
                  <c:pt idx="4">
                    <c:v>0.706470470518255</c:v>
                  </c:pt>
                  <c:pt idx="5">
                    <c:v>0.62335549133013</c:v>
                  </c:pt>
                  <c:pt idx="6">
                    <c:v>0.558513256744353</c:v>
                  </c:pt>
                  <c:pt idx="7">
                    <c:v>0.726945151904565</c:v>
                  </c:pt>
                </c:numCache>
              </c:numRef>
            </c:plus>
            <c:minus>
              <c:numRef>
                <c:f>'Figure 8 A and B'!$C$99:$J$99</c:f>
                <c:numCache>
                  <c:formatCode>General</c:formatCode>
                  <c:ptCount val="8"/>
                  <c:pt idx="0">
                    <c:v>0.928196910847112</c:v>
                  </c:pt>
                  <c:pt idx="1">
                    <c:v>0.982832052835901</c:v>
                  </c:pt>
                  <c:pt idx="2">
                    <c:v>0.841750370674473</c:v>
                  </c:pt>
                  <c:pt idx="3">
                    <c:v>0.70698532155764</c:v>
                  </c:pt>
                  <c:pt idx="4">
                    <c:v>0.706470470518255</c:v>
                  </c:pt>
                  <c:pt idx="5">
                    <c:v>0.62335549133013</c:v>
                  </c:pt>
                  <c:pt idx="6">
                    <c:v>0.558513256744353</c:v>
                  </c:pt>
                  <c:pt idx="7">
                    <c:v>0.726945151904565</c:v>
                  </c:pt>
                </c:numCache>
              </c:numRef>
            </c:minus>
          </c:errBars>
          <c:cat>
            <c:strRef>
              <c:f>'Figure 8 A and B'!$C$97:$J$97</c:f>
              <c:strCache>
                <c:ptCount val="8"/>
                <c:pt idx="0">
                  <c:v>WT</c:v>
                </c:pt>
                <c:pt idx="1">
                  <c:v>G85R</c:v>
                </c:pt>
                <c:pt idx="2">
                  <c:v>L42Q-1</c:v>
                </c:pt>
                <c:pt idx="3">
                  <c:v>L42Q-2</c:v>
                </c:pt>
                <c:pt idx="4">
                  <c:v>L42Q-3</c:v>
                </c:pt>
                <c:pt idx="5">
                  <c:v>G85R/L42Q-1</c:v>
                </c:pt>
                <c:pt idx="6">
                  <c:v>G85R/L42Q-2</c:v>
                </c:pt>
                <c:pt idx="7">
                  <c:v>G85R/L42Q-3</c:v>
                </c:pt>
              </c:strCache>
            </c:strRef>
          </c:cat>
          <c:val>
            <c:numRef>
              <c:f>'Figure 8 A and B'!$C$98:$J$98</c:f>
              <c:numCache>
                <c:formatCode>General</c:formatCode>
                <c:ptCount val="8"/>
                <c:pt idx="0">
                  <c:v>18.84</c:v>
                </c:pt>
                <c:pt idx="1">
                  <c:v>15.96</c:v>
                </c:pt>
                <c:pt idx="2">
                  <c:v>18.28</c:v>
                </c:pt>
                <c:pt idx="3">
                  <c:v>17.8</c:v>
                </c:pt>
                <c:pt idx="4">
                  <c:v>18.84</c:v>
                </c:pt>
                <c:pt idx="5">
                  <c:v>4.96</c:v>
                </c:pt>
                <c:pt idx="6">
                  <c:v>4.48</c:v>
                </c:pt>
                <c:pt idx="7">
                  <c:v>5.08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400488"/>
        <c:axId val="2115187496"/>
      </c:barChart>
      <c:catAx>
        <c:axId val="2119400488"/>
        <c:scaling>
          <c:orientation val="minMax"/>
        </c:scaling>
        <c:delete val="0"/>
        <c:axPos val="b"/>
        <c:majorTickMark val="none"/>
        <c:minorTickMark val="out"/>
        <c:tickLblPos val="nextTo"/>
        <c:spPr>
          <a:ln>
            <a:solidFill>
              <a:schemeClr val="tx1"/>
            </a:solidFill>
          </a:ln>
        </c:spPr>
        <c:crossAx val="2115187496"/>
        <c:crosses val="autoZero"/>
        <c:auto val="1"/>
        <c:lblAlgn val="ctr"/>
        <c:lblOffset val="100"/>
        <c:noMultiLvlLbl val="0"/>
      </c:catAx>
      <c:valAx>
        <c:axId val="211518749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Average Survival (days)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19400488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755650</xdr:colOff>
      <xdr:row>20</xdr:row>
      <xdr:rowOff>114300</xdr:rowOff>
    </xdr:from>
    <xdr:to>
      <xdr:col>17</xdr:col>
      <xdr:colOff>317500</xdr:colOff>
      <xdr:row>39</xdr:row>
      <xdr:rowOff>139700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323850</xdr:colOff>
      <xdr:row>81</xdr:row>
      <xdr:rowOff>127000</xdr:rowOff>
    </xdr:from>
    <xdr:to>
      <xdr:col>15</xdr:col>
      <xdr:colOff>368300</xdr:colOff>
      <xdr:row>98</xdr:row>
      <xdr:rowOff>146050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topLeftCell="A68" workbookViewId="0">
      <selection activeCell="I112" sqref="I112"/>
    </sheetView>
  </sheetViews>
  <sheetFormatPr baseColWidth="10" defaultRowHeight="15" x14ac:dyDescent="0"/>
  <cols>
    <col min="1" max="1" width="13.5" customWidth="1"/>
    <col min="2" max="2" width="19.83203125" customWidth="1"/>
    <col min="3" max="4" width="12.1640625" bestFit="1" customWidth="1"/>
    <col min="8" max="8" width="13.5" customWidth="1"/>
    <col min="9" max="9" width="13.83203125" customWidth="1"/>
    <col min="10" max="10" width="12" customWidth="1"/>
    <col min="12" max="12" width="6.6640625" customWidth="1"/>
    <col min="13" max="13" width="16.6640625" customWidth="1"/>
    <col min="19" max="19" width="12.83203125" customWidth="1"/>
    <col min="20" max="20" width="11.6640625" customWidth="1"/>
    <col min="21" max="21" width="12.5" customWidth="1"/>
  </cols>
  <sheetData>
    <row r="1" spans="2:10">
      <c r="B1" s="2" t="s">
        <v>26</v>
      </c>
    </row>
    <row r="3" spans="2:10">
      <c r="B3" s="6" t="s">
        <v>23</v>
      </c>
      <c r="C3" s="6" t="s">
        <v>17</v>
      </c>
      <c r="D3" s="6" t="s">
        <v>16</v>
      </c>
      <c r="E3" s="6" t="s">
        <v>15</v>
      </c>
      <c r="F3" s="6" t="s">
        <v>14</v>
      </c>
      <c r="G3" s="6" t="s">
        <v>13</v>
      </c>
      <c r="H3" s="6" t="s">
        <v>12</v>
      </c>
      <c r="I3" s="6" t="s">
        <v>11</v>
      </c>
      <c r="J3" s="6" t="s">
        <v>10</v>
      </c>
    </row>
    <row r="4" spans="2:10">
      <c r="B4" s="5" t="s">
        <v>21</v>
      </c>
      <c r="C4" s="5">
        <v>50</v>
      </c>
      <c r="D4" s="5">
        <v>50</v>
      </c>
      <c r="E4" s="5">
        <v>50</v>
      </c>
      <c r="F4" s="5">
        <v>50</v>
      </c>
      <c r="G4" s="5">
        <v>50</v>
      </c>
      <c r="H4" s="5">
        <v>50</v>
      </c>
      <c r="I4" s="5">
        <v>50</v>
      </c>
      <c r="J4" s="5">
        <v>50</v>
      </c>
    </row>
    <row r="5" spans="2:10">
      <c r="B5" s="5">
        <v>1</v>
      </c>
      <c r="C5" s="5">
        <v>50</v>
      </c>
      <c r="D5" s="5">
        <v>50</v>
      </c>
      <c r="E5" s="5">
        <v>50</v>
      </c>
      <c r="F5" s="5">
        <v>50</v>
      </c>
      <c r="G5" s="5">
        <v>50</v>
      </c>
      <c r="H5" s="5">
        <v>50</v>
      </c>
      <c r="I5" s="5">
        <v>50</v>
      </c>
      <c r="J5" s="5">
        <v>49</v>
      </c>
    </row>
    <row r="6" spans="2:10">
      <c r="B6" s="5">
        <v>3</v>
      </c>
      <c r="C6" s="5">
        <v>48</v>
      </c>
      <c r="D6" s="5">
        <v>48</v>
      </c>
      <c r="E6" s="5">
        <v>46</v>
      </c>
      <c r="F6" s="5">
        <v>48</v>
      </c>
      <c r="G6" s="5">
        <v>49</v>
      </c>
      <c r="H6" s="5">
        <v>12</v>
      </c>
      <c r="I6" s="5">
        <v>8</v>
      </c>
      <c r="J6" s="5">
        <v>10</v>
      </c>
    </row>
    <row r="7" spans="2:10">
      <c r="B7" s="5">
        <v>5</v>
      </c>
      <c r="C7" s="5">
        <v>47</v>
      </c>
      <c r="D7" s="5">
        <v>42</v>
      </c>
      <c r="E7" s="5">
        <v>45</v>
      </c>
      <c r="F7" s="5">
        <v>47</v>
      </c>
      <c r="G7" s="5">
        <v>46</v>
      </c>
      <c r="H7" s="5">
        <v>8</v>
      </c>
      <c r="I7" s="5">
        <v>6</v>
      </c>
      <c r="J7" s="5">
        <v>8</v>
      </c>
    </row>
    <row r="8" spans="2:10">
      <c r="B8" s="5">
        <v>7</v>
      </c>
      <c r="C8" s="5">
        <v>42</v>
      </c>
      <c r="D8" s="5">
        <v>40</v>
      </c>
      <c r="E8" s="5">
        <v>45</v>
      </c>
      <c r="F8" s="5">
        <v>45</v>
      </c>
      <c r="G8" s="5">
        <v>46</v>
      </c>
      <c r="H8" s="5">
        <v>8</v>
      </c>
      <c r="I8" s="5">
        <v>6</v>
      </c>
      <c r="J8" s="5">
        <v>7</v>
      </c>
    </row>
    <row r="9" spans="2:10">
      <c r="B9" s="5">
        <v>9</v>
      </c>
      <c r="C9" s="5">
        <v>42</v>
      </c>
      <c r="D9" s="5">
        <v>38</v>
      </c>
      <c r="E9" s="5">
        <v>44</v>
      </c>
      <c r="F9" s="5">
        <v>43</v>
      </c>
      <c r="G9" s="5">
        <v>46</v>
      </c>
      <c r="H9" s="5">
        <v>7</v>
      </c>
      <c r="I9" s="5">
        <v>6</v>
      </c>
      <c r="J9" s="5">
        <v>7</v>
      </c>
    </row>
    <row r="10" spans="2:10">
      <c r="B10" s="5">
        <v>11</v>
      </c>
      <c r="C10" s="5">
        <v>40</v>
      </c>
      <c r="D10" s="5">
        <v>35</v>
      </c>
      <c r="E10" s="5">
        <v>43</v>
      </c>
      <c r="F10" s="5">
        <v>43</v>
      </c>
      <c r="G10" s="5">
        <v>46</v>
      </c>
      <c r="H10" s="5">
        <v>5</v>
      </c>
      <c r="I10" s="5">
        <v>4</v>
      </c>
      <c r="J10" s="5">
        <v>6</v>
      </c>
    </row>
    <row r="11" spans="2:10">
      <c r="B11" s="5">
        <v>13</v>
      </c>
      <c r="C11" s="5">
        <v>38</v>
      </c>
      <c r="D11" s="5">
        <v>30</v>
      </c>
      <c r="E11" s="5">
        <v>41</v>
      </c>
      <c r="F11" s="5">
        <v>41</v>
      </c>
      <c r="G11" s="5">
        <v>44</v>
      </c>
      <c r="H11" s="5">
        <v>4</v>
      </c>
      <c r="I11" s="5">
        <v>4</v>
      </c>
      <c r="J11" s="5">
        <v>5</v>
      </c>
    </row>
    <row r="12" spans="2:10">
      <c r="B12" s="5">
        <v>15</v>
      </c>
      <c r="C12" s="5">
        <v>37</v>
      </c>
      <c r="D12" s="5">
        <v>27</v>
      </c>
      <c r="E12" s="5">
        <v>36</v>
      </c>
      <c r="F12" s="5">
        <v>39</v>
      </c>
      <c r="G12" s="5">
        <v>38</v>
      </c>
      <c r="H12" s="5">
        <v>2</v>
      </c>
      <c r="I12" s="5">
        <v>2</v>
      </c>
      <c r="J12" s="5">
        <v>3</v>
      </c>
    </row>
    <row r="13" spans="2:10">
      <c r="B13" s="5">
        <v>17</v>
      </c>
      <c r="C13" s="5">
        <v>36</v>
      </c>
      <c r="D13" s="5">
        <v>25</v>
      </c>
      <c r="E13" s="5">
        <v>35</v>
      </c>
      <c r="F13" s="5">
        <v>33</v>
      </c>
      <c r="G13" s="5">
        <v>32</v>
      </c>
      <c r="H13" s="5">
        <v>2</v>
      </c>
      <c r="I13" s="5">
        <v>1</v>
      </c>
      <c r="J13" s="5">
        <v>3</v>
      </c>
    </row>
    <row r="14" spans="2:10">
      <c r="B14" s="5">
        <v>19</v>
      </c>
      <c r="C14" s="5">
        <v>30</v>
      </c>
      <c r="D14" s="5">
        <v>19</v>
      </c>
      <c r="E14" s="5">
        <v>24</v>
      </c>
      <c r="F14" s="5">
        <v>22</v>
      </c>
      <c r="G14" s="5">
        <v>26</v>
      </c>
      <c r="H14" s="5">
        <v>1</v>
      </c>
      <c r="I14" s="5">
        <v>0</v>
      </c>
      <c r="J14" s="5">
        <v>3</v>
      </c>
    </row>
    <row r="15" spans="2:10">
      <c r="B15" s="5">
        <v>21</v>
      </c>
      <c r="C15" s="5">
        <v>20</v>
      </c>
      <c r="D15" s="5">
        <v>12</v>
      </c>
      <c r="E15" s="5">
        <v>14</v>
      </c>
      <c r="F15" s="5">
        <v>9</v>
      </c>
      <c r="G15" s="5">
        <v>16</v>
      </c>
      <c r="H15" s="5">
        <v>0</v>
      </c>
      <c r="I15" s="5"/>
      <c r="J15" s="5">
        <v>1</v>
      </c>
    </row>
    <row r="16" spans="2:10">
      <c r="B16" s="5">
        <v>23</v>
      </c>
      <c r="C16" s="5">
        <v>12</v>
      </c>
      <c r="D16" s="5">
        <v>6</v>
      </c>
      <c r="E16" s="5">
        <v>7</v>
      </c>
      <c r="F16" s="5">
        <v>0</v>
      </c>
      <c r="G16" s="5">
        <v>6</v>
      </c>
      <c r="H16" s="5"/>
      <c r="I16" s="5"/>
      <c r="J16" s="5">
        <v>0</v>
      </c>
    </row>
    <row r="17" spans="1:10">
      <c r="B17" s="5">
        <v>25</v>
      </c>
      <c r="C17" s="5">
        <v>3</v>
      </c>
      <c r="D17" s="5">
        <v>2</v>
      </c>
      <c r="E17" s="5">
        <v>2</v>
      </c>
      <c r="F17" s="5"/>
      <c r="G17" s="5">
        <v>1</v>
      </c>
      <c r="H17" s="5"/>
      <c r="I17" s="5"/>
      <c r="J17" s="5"/>
    </row>
    <row r="18" spans="1:10">
      <c r="B18" s="5">
        <v>27</v>
      </c>
      <c r="C18" s="5">
        <v>1</v>
      </c>
      <c r="D18" s="5">
        <v>0</v>
      </c>
      <c r="E18" s="5">
        <v>0</v>
      </c>
      <c r="F18" s="5"/>
      <c r="G18" s="5">
        <v>0</v>
      </c>
      <c r="H18" s="5"/>
      <c r="I18" s="5"/>
      <c r="J18" s="5"/>
    </row>
    <row r="19" spans="1:10">
      <c r="B19" s="5">
        <v>29</v>
      </c>
      <c r="C19" s="5">
        <v>0</v>
      </c>
      <c r="D19" s="5"/>
      <c r="E19" s="5"/>
      <c r="F19" s="5"/>
      <c r="G19" s="5"/>
      <c r="H19" s="5"/>
      <c r="I19" s="5"/>
      <c r="J19" s="5"/>
    </row>
    <row r="21" spans="1:10">
      <c r="A21" s="2" t="s">
        <v>25</v>
      </c>
      <c r="B21" s="2" t="s">
        <v>24</v>
      </c>
    </row>
    <row r="23" spans="1:10">
      <c r="B23" s="6" t="s">
        <v>23</v>
      </c>
      <c r="C23" s="5" t="s">
        <v>17</v>
      </c>
      <c r="D23" s="5" t="s">
        <v>22</v>
      </c>
      <c r="E23" s="7" t="s">
        <v>15</v>
      </c>
      <c r="F23" s="7" t="s">
        <v>14</v>
      </c>
      <c r="G23" s="7" t="s">
        <v>13</v>
      </c>
      <c r="H23" s="7" t="s">
        <v>12</v>
      </c>
      <c r="I23" s="7" t="s">
        <v>11</v>
      </c>
      <c r="J23" s="7" t="s">
        <v>10</v>
      </c>
    </row>
    <row r="24" spans="1:10">
      <c r="B24" s="5" t="s">
        <v>21</v>
      </c>
      <c r="C24" s="5">
        <f>C4/50*100</f>
        <v>100</v>
      </c>
      <c r="D24" s="5">
        <f>D4/50*100</f>
        <v>100</v>
      </c>
      <c r="E24" s="5">
        <f>E4/50*100</f>
        <v>100</v>
      </c>
      <c r="F24" s="5">
        <f>F4/50*100</f>
        <v>100</v>
      </c>
      <c r="G24" s="5">
        <f>G4/50*100</f>
        <v>100</v>
      </c>
      <c r="H24" s="5">
        <f>H4/50*100</f>
        <v>100</v>
      </c>
      <c r="I24" s="5">
        <f>I4/50*100</f>
        <v>100</v>
      </c>
      <c r="J24" s="5">
        <f>J4/50*100</f>
        <v>100</v>
      </c>
    </row>
    <row r="25" spans="1:10">
      <c r="B25" s="5">
        <v>1</v>
      </c>
      <c r="C25" s="5">
        <f>C5/50*100</f>
        <v>100</v>
      </c>
      <c r="D25" s="5">
        <f>D5/50*100</f>
        <v>100</v>
      </c>
      <c r="E25" s="5">
        <f>E5/50*100</f>
        <v>100</v>
      </c>
      <c r="F25" s="5">
        <f>F5/50*100</f>
        <v>100</v>
      </c>
      <c r="G25" s="5">
        <f>G5/50*100</f>
        <v>100</v>
      </c>
      <c r="H25" s="5">
        <f>H5/50*100</f>
        <v>100</v>
      </c>
      <c r="I25" s="5">
        <f>I5/50*100</f>
        <v>100</v>
      </c>
      <c r="J25" s="5">
        <f>J5/50*100</f>
        <v>98</v>
      </c>
    </row>
    <row r="26" spans="1:10">
      <c r="B26" s="5">
        <v>3</v>
      </c>
      <c r="C26" s="5">
        <f>C6/50*100</f>
        <v>96</v>
      </c>
      <c r="D26" s="5">
        <f>D6/50*100</f>
        <v>96</v>
      </c>
      <c r="E26" s="5">
        <f>E6/50*100</f>
        <v>92</v>
      </c>
      <c r="F26" s="5">
        <f>F6/50*100</f>
        <v>96</v>
      </c>
      <c r="G26" s="5">
        <f>G6/50*100</f>
        <v>98</v>
      </c>
      <c r="H26" s="5">
        <f>H6/50*100</f>
        <v>24</v>
      </c>
      <c r="I26" s="5">
        <f>I6/50*100</f>
        <v>16</v>
      </c>
      <c r="J26" s="5">
        <f>J6/50*100</f>
        <v>20</v>
      </c>
    </row>
    <row r="27" spans="1:10">
      <c r="B27" s="5">
        <v>5</v>
      </c>
      <c r="C27" s="5">
        <f>C7/50*100</f>
        <v>94</v>
      </c>
      <c r="D27" s="5">
        <f>D7/50*100</f>
        <v>84</v>
      </c>
      <c r="E27" s="5">
        <f>E7/50*100</f>
        <v>90</v>
      </c>
      <c r="F27" s="5">
        <f>F7/50*100</f>
        <v>94</v>
      </c>
      <c r="G27" s="5">
        <f>G7/50*100</f>
        <v>92</v>
      </c>
      <c r="H27" s="5">
        <f>H7/50*100</f>
        <v>16</v>
      </c>
      <c r="I27" s="5">
        <f>I7/50*100</f>
        <v>12</v>
      </c>
      <c r="J27" s="5">
        <f>J7/50*100</f>
        <v>16</v>
      </c>
    </row>
    <row r="28" spans="1:10">
      <c r="B28" s="5">
        <v>7</v>
      </c>
      <c r="C28" s="5">
        <f>C8/50*100</f>
        <v>84</v>
      </c>
      <c r="D28" s="5">
        <f>D8/50*100</f>
        <v>80</v>
      </c>
      <c r="E28" s="5">
        <f>E8/50*100</f>
        <v>90</v>
      </c>
      <c r="F28" s="5">
        <f>F8/50*100</f>
        <v>90</v>
      </c>
      <c r="G28" s="5">
        <f>G8/50*100</f>
        <v>92</v>
      </c>
      <c r="H28" s="5">
        <f>H8/50*100</f>
        <v>16</v>
      </c>
      <c r="I28" s="5">
        <f>I8/50*100</f>
        <v>12</v>
      </c>
      <c r="J28" s="5">
        <f>J8/50*100</f>
        <v>14.000000000000002</v>
      </c>
    </row>
    <row r="29" spans="1:10">
      <c r="B29" s="5">
        <v>9</v>
      </c>
      <c r="C29" s="5">
        <f>C9/50*100</f>
        <v>84</v>
      </c>
      <c r="D29" s="5">
        <f>D9/50*100</f>
        <v>76</v>
      </c>
      <c r="E29" s="5">
        <f>E9/50*100</f>
        <v>88</v>
      </c>
      <c r="F29" s="5">
        <f>F9/50*100</f>
        <v>86</v>
      </c>
      <c r="G29" s="5">
        <f>G9/50*100</f>
        <v>92</v>
      </c>
      <c r="H29" s="5">
        <f>H9/50*100</f>
        <v>14.000000000000002</v>
      </c>
      <c r="I29" s="5">
        <f>I9/50*100</f>
        <v>12</v>
      </c>
      <c r="J29" s="5">
        <f>J9/50*100</f>
        <v>14.000000000000002</v>
      </c>
    </row>
    <row r="30" spans="1:10">
      <c r="B30" s="5">
        <v>11</v>
      </c>
      <c r="C30" s="5">
        <f>C10/50*100</f>
        <v>80</v>
      </c>
      <c r="D30" s="5">
        <f>D10/50*100</f>
        <v>70</v>
      </c>
      <c r="E30" s="5">
        <f>E10/50*100</f>
        <v>86</v>
      </c>
      <c r="F30" s="5">
        <f>F10/50*100</f>
        <v>86</v>
      </c>
      <c r="G30" s="5">
        <f>G10/50*100</f>
        <v>92</v>
      </c>
      <c r="H30" s="5">
        <f>H10/50*100</f>
        <v>10</v>
      </c>
      <c r="I30" s="5">
        <f>I10/50*100</f>
        <v>8</v>
      </c>
      <c r="J30" s="5">
        <f>J10/50*100</f>
        <v>12</v>
      </c>
    </row>
    <row r="31" spans="1:10">
      <c r="B31" s="5">
        <v>13</v>
      </c>
      <c r="C31" s="5">
        <f>C11/50*100</f>
        <v>76</v>
      </c>
      <c r="D31" s="5">
        <f>D11/50*100</f>
        <v>60</v>
      </c>
      <c r="E31" s="5">
        <f>E11/50*100</f>
        <v>82</v>
      </c>
      <c r="F31" s="5">
        <f>F11/50*100</f>
        <v>82</v>
      </c>
      <c r="G31" s="5">
        <f>G11/50*100</f>
        <v>88</v>
      </c>
      <c r="H31" s="5">
        <f>H11/50*100</f>
        <v>8</v>
      </c>
      <c r="I31" s="5">
        <f>I11/50*100</f>
        <v>8</v>
      </c>
      <c r="J31" s="5">
        <f>J11/50*100</f>
        <v>10</v>
      </c>
    </row>
    <row r="32" spans="1:10">
      <c r="B32" s="5">
        <v>15</v>
      </c>
      <c r="C32" s="5">
        <f>C12/50*100</f>
        <v>74</v>
      </c>
      <c r="D32" s="5">
        <f>D12/50*100</f>
        <v>54</v>
      </c>
      <c r="E32" s="5">
        <f>E12/50*100</f>
        <v>72</v>
      </c>
      <c r="F32" s="5">
        <f>F12/50*100</f>
        <v>78</v>
      </c>
      <c r="G32" s="5">
        <f>G12/50*100</f>
        <v>76</v>
      </c>
      <c r="H32" s="5">
        <f>H12/50*100</f>
        <v>4</v>
      </c>
      <c r="I32" s="5">
        <f>I12/50*100</f>
        <v>4</v>
      </c>
      <c r="J32" s="5">
        <f>J12/50*100</f>
        <v>6</v>
      </c>
    </row>
    <row r="33" spans="1:10">
      <c r="B33" s="5">
        <v>17</v>
      </c>
      <c r="C33" s="5">
        <f>C13/50*100</f>
        <v>72</v>
      </c>
      <c r="D33" s="5">
        <f>D13/50*100</f>
        <v>50</v>
      </c>
      <c r="E33" s="5">
        <f>E13/50*100</f>
        <v>70</v>
      </c>
      <c r="F33" s="5">
        <f>F13/50*100</f>
        <v>66</v>
      </c>
      <c r="G33" s="5">
        <f>G13/50*100</f>
        <v>64</v>
      </c>
      <c r="H33" s="5">
        <f>H13/50*100</f>
        <v>4</v>
      </c>
      <c r="I33" s="5">
        <f>I13/50*100</f>
        <v>2</v>
      </c>
      <c r="J33" s="5">
        <f>J13/50*100</f>
        <v>6</v>
      </c>
    </row>
    <row r="34" spans="1:10">
      <c r="B34" s="5">
        <v>19</v>
      </c>
      <c r="C34" s="5">
        <f>C14/50*100</f>
        <v>60</v>
      </c>
      <c r="D34" s="5">
        <f>D14/50*100</f>
        <v>38</v>
      </c>
      <c r="E34" s="5">
        <f>E14/50*100</f>
        <v>48</v>
      </c>
      <c r="F34" s="5">
        <f>F14/50*100</f>
        <v>44</v>
      </c>
      <c r="G34" s="5">
        <f>G14/50*100</f>
        <v>52</v>
      </c>
      <c r="H34" s="5">
        <f>H14/50*100</f>
        <v>2</v>
      </c>
      <c r="I34" s="5">
        <f>I14/50*100</f>
        <v>0</v>
      </c>
      <c r="J34" s="5">
        <f>J14/50*100</f>
        <v>6</v>
      </c>
    </row>
    <row r="35" spans="1:10">
      <c r="B35" s="5">
        <v>21</v>
      </c>
      <c r="C35" s="5">
        <f>C15/50*100</f>
        <v>40</v>
      </c>
      <c r="D35" s="5">
        <f>D15/50*100</f>
        <v>24</v>
      </c>
      <c r="E35" s="5">
        <f>E15/50*100</f>
        <v>28.000000000000004</v>
      </c>
      <c r="F35" s="5">
        <f>F15/50*100</f>
        <v>18</v>
      </c>
      <c r="G35" s="5">
        <f>G15/50*100</f>
        <v>32</v>
      </c>
      <c r="H35" s="5">
        <f>H15/50*100</f>
        <v>0</v>
      </c>
      <c r="I35" s="5"/>
      <c r="J35" s="5">
        <f>J15/50*100</f>
        <v>2</v>
      </c>
    </row>
    <row r="36" spans="1:10">
      <c r="B36" s="5">
        <v>23</v>
      </c>
      <c r="C36" s="5">
        <f>C16/50*100</f>
        <v>24</v>
      </c>
      <c r="D36" s="5">
        <f>D16/50*100</f>
        <v>12</v>
      </c>
      <c r="E36" s="5">
        <f>E16/50*100</f>
        <v>14.000000000000002</v>
      </c>
      <c r="F36" s="5">
        <f>F16/50*100</f>
        <v>0</v>
      </c>
      <c r="G36" s="5">
        <f>G16/50*100</f>
        <v>12</v>
      </c>
      <c r="H36" s="5"/>
      <c r="I36" s="5"/>
      <c r="J36" s="5">
        <v>0</v>
      </c>
    </row>
    <row r="37" spans="1:10">
      <c r="B37" s="5">
        <v>25</v>
      </c>
      <c r="C37" s="5">
        <f>C17/50*100</f>
        <v>6</v>
      </c>
      <c r="D37" s="5">
        <f>D17/50*100</f>
        <v>4</v>
      </c>
      <c r="E37" s="5">
        <f>E17/50*100</f>
        <v>4</v>
      </c>
      <c r="F37" s="5"/>
      <c r="G37" s="5">
        <f>G17/50*100</f>
        <v>2</v>
      </c>
      <c r="H37" s="5"/>
      <c r="I37" s="5"/>
      <c r="J37" s="5"/>
    </row>
    <row r="38" spans="1:10">
      <c r="B38" s="5">
        <v>27</v>
      </c>
      <c r="C38" s="5">
        <f>C18/50*100</f>
        <v>2</v>
      </c>
      <c r="D38" s="5">
        <f>D18/50*100</f>
        <v>0</v>
      </c>
      <c r="E38" s="5">
        <f>E18/50*100</f>
        <v>0</v>
      </c>
      <c r="F38" s="5"/>
      <c r="G38" s="5">
        <f>G18/50*100</f>
        <v>0</v>
      </c>
      <c r="H38" s="5"/>
      <c r="I38" s="5"/>
      <c r="J38" s="5"/>
    </row>
    <row r="39" spans="1:10">
      <c r="B39" s="5">
        <v>29</v>
      </c>
      <c r="C39" s="5">
        <f>C19/50*100</f>
        <v>0</v>
      </c>
      <c r="D39" s="5"/>
      <c r="E39" s="5"/>
      <c r="F39" s="5"/>
      <c r="G39" s="5"/>
      <c r="H39" s="5"/>
      <c r="I39" s="5"/>
      <c r="J39" s="5"/>
    </row>
    <row r="42" spans="1:10">
      <c r="A42" s="2" t="s">
        <v>20</v>
      </c>
    </row>
    <row r="43" spans="1:10">
      <c r="B43" s="2" t="s">
        <v>19</v>
      </c>
    </row>
    <row r="45" spans="1:10">
      <c r="B45" s="6" t="s">
        <v>18</v>
      </c>
      <c r="C45" s="6" t="s">
        <v>17</v>
      </c>
      <c r="D45" s="6" t="s">
        <v>16</v>
      </c>
      <c r="E45" s="6" t="s">
        <v>15</v>
      </c>
      <c r="F45" s="6" t="s">
        <v>14</v>
      </c>
      <c r="G45" s="6" t="s">
        <v>13</v>
      </c>
      <c r="H45" s="6" t="s">
        <v>12</v>
      </c>
      <c r="I45" s="6" t="s">
        <v>11</v>
      </c>
      <c r="J45" s="6" t="s">
        <v>10</v>
      </c>
    </row>
    <row r="46" spans="1:10">
      <c r="B46" s="6">
        <v>1</v>
      </c>
      <c r="C46" s="5">
        <v>3</v>
      </c>
      <c r="D46" s="5">
        <v>3</v>
      </c>
      <c r="E46" s="5">
        <v>3</v>
      </c>
      <c r="F46" s="5">
        <v>3</v>
      </c>
      <c r="G46" s="5">
        <v>3</v>
      </c>
      <c r="H46" s="5">
        <v>3</v>
      </c>
      <c r="I46" s="5">
        <v>3</v>
      </c>
      <c r="J46" s="5">
        <v>1</v>
      </c>
    </row>
    <row r="47" spans="1:10">
      <c r="B47" s="6">
        <f>B46+1</f>
        <v>2</v>
      </c>
      <c r="C47" s="5">
        <v>3</v>
      </c>
      <c r="D47" s="5">
        <v>3</v>
      </c>
      <c r="E47" s="5">
        <v>3</v>
      </c>
      <c r="F47" s="5">
        <v>3</v>
      </c>
      <c r="G47" s="5">
        <v>5</v>
      </c>
      <c r="H47" s="5">
        <v>3</v>
      </c>
      <c r="I47" s="5">
        <v>3</v>
      </c>
      <c r="J47" s="5">
        <v>3</v>
      </c>
    </row>
    <row r="48" spans="1:10">
      <c r="B48" s="6">
        <f>B47+1</f>
        <v>3</v>
      </c>
      <c r="C48" s="5">
        <v>5</v>
      </c>
      <c r="D48" s="5">
        <v>5</v>
      </c>
      <c r="E48" s="5">
        <v>3</v>
      </c>
      <c r="F48" s="5">
        <v>5</v>
      </c>
      <c r="G48" s="5">
        <v>5</v>
      </c>
      <c r="H48" s="5">
        <v>3</v>
      </c>
      <c r="I48" s="5">
        <v>3</v>
      </c>
      <c r="J48" s="5">
        <v>3</v>
      </c>
    </row>
    <row r="49" spans="2:10">
      <c r="B49" s="6">
        <f>B48+1</f>
        <v>4</v>
      </c>
      <c r="C49" s="5">
        <v>7</v>
      </c>
      <c r="D49" s="5">
        <v>5</v>
      </c>
      <c r="E49" s="5">
        <v>3</v>
      </c>
      <c r="F49" s="5">
        <v>7</v>
      </c>
      <c r="G49" s="5">
        <v>5</v>
      </c>
      <c r="H49" s="5">
        <v>3</v>
      </c>
      <c r="I49" s="5">
        <v>3</v>
      </c>
      <c r="J49" s="5">
        <v>3</v>
      </c>
    </row>
    <row r="50" spans="2:10">
      <c r="B50" s="6">
        <f>B49+1</f>
        <v>5</v>
      </c>
      <c r="C50" s="5">
        <v>7</v>
      </c>
      <c r="D50" s="5">
        <v>5</v>
      </c>
      <c r="E50" s="5">
        <v>5</v>
      </c>
      <c r="F50" s="5">
        <v>7</v>
      </c>
      <c r="G50" s="5">
        <v>13</v>
      </c>
      <c r="H50" s="5">
        <v>3</v>
      </c>
      <c r="I50" s="5">
        <v>3</v>
      </c>
      <c r="J50" s="5">
        <v>3</v>
      </c>
    </row>
    <row r="51" spans="2:10">
      <c r="B51" s="6">
        <f>B50+1</f>
        <v>6</v>
      </c>
      <c r="C51" s="5">
        <v>7</v>
      </c>
      <c r="D51" s="5">
        <v>5</v>
      </c>
      <c r="E51" s="5">
        <v>9</v>
      </c>
      <c r="F51" s="5">
        <v>9</v>
      </c>
      <c r="G51" s="5">
        <v>13</v>
      </c>
      <c r="H51" s="5">
        <v>3</v>
      </c>
      <c r="I51" s="5">
        <v>3</v>
      </c>
      <c r="J51" s="5">
        <v>3</v>
      </c>
    </row>
    <row r="52" spans="2:10">
      <c r="B52" s="6">
        <f>B51+1</f>
        <v>7</v>
      </c>
      <c r="C52" s="5">
        <v>7</v>
      </c>
      <c r="D52" s="5">
        <v>5</v>
      </c>
      <c r="E52" s="5">
        <v>11</v>
      </c>
      <c r="F52" s="5">
        <v>9</v>
      </c>
      <c r="G52" s="5">
        <v>15</v>
      </c>
      <c r="H52" s="5">
        <v>3</v>
      </c>
      <c r="I52" s="5">
        <v>3</v>
      </c>
      <c r="J52" s="5">
        <v>3</v>
      </c>
    </row>
    <row r="53" spans="2:10">
      <c r="B53" s="6">
        <f>B52+1</f>
        <v>8</v>
      </c>
      <c r="C53" s="5">
        <v>7</v>
      </c>
      <c r="D53" s="5">
        <v>5</v>
      </c>
      <c r="E53" s="5">
        <v>13</v>
      </c>
      <c r="F53" s="5">
        <v>13</v>
      </c>
      <c r="G53" s="5">
        <v>15</v>
      </c>
      <c r="H53" s="5">
        <v>3</v>
      </c>
      <c r="I53" s="5">
        <v>3</v>
      </c>
      <c r="J53" s="5">
        <v>3</v>
      </c>
    </row>
    <row r="54" spans="2:10">
      <c r="B54" s="6">
        <f>B53+1</f>
        <v>9</v>
      </c>
      <c r="C54" s="5">
        <v>11</v>
      </c>
      <c r="D54" s="5">
        <v>7</v>
      </c>
      <c r="E54" s="5">
        <v>13</v>
      </c>
      <c r="F54" s="5">
        <v>13</v>
      </c>
      <c r="G54" s="5">
        <v>15</v>
      </c>
      <c r="H54" s="5">
        <v>3</v>
      </c>
      <c r="I54" s="5">
        <v>3</v>
      </c>
      <c r="J54" s="5">
        <v>3</v>
      </c>
    </row>
    <row r="55" spans="2:10">
      <c r="B55" s="6">
        <f>B54+1</f>
        <v>10</v>
      </c>
      <c r="C55" s="5">
        <v>11</v>
      </c>
      <c r="D55" s="5">
        <v>7</v>
      </c>
      <c r="E55" s="5">
        <v>15</v>
      </c>
      <c r="F55" s="5">
        <v>15</v>
      </c>
      <c r="G55" s="5">
        <v>15</v>
      </c>
      <c r="H55" s="5">
        <v>3</v>
      </c>
      <c r="I55" s="5">
        <v>3</v>
      </c>
      <c r="J55" s="5">
        <v>3</v>
      </c>
    </row>
    <row r="56" spans="2:10">
      <c r="B56" s="6">
        <f>B55+1</f>
        <v>11</v>
      </c>
      <c r="C56" s="5">
        <v>13</v>
      </c>
      <c r="D56" s="5">
        <v>9</v>
      </c>
      <c r="E56" s="5">
        <v>15</v>
      </c>
      <c r="F56" s="5">
        <v>15</v>
      </c>
      <c r="G56" s="5">
        <v>15</v>
      </c>
      <c r="H56" s="5">
        <v>3</v>
      </c>
      <c r="I56" s="5">
        <v>3</v>
      </c>
      <c r="J56" s="5">
        <v>3</v>
      </c>
    </row>
    <row r="57" spans="2:10">
      <c r="B57" s="6">
        <f>B56+1</f>
        <v>12</v>
      </c>
      <c r="C57" s="5">
        <v>13</v>
      </c>
      <c r="D57" s="5">
        <v>9</v>
      </c>
      <c r="E57" s="5">
        <v>15</v>
      </c>
      <c r="F57" s="5">
        <v>17</v>
      </c>
      <c r="G57" s="5">
        <v>15</v>
      </c>
      <c r="H57" s="5">
        <v>3</v>
      </c>
      <c r="I57" s="5">
        <v>3</v>
      </c>
      <c r="J57" s="5">
        <v>3</v>
      </c>
    </row>
    <row r="58" spans="2:10">
      <c r="B58" s="6">
        <f>B57+1</f>
        <v>13</v>
      </c>
      <c r="C58" s="5">
        <v>15</v>
      </c>
      <c r="D58" s="5">
        <v>11</v>
      </c>
      <c r="E58" s="5">
        <v>15</v>
      </c>
      <c r="F58" s="5">
        <v>17</v>
      </c>
      <c r="G58" s="5">
        <v>17</v>
      </c>
      <c r="H58" s="5">
        <v>3</v>
      </c>
      <c r="I58" s="5">
        <v>3</v>
      </c>
      <c r="J58" s="5">
        <v>3</v>
      </c>
    </row>
    <row r="59" spans="2:10">
      <c r="B59" s="6">
        <f>B58+1</f>
        <v>14</v>
      </c>
      <c r="C59" s="5">
        <v>17</v>
      </c>
      <c r="D59" s="5">
        <v>11</v>
      </c>
      <c r="E59" s="5">
        <v>15</v>
      </c>
      <c r="F59" s="5">
        <v>17</v>
      </c>
      <c r="G59" s="5">
        <v>17</v>
      </c>
      <c r="H59" s="5">
        <v>3</v>
      </c>
      <c r="I59" s="5">
        <v>3</v>
      </c>
      <c r="J59" s="5">
        <v>3</v>
      </c>
    </row>
    <row r="60" spans="2:10">
      <c r="B60" s="6">
        <f>B59+1</f>
        <v>15</v>
      </c>
      <c r="C60" s="5">
        <v>19</v>
      </c>
      <c r="D60" s="5">
        <v>11</v>
      </c>
      <c r="E60" s="5">
        <v>17</v>
      </c>
      <c r="F60" s="5">
        <v>17</v>
      </c>
      <c r="G60" s="5">
        <v>17</v>
      </c>
      <c r="H60" s="5">
        <v>3</v>
      </c>
      <c r="I60" s="5">
        <v>3</v>
      </c>
      <c r="J60" s="5">
        <v>3</v>
      </c>
    </row>
    <row r="61" spans="2:10">
      <c r="B61" s="6">
        <f>B60+1</f>
        <v>16</v>
      </c>
      <c r="C61" s="5">
        <v>19</v>
      </c>
      <c r="D61" s="5">
        <v>13</v>
      </c>
      <c r="E61" s="5">
        <v>19</v>
      </c>
      <c r="F61" s="5">
        <v>17</v>
      </c>
      <c r="G61" s="5">
        <v>17</v>
      </c>
      <c r="H61" s="5">
        <v>3</v>
      </c>
      <c r="I61" s="5">
        <v>3</v>
      </c>
      <c r="J61" s="5">
        <v>3</v>
      </c>
    </row>
    <row r="62" spans="2:10">
      <c r="B62" s="6">
        <f>B61+1</f>
        <v>17</v>
      </c>
      <c r="C62" s="5">
        <v>19</v>
      </c>
      <c r="D62" s="5">
        <v>13</v>
      </c>
      <c r="E62" s="5">
        <v>19</v>
      </c>
      <c r="F62" s="5">
        <v>17</v>
      </c>
      <c r="G62" s="5">
        <v>17</v>
      </c>
      <c r="H62" s="5">
        <v>3</v>
      </c>
      <c r="I62" s="5">
        <v>3</v>
      </c>
      <c r="J62" s="5">
        <v>3</v>
      </c>
    </row>
    <row r="63" spans="2:10">
      <c r="B63" s="6">
        <f>B62+1</f>
        <v>18</v>
      </c>
      <c r="C63" s="5">
        <v>19</v>
      </c>
      <c r="D63" s="5">
        <v>13</v>
      </c>
      <c r="E63" s="5">
        <v>19</v>
      </c>
      <c r="F63" s="5">
        <v>19</v>
      </c>
      <c r="G63" s="5">
        <v>17</v>
      </c>
      <c r="H63" s="5">
        <v>3</v>
      </c>
      <c r="I63" s="5">
        <v>3</v>
      </c>
      <c r="J63" s="5">
        <v>3</v>
      </c>
    </row>
    <row r="64" spans="2:10">
      <c r="B64" s="6">
        <f>B63+1</f>
        <v>19</v>
      </c>
      <c r="C64" s="5">
        <v>19</v>
      </c>
      <c r="D64" s="5">
        <v>13</v>
      </c>
      <c r="E64" s="5">
        <v>19</v>
      </c>
      <c r="F64" s="5">
        <v>19</v>
      </c>
      <c r="G64" s="5">
        <v>19</v>
      </c>
      <c r="H64" s="5">
        <v>3</v>
      </c>
      <c r="I64" s="5">
        <v>3</v>
      </c>
      <c r="J64" s="5">
        <v>3</v>
      </c>
    </row>
    <row r="65" spans="2:10">
      <c r="B65" s="6">
        <f>B64+1</f>
        <v>20</v>
      </c>
      <c r="C65" s="5">
        <v>19</v>
      </c>
      <c r="D65" s="5">
        <v>13</v>
      </c>
      <c r="E65" s="5">
        <v>19</v>
      </c>
      <c r="F65" s="5">
        <v>19</v>
      </c>
      <c r="G65" s="5">
        <v>19</v>
      </c>
      <c r="H65" s="5">
        <v>3</v>
      </c>
      <c r="I65" s="5">
        <v>3</v>
      </c>
      <c r="J65" s="5">
        <v>3</v>
      </c>
    </row>
    <row r="66" spans="2:10">
      <c r="B66" s="6">
        <f>B65+1</f>
        <v>21</v>
      </c>
      <c r="C66" s="5">
        <v>21</v>
      </c>
      <c r="D66" s="5">
        <v>15</v>
      </c>
      <c r="E66" s="5">
        <v>19</v>
      </c>
      <c r="F66" s="5">
        <v>19</v>
      </c>
      <c r="G66" s="5">
        <v>19</v>
      </c>
      <c r="H66" s="5">
        <v>3</v>
      </c>
      <c r="I66" s="5">
        <v>3</v>
      </c>
      <c r="J66" s="5">
        <v>3</v>
      </c>
    </row>
    <row r="67" spans="2:10">
      <c r="B67" s="6">
        <f>B66+1</f>
        <v>22</v>
      </c>
      <c r="C67" s="5">
        <v>21</v>
      </c>
      <c r="D67" s="5">
        <v>15</v>
      </c>
      <c r="E67" s="5">
        <v>19</v>
      </c>
      <c r="F67" s="5">
        <v>19</v>
      </c>
      <c r="G67" s="5">
        <v>19</v>
      </c>
      <c r="H67" s="5">
        <v>3</v>
      </c>
      <c r="I67" s="5">
        <v>3</v>
      </c>
      <c r="J67" s="5">
        <v>3</v>
      </c>
    </row>
    <row r="68" spans="2:10">
      <c r="B68" s="6">
        <f>B67+1</f>
        <v>23</v>
      </c>
      <c r="C68" s="5">
        <v>21</v>
      </c>
      <c r="D68" s="5">
        <v>15</v>
      </c>
      <c r="E68" s="5">
        <v>19</v>
      </c>
      <c r="F68" s="5">
        <v>19</v>
      </c>
      <c r="G68" s="5">
        <v>19</v>
      </c>
      <c r="H68" s="5">
        <v>3</v>
      </c>
      <c r="I68" s="5">
        <v>3</v>
      </c>
      <c r="J68" s="5">
        <v>3</v>
      </c>
    </row>
    <row r="69" spans="2:10">
      <c r="B69" s="6">
        <f>B68+1</f>
        <v>24</v>
      </c>
      <c r="C69" s="5">
        <v>21</v>
      </c>
      <c r="D69" s="5">
        <v>17</v>
      </c>
      <c r="E69" s="5">
        <v>19</v>
      </c>
      <c r="F69" s="5">
        <v>19</v>
      </c>
      <c r="G69" s="5">
        <v>19</v>
      </c>
      <c r="H69" s="5">
        <v>3</v>
      </c>
      <c r="I69" s="5">
        <v>3</v>
      </c>
      <c r="J69" s="5">
        <v>3</v>
      </c>
    </row>
    <row r="70" spans="2:10">
      <c r="B70" s="6">
        <f>B69+1</f>
        <v>25</v>
      </c>
      <c r="C70" s="5">
        <v>21</v>
      </c>
      <c r="D70" s="5">
        <v>17</v>
      </c>
      <c r="E70" s="5">
        <v>19</v>
      </c>
      <c r="F70" s="5">
        <v>19</v>
      </c>
      <c r="G70" s="5">
        <v>21</v>
      </c>
      <c r="H70" s="5">
        <v>3</v>
      </c>
      <c r="I70" s="5">
        <v>3</v>
      </c>
      <c r="J70" s="5">
        <v>3</v>
      </c>
    </row>
    <row r="71" spans="2:10">
      <c r="B71" s="6">
        <f>B70+1</f>
        <v>26</v>
      </c>
      <c r="C71" s="5">
        <v>21</v>
      </c>
      <c r="D71" s="5">
        <v>19</v>
      </c>
      <c r="E71" s="5">
        <v>19</v>
      </c>
      <c r="F71" s="5">
        <v>19</v>
      </c>
      <c r="G71" s="5">
        <v>21</v>
      </c>
      <c r="H71" s="5">
        <v>3</v>
      </c>
      <c r="I71" s="5">
        <v>3</v>
      </c>
      <c r="J71" s="5">
        <v>3</v>
      </c>
    </row>
    <row r="72" spans="2:10">
      <c r="B72" s="6">
        <f>B71+1</f>
        <v>27</v>
      </c>
      <c r="C72" s="5">
        <v>21</v>
      </c>
      <c r="D72" s="5">
        <v>19</v>
      </c>
      <c r="E72" s="5">
        <v>21</v>
      </c>
      <c r="F72" s="5">
        <v>19</v>
      </c>
      <c r="G72" s="5">
        <v>21</v>
      </c>
      <c r="H72" s="5">
        <v>3</v>
      </c>
      <c r="I72" s="5">
        <v>3</v>
      </c>
      <c r="J72" s="5">
        <v>3</v>
      </c>
    </row>
    <row r="73" spans="2:10">
      <c r="B73" s="6">
        <f>B72+1</f>
        <v>28</v>
      </c>
      <c r="C73" s="5">
        <v>21</v>
      </c>
      <c r="D73" s="5">
        <v>19</v>
      </c>
      <c r="E73" s="5">
        <v>21</v>
      </c>
      <c r="F73" s="5">
        <v>19</v>
      </c>
      <c r="G73" s="5">
        <v>21</v>
      </c>
      <c r="H73" s="5">
        <v>3</v>
      </c>
      <c r="I73" s="5">
        <v>3</v>
      </c>
      <c r="J73" s="5">
        <v>3</v>
      </c>
    </row>
    <row r="74" spans="2:10">
      <c r="B74" s="6">
        <f>B73+1</f>
        <v>29</v>
      </c>
      <c r="C74" s="5">
        <v>21</v>
      </c>
      <c r="D74" s="5">
        <v>19</v>
      </c>
      <c r="E74" s="5">
        <v>21</v>
      </c>
      <c r="F74" s="5">
        <v>21</v>
      </c>
      <c r="G74" s="5">
        <v>21</v>
      </c>
      <c r="H74" s="5">
        <v>3</v>
      </c>
      <c r="I74" s="5">
        <v>3</v>
      </c>
      <c r="J74" s="5">
        <v>3</v>
      </c>
    </row>
    <row r="75" spans="2:10">
      <c r="B75" s="6">
        <f>B74+1</f>
        <v>30</v>
      </c>
      <c r="C75" s="5">
        <v>21</v>
      </c>
      <c r="D75" s="5">
        <v>19</v>
      </c>
      <c r="E75" s="5">
        <v>21</v>
      </c>
      <c r="F75" s="5">
        <v>21</v>
      </c>
      <c r="G75" s="5">
        <v>21</v>
      </c>
      <c r="H75" s="5">
        <v>3</v>
      </c>
      <c r="I75" s="5">
        <v>3</v>
      </c>
      <c r="J75" s="5">
        <v>3</v>
      </c>
    </row>
    <row r="76" spans="2:10">
      <c r="B76" s="6">
        <f>B75+1</f>
        <v>31</v>
      </c>
      <c r="C76" s="5">
        <v>23</v>
      </c>
      <c r="D76" s="5">
        <v>19</v>
      </c>
      <c r="E76" s="5">
        <v>21</v>
      </c>
      <c r="F76" s="5">
        <v>21</v>
      </c>
      <c r="G76" s="5">
        <v>21</v>
      </c>
      <c r="H76" s="5">
        <v>3</v>
      </c>
      <c r="I76" s="5">
        <v>3</v>
      </c>
      <c r="J76" s="5">
        <v>3</v>
      </c>
    </row>
    <row r="77" spans="2:10">
      <c r="B77" s="6">
        <f>B76+1</f>
        <v>32</v>
      </c>
      <c r="C77" s="5">
        <v>23</v>
      </c>
      <c r="D77" s="5">
        <v>21</v>
      </c>
      <c r="E77" s="5">
        <v>21</v>
      </c>
      <c r="F77" s="5">
        <v>21</v>
      </c>
      <c r="G77" s="5">
        <v>21</v>
      </c>
      <c r="H77" s="5">
        <v>3</v>
      </c>
      <c r="I77" s="5">
        <v>3</v>
      </c>
      <c r="J77" s="5">
        <v>3</v>
      </c>
    </row>
    <row r="78" spans="2:10">
      <c r="B78" s="6">
        <f>B77+1</f>
        <v>33</v>
      </c>
      <c r="C78" s="5">
        <v>23</v>
      </c>
      <c r="D78" s="5">
        <v>21</v>
      </c>
      <c r="E78" s="5">
        <v>21</v>
      </c>
      <c r="F78" s="5">
        <v>21</v>
      </c>
      <c r="G78" s="5">
        <v>21</v>
      </c>
      <c r="H78" s="5">
        <v>3</v>
      </c>
      <c r="I78" s="5">
        <v>3</v>
      </c>
      <c r="J78" s="5">
        <v>3</v>
      </c>
    </row>
    <row r="79" spans="2:10">
      <c r="B79" s="6">
        <f>B78+1</f>
        <v>34</v>
      </c>
      <c r="C79" s="5">
        <v>23</v>
      </c>
      <c r="D79" s="5">
        <v>21</v>
      </c>
      <c r="E79" s="5">
        <v>21</v>
      </c>
      <c r="F79" s="5">
        <v>21</v>
      </c>
      <c r="G79" s="5">
        <v>21</v>
      </c>
      <c r="H79" s="5">
        <v>3</v>
      </c>
      <c r="I79" s="5">
        <v>3</v>
      </c>
      <c r="J79" s="5">
        <v>3</v>
      </c>
    </row>
    <row r="80" spans="2:10">
      <c r="B80" s="6">
        <f>B79+1</f>
        <v>35</v>
      </c>
      <c r="C80" s="5">
        <v>23</v>
      </c>
      <c r="D80" s="5">
        <v>21</v>
      </c>
      <c r="E80" s="5">
        <v>21</v>
      </c>
      <c r="F80" s="5">
        <v>21</v>
      </c>
      <c r="G80" s="5">
        <v>23</v>
      </c>
      <c r="H80" s="5">
        <v>3</v>
      </c>
      <c r="I80" s="5">
        <v>3</v>
      </c>
      <c r="J80" s="5">
        <v>3</v>
      </c>
    </row>
    <row r="81" spans="2:10">
      <c r="B81" s="6">
        <f>B80+1</f>
        <v>36</v>
      </c>
      <c r="C81" s="5">
        <v>23</v>
      </c>
      <c r="D81" s="5">
        <v>21</v>
      </c>
      <c r="E81" s="5">
        <v>21</v>
      </c>
      <c r="F81" s="5">
        <v>21</v>
      </c>
      <c r="G81" s="5">
        <v>23</v>
      </c>
      <c r="H81" s="5">
        <v>3</v>
      </c>
      <c r="I81" s="5">
        <v>3</v>
      </c>
      <c r="J81" s="5">
        <v>3</v>
      </c>
    </row>
    <row r="82" spans="2:10">
      <c r="B82" s="6">
        <f>B81+1</f>
        <v>37</v>
      </c>
      <c r="C82" s="5">
        <v>23</v>
      </c>
      <c r="D82" s="5">
        <v>21</v>
      </c>
      <c r="E82" s="5">
        <v>23</v>
      </c>
      <c r="F82" s="5">
        <v>21</v>
      </c>
      <c r="G82" s="5">
        <v>23</v>
      </c>
      <c r="H82" s="5">
        <v>3</v>
      </c>
      <c r="I82" s="5">
        <v>3</v>
      </c>
      <c r="J82" s="5">
        <v>3</v>
      </c>
    </row>
    <row r="83" spans="2:10">
      <c r="B83" s="6">
        <f>B82+1</f>
        <v>38</v>
      </c>
      <c r="C83" s="5">
        <v>23</v>
      </c>
      <c r="D83" s="5">
        <v>21</v>
      </c>
      <c r="E83" s="5">
        <v>23</v>
      </c>
      <c r="F83" s="5">
        <v>21</v>
      </c>
      <c r="G83" s="5">
        <v>23</v>
      </c>
      <c r="H83" s="5">
        <v>3</v>
      </c>
      <c r="I83" s="5">
        <v>3</v>
      </c>
      <c r="J83" s="5">
        <v>3</v>
      </c>
    </row>
    <row r="84" spans="2:10">
      <c r="B84" s="6">
        <f>B83+1</f>
        <v>39</v>
      </c>
      <c r="C84" s="5">
        <v>25</v>
      </c>
      <c r="D84" s="5">
        <v>23</v>
      </c>
      <c r="E84" s="5">
        <v>23</v>
      </c>
      <c r="F84" s="5">
        <v>21</v>
      </c>
      <c r="G84" s="5">
        <v>23</v>
      </c>
      <c r="H84" s="5">
        <v>5</v>
      </c>
      <c r="I84" s="5">
        <v>3</v>
      </c>
      <c r="J84" s="5">
        <v>3</v>
      </c>
    </row>
    <row r="85" spans="2:10">
      <c r="B85" s="6">
        <f>B84+1</f>
        <v>40</v>
      </c>
      <c r="C85" s="5">
        <v>25</v>
      </c>
      <c r="D85" s="5">
        <v>23</v>
      </c>
      <c r="E85" s="5">
        <v>23</v>
      </c>
      <c r="F85" s="5">
        <v>21</v>
      </c>
      <c r="G85" s="5">
        <v>23</v>
      </c>
      <c r="H85" s="5">
        <v>5</v>
      </c>
      <c r="I85" s="5">
        <v>3</v>
      </c>
      <c r="J85" s="5">
        <v>3</v>
      </c>
    </row>
    <row r="86" spans="2:10">
      <c r="B86" s="6">
        <f>B85+1</f>
        <v>41</v>
      </c>
      <c r="C86" s="5">
        <v>25</v>
      </c>
      <c r="D86" s="5">
        <v>23</v>
      </c>
      <c r="E86" s="5">
        <v>23</v>
      </c>
      <c r="F86" s="5">
        <v>21</v>
      </c>
      <c r="G86" s="5">
        <v>23</v>
      </c>
      <c r="H86" s="5">
        <v>5</v>
      </c>
      <c r="I86" s="5">
        <v>3</v>
      </c>
      <c r="J86" s="5">
        <v>5</v>
      </c>
    </row>
    <row r="87" spans="2:10">
      <c r="B87" s="6">
        <f>B86+1</f>
        <v>42</v>
      </c>
      <c r="C87" s="5">
        <v>25</v>
      </c>
      <c r="D87" s="5">
        <v>23</v>
      </c>
      <c r="E87" s="5">
        <v>23</v>
      </c>
      <c r="F87" s="5">
        <v>23</v>
      </c>
      <c r="G87" s="5">
        <v>23</v>
      </c>
      <c r="H87" s="5">
        <v>5</v>
      </c>
      <c r="I87" s="5">
        <v>3</v>
      </c>
      <c r="J87" s="5">
        <v>5</v>
      </c>
    </row>
    <row r="88" spans="2:10">
      <c r="B88" s="6">
        <f>B87+1</f>
        <v>43</v>
      </c>
      <c r="C88" s="5">
        <v>25</v>
      </c>
      <c r="D88" s="5">
        <v>23</v>
      </c>
      <c r="E88" s="5">
        <v>23</v>
      </c>
      <c r="F88" s="5">
        <v>23</v>
      </c>
      <c r="G88" s="5">
        <v>23</v>
      </c>
      <c r="H88" s="5">
        <v>9</v>
      </c>
      <c r="I88" s="5">
        <v>5</v>
      </c>
      <c r="J88" s="5">
        <v>7</v>
      </c>
    </row>
    <row r="89" spans="2:10">
      <c r="B89" s="6">
        <f>B88+1</f>
        <v>44</v>
      </c>
      <c r="C89" s="5">
        <v>25</v>
      </c>
      <c r="D89" s="5">
        <v>23</v>
      </c>
      <c r="E89" s="5">
        <v>25</v>
      </c>
      <c r="F89" s="5">
        <v>23</v>
      </c>
      <c r="G89" s="5">
        <v>23</v>
      </c>
      <c r="H89" s="5">
        <v>11</v>
      </c>
      <c r="I89" s="5">
        <v>5</v>
      </c>
      <c r="J89" s="5">
        <v>11</v>
      </c>
    </row>
    <row r="90" spans="2:10">
      <c r="B90" s="6">
        <f>B89+1</f>
        <v>45</v>
      </c>
      <c r="C90" s="5">
        <v>25</v>
      </c>
      <c r="D90" s="5">
        <v>25</v>
      </c>
      <c r="E90" s="5">
        <v>25</v>
      </c>
      <c r="F90" s="5">
        <v>23</v>
      </c>
      <c r="G90" s="5">
        <v>25</v>
      </c>
      <c r="H90" s="5">
        <v>11</v>
      </c>
      <c r="I90" s="5">
        <v>11</v>
      </c>
      <c r="J90" s="5">
        <v>13</v>
      </c>
    </row>
    <row r="91" spans="2:10">
      <c r="B91" s="6">
        <f>B90+1</f>
        <v>46</v>
      </c>
      <c r="C91" s="5">
        <v>25</v>
      </c>
      <c r="D91" s="5">
        <v>25</v>
      </c>
      <c r="E91" s="5">
        <v>25</v>
      </c>
      <c r="F91" s="5">
        <v>23</v>
      </c>
      <c r="G91" s="5">
        <v>25</v>
      </c>
      <c r="H91" s="5">
        <v>13</v>
      </c>
      <c r="I91" s="5">
        <v>11</v>
      </c>
      <c r="J91" s="5">
        <v>15</v>
      </c>
    </row>
    <row r="92" spans="2:10">
      <c r="B92" s="6">
        <f>B91+1</f>
        <v>47</v>
      </c>
      <c r="C92" s="5">
        <v>25</v>
      </c>
      <c r="D92" s="5">
        <v>25</v>
      </c>
      <c r="E92" s="5">
        <v>25</v>
      </c>
      <c r="F92" s="5">
        <v>23</v>
      </c>
      <c r="G92" s="5">
        <v>25</v>
      </c>
      <c r="H92" s="5">
        <v>15</v>
      </c>
      <c r="I92" s="5">
        <v>15</v>
      </c>
      <c r="J92" s="5">
        <v>15</v>
      </c>
    </row>
    <row r="93" spans="2:10">
      <c r="B93" s="6">
        <f>B92+1</f>
        <v>48</v>
      </c>
      <c r="C93" s="5">
        <v>27</v>
      </c>
      <c r="D93" s="5">
        <v>25</v>
      </c>
      <c r="E93" s="5">
        <v>25</v>
      </c>
      <c r="F93" s="5">
        <v>23</v>
      </c>
      <c r="G93" s="5">
        <v>25</v>
      </c>
      <c r="H93" s="5">
        <v>15</v>
      </c>
      <c r="I93" s="5">
        <v>15</v>
      </c>
      <c r="J93" s="5">
        <v>21</v>
      </c>
    </row>
    <row r="94" spans="2:10">
      <c r="B94" s="6">
        <f>B93+1</f>
        <v>49</v>
      </c>
      <c r="C94" s="5">
        <v>27</v>
      </c>
      <c r="D94" s="5">
        <v>27</v>
      </c>
      <c r="E94" s="5">
        <v>27</v>
      </c>
      <c r="F94" s="5">
        <v>23</v>
      </c>
      <c r="G94" s="5">
        <v>25</v>
      </c>
      <c r="H94" s="5">
        <v>19</v>
      </c>
      <c r="I94" s="5">
        <v>17</v>
      </c>
      <c r="J94" s="5">
        <v>21</v>
      </c>
    </row>
    <row r="95" spans="2:10">
      <c r="B95" s="6">
        <f>B94+1</f>
        <v>50</v>
      </c>
      <c r="C95" s="5">
        <v>29</v>
      </c>
      <c r="D95" s="5">
        <v>27</v>
      </c>
      <c r="E95" s="5">
        <v>27</v>
      </c>
      <c r="F95" s="5">
        <v>23</v>
      </c>
      <c r="G95" s="5">
        <v>27</v>
      </c>
      <c r="H95" s="5">
        <v>21</v>
      </c>
      <c r="I95" s="5">
        <v>19</v>
      </c>
      <c r="J95" s="5">
        <v>23</v>
      </c>
    </row>
    <row r="97" spans="1:10">
      <c r="B97" s="4"/>
      <c r="C97" s="4" t="s">
        <v>17</v>
      </c>
      <c r="D97" s="4" t="s">
        <v>16</v>
      </c>
      <c r="E97" s="4" t="s">
        <v>15</v>
      </c>
      <c r="F97" s="4" t="s">
        <v>14</v>
      </c>
      <c r="G97" s="4" t="s">
        <v>13</v>
      </c>
      <c r="H97" s="4" t="s">
        <v>12</v>
      </c>
      <c r="I97" s="4" t="s">
        <v>11</v>
      </c>
      <c r="J97" s="4" t="s">
        <v>10</v>
      </c>
    </row>
    <row r="98" spans="1:10">
      <c r="B98" s="4" t="s">
        <v>9</v>
      </c>
      <c r="C98" s="4">
        <f>AVERAGE(C46:C97)</f>
        <v>18.84</v>
      </c>
      <c r="D98" s="4">
        <f>AVERAGE(D46:D97)</f>
        <v>15.96</v>
      </c>
      <c r="E98" s="4">
        <f>AVERAGE(E46:E97)</f>
        <v>18.28</v>
      </c>
      <c r="F98" s="4">
        <f>AVERAGE(F46:F97)</f>
        <v>17.8</v>
      </c>
      <c r="G98" s="4">
        <f>AVERAGE(G46:G97)</f>
        <v>18.84</v>
      </c>
      <c r="H98" s="4">
        <f>AVERAGE(H46:H97)</f>
        <v>4.96</v>
      </c>
      <c r="I98" s="4">
        <f>AVERAGE(I46:I97)</f>
        <v>4.4800000000000004</v>
      </c>
      <c r="J98" s="4">
        <f>AVERAGE(J46:J97)</f>
        <v>5.08</v>
      </c>
    </row>
    <row r="99" spans="1:10">
      <c r="B99" s="4" t="s">
        <v>8</v>
      </c>
      <c r="C99" s="4">
        <f>STDEV(C47:C98)/50^0.5</f>
        <v>0.92819691084711187</v>
      </c>
      <c r="D99" s="4">
        <f>STDEV(D47:D98)/50^0.5</f>
        <v>0.98283205283590147</v>
      </c>
      <c r="E99" s="4">
        <f>STDEV(E47:E98)/50^0.5</f>
        <v>0.84175037067447278</v>
      </c>
      <c r="F99" s="4">
        <f>STDEV(F47:F98)/50^0.5</f>
        <v>0.70698532155764027</v>
      </c>
      <c r="G99" s="4">
        <f>STDEV(G47:G98)/50^0.5</f>
        <v>0.70647047051825507</v>
      </c>
      <c r="H99" s="4">
        <f>STDEV(H47:H98)/50^0.5</f>
        <v>0.62335549133013057</v>
      </c>
      <c r="I99" s="4">
        <f>STDEV(I47:I98)/50^0.5</f>
        <v>0.55851325674435304</v>
      </c>
      <c r="J99" s="4">
        <f>STDEV(J47:J98)/50^0.5</f>
        <v>0.72694515190456488</v>
      </c>
    </row>
    <row r="101" spans="1:10">
      <c r="B101" s="1"/>
      <c r="C101" s="3" t="s">
        <v>7</v>
      </c>
    </row>
    <row r="102" spans="1:10">
      <c r="A102" s="2"/>
      <c r="B102" s="1" t="s">
        <v>6</v>
      </c>
      <c r="C102" s="1">
        <f>_xlfn.T.TEST(C46:C95,D46:D95,2,2)</f>
        <v>4.4499589091371777E-2</v>
      </c>
    </row>
    <row r="103" spans="1:10">
      <c r="B103" s="1" t="s">
        <v>5</v>
      </c>
      <c r="C103" s="1">
        <f>_xlfn.T.TEST(C46:C95,E46:E95,2,2)</f>
        <v>0.67488564794854233</v>
      </c>
    </row>
    <row r="104" spans="1:10">
      <c r="B104" s="1" t="s">
        <v>4</v>
      </c>
      <c r="C104" s="1">
        <f>_xlfn.T.TEST(C46:C95,F46:F95,2,2)</f>
        <v>0.40661183282382252</v>
      </c>
    </row>
    <row r="105" spans="1:10">
      <c r="B105" s="1" t="s">
        <v>3</v>
      </c>
      <c r="C105" s="1">
        <f>_xlfn.T.TEST(C46:C95,G46:G95,2,2)</f>
        <v>1</v>
      </c>
    </row>
    <row r="106" spans="1:10">
      <c r="B106" s="1" t="s">
        <v>2</v>
      </c>
      <c r="C106" s="1">
        <f>_xlfn.T.TEST(D46:D95,H46:H95,2,2)</f>
        <v>6.2310563965469639E-15</v>
      </c>
    </row>
    <row r="107" spans="1:10">
      <c r="B107" s="1" t="s">
        <v>1</v>
      </c>
      <c r="C107" s="1">
        <f>_xlfn.T.TEST(D46:D95,I46:I95,2,2)</f>
        <v>2.149768258023413E-16</v>
      </c>
    </row>
    <row r="108" spans="1:10">
      <c r="B108" s="1" t="s">
        <v>0</v>
      </c>
      <c r="C108" s="1">
        <f>_xlfn.T.TEST(D46:D95,J46:J95,2,2)</f>
        <v>8.8122498902675282E-14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8 A and 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Susanna</dc:creator>
  <cp:lastModifiedBy>Susanna</cp:lastModifiedBy>
  <dcterms:created xsi:type="dcterms:W3CDTF">2017-04-28T09:48:13Z</dcterms:created>
  <dcterms:modified xsi:type="dcterms:W3CDTF">2017-04-28T09:48:25Z</dcterms:modified>
</cp:coreProperties>
</file>