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Figure 2A-source data1" sheetId="1" r:id="rId1"/>
    <sheet name="Figure 2B-source data1" sheetId="2" r:id="rId2"/>
    <sheet name="Figure 2-figure supplement 1" sheetId="8" r:id="rId3"/>
  </sheets>
  <calcPr calcId="144525"/>
</workbook>
</file>

<file path=xl/calcChain.xml><?xml version="1.0" encoding="utf-8"?>
<calcChain xmlns="http://schemas.openxmlformats.org/spreadsheetml/2006/main">
  <c r="F34" i="2" l="1"/>
  <c r="E34" i="2"/>
  <c r="F33" i="2"/>
  <c r="E33" i="2"/>
  <c r="F32" i="2"/>
  <c r="E32" i="2"/>
  <c r="F31" i="2"/>
  <c r="E31" i="2"/>
  <c r="F30" i="2"/>
  <c r="E30" i="2"/>
  <c r="F26" i="2"/>
  <c r="E26" i="2"/>
  <c r="F25" i="2"/>
  <c r="E25" i="2"/>
  <c r="F24" i="2"/>
  <c r="E24" i="2"/>
  <c r="F23" i="2"/>
  <c r="E23" i="2"/>
  <c r="F22" i="2"/>
  <c r="E22" i="2"/>
  <c r="F18" i="2"/>
  <c r="E18" i="2"/>
  <c r="F17" i="2"/>
  <c r="E17" i="2"/>
  <c r="F16" i="2"/>
  <c r="E16" i="2"/>
  <c r="F15" i="2"/>
  <c r="E15" i="2"/>
  <c r="F14" i="2"/>
  <c r="E14" i="2"/>
  <c r="F10" i="2"/>
  <c r="E10" i="2"/>
  <c r="F9" i="2"/>
  <c r="E9" i="2"/>
  <c r="F8" i="2"/>
  <c r="E8" i="2"/>
  <c r="F7" i="2"/>
  <c r="E7" i="2"/>
  <c r="F6" i="2"/>
  <c r="E6" i="2"/>
  <c r="E6" i="1"/>
  <c r="F58" i="1"/>
  <c r="E58" i="1"/>
  <c r="F57" i="1"/>
  <c r="E57" i="1"/>
  <c r="F56" i="1"/>
  <c r="E56" i="1"/>
  <c r="F55" i="1"/>
  <c r="E55" i="1"/>
  <c r="F54" i="1"/>
  <c r="E54" i="1"/>
  <c r="F50" i="1"/>
  <c r="E50" i="1"/>
  <c r="F49" i="1"/>
  <c r="E49" i="1"/>
  <c r="F48" i="1"/>
  <c r="E48" i="1"/>
  <c r="F47" i="1"/>
  <c r="E47" i="1"/>
  <c r="F46" i="1"/>
  <c r="E46" i="1"/>
  <c r="F42" i="1"/>
  <c r="E42" i="1"/>
  <c r="F41" i="1"/>
  <c r="E41" i="1"/>
  <c r="F40" i="1"/>
  <c r="E40" i="1"/>
  <c r="F39" i="1"/>
  <c r="E39" i="1"/>
  <c r="F38" i="1"/>
  <c r="E38" i="1"/>
  <c r="F34" i="1"/>
  <c r="E34" i="1"/>
  <c r="F33" i="1"/>
  <c r="E33" i="1"/>
  <c r="F32" i="1"/>
  <c r="E32" i="1"/>
  <c r="F31" i="1"/>
  <c r="E31" i="1"/>
  <c r="F30" i="1"/>
  <c r="E30" i="1"/>
  <c r="F26" i="1"/>
  <c r="E26" i="1"/>
  <c r="F25" i="1"/>
  <c r="E25" i="1"/>
  <c r="F24" i="1"/>
  <c r="E24" i="1"/>
  <c r="F23" i="1"/>
  <c r="E23" i="1"/>
  <c r="F22" i="1"/>
  <c r="E22" i="1"/>
  <c r="F7" i="1"/>
  <c r="F8" i="1"/>
  <c r="F9" i="1"/>
  <c r="F10" i="1"/>
  <c r="F6" i="1"/>
  <c r="F15" i="1"/>
  <c r="F16" i="1"/>
  <c r="F17" i="1"/>
  <c r="F18" i="1"/>
  <c r="F14" i="1"/>
  <c r="E15" i="1"/>
  <c r="E16" i="1"/>
  <c r="E17" i="1"/>
  <c r="E18" i="1"/>
  <c r="E14" i="1"/>
  <c r="E7" i="1" l="1"/>
  <c r="E8" i="1"/>
  <c r="E9" i="1"/>
  <c r="E10" i="1"/>
</calcChain>
</file>

<file path=xl/sharedStrings.xml><?xml version="1.0" encoding="utf-8"?>
<sst xmlns="http://schemas.openxmlformats.org/spreadsheetml/2006/main" count="101" uniqueCount="56">
  <si>
    <t>Time (min)</t>
  </si>
  <si>
    <t>Average</t>
  </si>
  <si>
    <t>Std. Dev.</t>
  </si>
  <si>
    <t>AE-Buffer</t>
  </si>
  <si>
    <t>UE-Buffer</t>
  </si>
  <si>
    <t>AE-EcDTD-5pM</t>
  </si>
  <si>
    <t>UE-EcDTD-5pM</t>
  </si>
  <si>
    <t>L-Ala+Buffer_1</t>
  </si>
  <si>
    <t>L-Ala+Buffer_2</t>
  </si>
  <si>
    <t>L-Ala+Buffer_3</t>
  </si>
  <si>
    <t>L-Ala+EcAlaRS_1</t>
  </si>
  <si>
    <t>L-Ala+EcAlaRS_2</t>
  </si>
  <si>
    <t>L-Ala+EcAlaRS_3</t>
  </si>
  <si>
    <t>L-Ala+EcAlaRS+EcDTD_1</t>
  </si>
  <si>
    <t>L-Ala+EcAlaRS+EcDTD_2</t>
  </si>
  <si>
    <t>L-Ala+EcAlaRS+EcDTD_3</t>
  </si>
  <si>
    <t>L-Ser+EcAlaRS_1</t>
  </si>
  <si>
    <t>L-Ser+EcAlaRS_2</t>
  </si>
  <si>
    <t>L-Ser+EcAlaRS_3</t>
  </si>
  <si>
    <t>L-Ser+EcAlaRS+EcDTD_1</t>
  </si>
  <si>
    <t>L-Ser+EcAlaRS+EcDTD_2</t>
  </si>
  <si>
    <t>L-Ser+EcAlaRS+EcDTD_3</t>
  </si>
  <si>
    <t>Gly+EcAlaRS+EcDTD_1</t>
  </si>
  <si>
    <t>Gly+EcAlaRS+EcDTD_2</t>
  </si>
  <si>
    <t>Gly+EcAlaRS+EcDTD_3</t>
  </si>
  <si>
    <t>Gly+EcAlaRS_1</t>
  </si>
  <si>
    <t>Gly+EcAlaRS_2</t>
  </si>
  <si>
    <t>Gly+EcAlaRS_3</t>
  </si>
  <si>
    <t>Std.Dev</t>
  </si>
  <si>
    <t>AE= Activated EF-Tu</t>
  </si>
  <si>
    <t>UE= Unactivated EF-Tu</t>
  </si>
  <si>
    <t>UE-Buffer_1</t>
  </si>
  <si>
    <t>AE-Buffer_1</t>
  </si>
  <si>
    <t>UE-EcDTD-5pM_1</t>
  </si>
  <si>
    <t>AE-EcDTD-5pM_1</t>
  </si>
  <si>
    <t>AE-EcDTD-5pM_2</t>
  </si>
  <si>
    <t>UE-EcDTD-5pM_2</t>
  </si>
  <si>
    <t>AE-Buffer_2</t>
  </si>
  <si>
    <t>UE-Buffer_2</t>
  </si>
  <si>
    <t>UE-Buffer_3</t>
  </si>
  <si>
    <t>AE-Buffer_3</t>
  </si>
  <si>
    <t>UE-EcDTD-5pM_3</t>
  </si>
  <si>
    <t>AE-EcDTD-5pM_3</t>
  </si>
  <si>
    <t>L-Ala + EcoAlaRS-C666A</t>
  </si>
  <si>
    <t>L-Ser + EcoAlaRS-C666A</t>
  </si>
  <si>
    <t>Gly + EcoAlaRS-C666A</t>
  </si>
  <si>
    <t>L-Ala+Buffer</t>
  </si>
  <si>
    <t>L-Ala+EcAlaRS</t>
  </si>
  <si>
    <t>L-Ala+EcAlaRS+EcDTD</t>
  </si>
  <si>
    <t>L-Ser+EcAlaRS</t>
  </si>
  <si>
    <t>L-Ser+EcAlaRS+EcDTD</t>
  </si>
  <si>
    <t>Gly+EcAlaRS</t>
  </si>
  <si>
    <t>Gly+EcAlaRS+EcDTD</t>
  </si>
  <si>
    <t>Figure 2B-source data 1</t>
  </si>
  <si>
    <t>Figure 2A-source data 1</t>
  </si>
  <si>
    <t>Figure 2-figure supplement 1-source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</si>
</sst>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workbookViewId="0">
      <selection sqref="A1:C1"/>
    </sheetView>
  </sheetViews>
  <sheetFormatPr defaultRowHeight="14.4" x14ac:dyDescent="0.3"/>
  <cols>
    <col min="1" max="1" width="13.33203125" style="3" customWidth="1"/>
    <col min="2" max="2" width="23.88671875" style="3" customWidth="1"/>
    <col min="3" max="3" width="22.6640625" style="3" customWidth="1"/>
    <col min="4" max="4" width="23.33203125" style="3" customWidth="1"/>
    <col min="5" max="5" width="12.5546875" style="3" bestFit="1" customWidth="1"/>
    <col min="6" max="6" width="11.5546875" style="3" bestFit="1" customWidth="1"/>
    <col min="7" max="8" width="8.88671875" style="3"/>
    <col min="9" max="9" width="12.5546875" style="3" customWidth="1"/>
    <col min="10" max="10" width="14.44140625" style="3" customWidth="1"/>
    <col min="11" max="11" width="19" style="3" customWidth="1"/>
    <col min="12" max="12" width="22.6640625" style="3" customWidth="1"/>
    <col min="13" max="13" width="16.77734375" style="3" customWidth="1"/>
    <col min="14" max="14" width="22.77734375" style="3" customWidth="1"/>
    <col min="15" max="15" width="17.44140625" style="3" customWidth="1"/>
    <col min="16" max="16" width="20.21875" style="3" customWidth="1"/>
    <col min="17" max="16384" width="8.88671875" style="3"/>
  </cols>
  <sheetData>
    <row r="1" spans="1:25" ht="18" x14ac:dyDescent="0.35">
      <c r="A1" s="11" t="s">
        <v>54</v>
      </c>
      <c r="B1" s="11"/>
      <c r="C1" s="11"/>
    </row>
    <row r="4" spans="1:25" x14ac:dyDescent="0.3">
      <c r="J4" s="10" t="s">
        <v>1</v>
      </c>
      <c r="K4" s="10"/>
      <c r="L4" s="10"/>
      <c r="M4" s="10"/>
      <c r="N4" s="10"/>
      <c r="O4" s="10"/>
      <c r="P4" s="10"/>
      <c r="S4" s="10"/>
      <c r="T4" s="10"/>
      <c r="U4" s="10"/>
      <c r="V4" s="10"/>
      <c r="W4" s="10"/>
      <c r="X4" s="10"/>
      <c r="Y4" s="10"/>
    </row>
    <row r="5" spans="1:25" s="2" customFormat="1" x14ac:dyDescent="0.3">
      <c r="A5" s="2" t="s">
        <v>0</v>
      </c>
      <c r="B5" s="4" t="s">
        <v>7</v>
      </c>
      <c r="C5" s="4" t="s">
        <v>8</v>
      </c>
      <c r="D5" s="4" t="s">
        <v>9</v>
      </c>
      <c r="E5" s="4" t="s">
        <v>1</v>
      </c>
      <c r="F5" s="4" t="s">
        <v>2</v>
      </c>
      <c r="I5" s="2" t="s">
        <v>0</v>
      </c>
      <c r="J5" s="4" t="s">
        <v>46</v>
      </c>
      <c r="K5" s="4" t="s">
        <v>47</v>
      </c>
      <c r="L5" s="4" t="s">
        <v>48</v>
      </c>
      <c r="M5" s="4" t="s">
        <v>49</v>
      </c>
      <c r="N5" s="4" t="s">
        <v>50</v>
      </c>
      <c r="O5" s="4" t="s">
        <v>51</v>
      </c>
      <c r="P5" s="4" t="s">
        <v>52</v>
      </c>
      <c r="S5" s="4"/>
      <c r="T5" s="4"/>
      <c r="U5" s="4"/>
      <c r="V5" s="4"/>
      <c r="W5" s="4"/>
      <c r="X5" s="4"/>
      <c r="Y5" s="4"/>
    </row>
    <row r="6" spans="1:25" x14ac:dyDescent="0.3">
      <c r="A6" s="3">
        <v>0</v>
      </c>
      <c r="B6" s="5">
        <v>0</v>
      </c>
      <c r="C6" s="5">
        <v>0</v>
      </c>
      <c r="D6" s="5">
        <v>0</v>
      </c>
      <c r="E6" s="6">
        <f>AVERAGE(B6:D6)</f>
        <v>0</v>
      </c>
      <c r="F6" s="3">
        <f>_xlfn.STDEV.S(B6:D6)</f>
        <v>0</v>
      </c>
      <c r="G6" s="7"/>
      <c r="H6" s="7"/>
      <c r="I6" s="3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S6" s="7"/>
      <c r="T6" s="7"/>
      <c r="U6" s="7"/>
      <c r="V6" s="7"/>
      <c r="W6" s="7"/>
      <c r="X6" s="7"/>
      <c r="Y6" s="7"/>
    </row>
    <row r="7" spans="1:25" x14ac:dyDescent="0.3">
      <c r="A7" s="3">
        <v>2</v>
      </c>
      <c r="B7" s="5">
        <v>0.39</v>
      </c>
      <c r="C7" s="5">
        <v>0.31</v>
      </c>
      <c r="D7" s="5">
        <v>0.45</v>
      </c>
      <c r="E7" s="6">
        <f t="shared" ref="E7:E10" si="0">AVERAGE(B7:D7)</f>
        <v>0.3833333333333333</v>
      </c>
      <c r="F7" s="3">
        <f t="shared" ref="F7:F10" si="1">_xlfn.STDEV.S(B7:D7)</f>
        <v>7.0237691685685402E-2</v>
      </c>
      <c r="G7" s="7"/>
      <c r="H7" s="7"/>
      <c r="I7" s="3">
        <v>2</v>
      </c>
      <c r="J7" s="5">
        <v>0.3833333333333333</v>
      </c>
      <c r="K7" s="5">
        <v>34.013333333333335</v>
      </c>
      <c r="L7" s="5">
        <v>32.286666666666669</v>
      </c>
      <c r="M7" s="5">
        <v>8.3066666666666666</v>
      </c>
      <c r="N7" s="5">
        <v>4.2233333333333336</v>
      </c>
      <c r="O7" s="5">
        <v>16.183333333333334</v>
      </c>
      <c r="P7" s="5">
        <v>1.7666666666666668</v>
      </c>
      <c r="S7" s="7"/>
      <c r="T7" s="7"/>
      <c r="U7" s="7"/>
      <c r="V7" s="7"/>
      <c r="W7" s="7"/>
      <c r="X7" s="7"/>
      <c r="Y7" s="7"/>
    </row>
    <row r="8" spans="1:25" x14ac:dyDescent="0.3">
      <c r="A8" s="3">
        <v>5</v>
      </c>
      <c r="B8" s="5">
        <v>0.21</v>
      </c>
      <c r="C8" s="5">
        <v>0.24</v>
      </c>
      <c r="D8" s="5">
        <v>0.36</v>
      </c>
      <c r="E8" s="6">
        <f t="shared" si="0"/>
        <v>0.26999999999999996</v>
      </c>
      <c r="F8" s="3">
        <f t="shared" si="1"/>
        <v>7.9372539331937719E-2</v>
      </c>
      <c r="G8" s="7"/>
      <c r="H8" s="7"/>
      <c r="I8" s="3">
        <v>5</v>
      </c>
      <c r="J8" s="5">
        <v>0.26999999999999996</v>
      </c>
      <c r="K8" s="5">
        <v>43.696666666666665</v>
      </c>
      <c r="L8" s="5">
        <v>44.786666666666669</v>
      </c>
      <c r="M8" s="5">
        <v>11.033333333333333</v>
      </c>
      <c r="N8" s="5">
        <v>6.55</v>
      </c>
      <c r="O8" s="5">
        <v>21.023333333333333</v>
      </c>
      <c r="P8" s="5">
        <v>1.8500000000000003</v>
      </c>
      <c r="S8" s="7"/>
      <c r="T8" s="7"/>
      <c r="U8" s="7"/>
      <c r="V8" s="7"/>
      <c r="W8" s="7"/>
      <c r="X8" s="7"/>
      <c r="Y8" s="7"/>
    </row>
    <row r="9" spans="1:25" x14ac:dyDescent="0.3">
      <c r="A9" s="3">
        <v>10</v>
      </c>
      <c r="B9" s="5">
        <v>0.2</v>
      </c>
      <c r="C9" s="5">
        <v>0.15</v>
      </c>
      <c r="D9" s="5">
        <v>0.34</v>
      </c>
      <c r="E9" s="6">
        <f t="shared" si="0"/>
        <v>0.22999999999999998</v>
      </c>
      <c r="F9" s="3">
        <f t="shared" si="1"/>
        <v>9.8488578017961195E-2</v>
      </c>
      <c r="G9" s="7"/>
      <c r="H9" s="7"/>
      <c r="I9" s="3">
        <v>10</v>
      </c>
      <c r="J9" s="5">
        <v>0.22999999999999998</v>
      </c>
      <c r="K9" s="5">
        <v>48.993333333333339</v>
      </c>
      <c r="L9" s="5">
        <v>52.383333333333333</v>
      </c>
      <c r="M9" s="5">
        <v>10.866666666666665</v>
      </c>
      <c r="N9" s="5">
        <v>11.256666666666666</v>
      </c>
      <c r="O9" s="5">
        <v>27.913333333333338</v>
      </c>
      <c r="P9" s="5">
        <v>1.5149999999999999</v>
      </c>
      <c r="S9" s="7"/>
      <c r="T9" s="7"/>
      <c r="U9" s="7"/>
      <c r="V9" s="7"/>
      <c r="W9" s="7"/>
      <c r="X9" s="7"/>
      <c r="Y9" s="7"/>
    </row>
    <row r="10" spans="1:25" x14ac:dyDescent="0.3">
      <c r="A10" s="3">
        <v>15</v>
      </c>
      <c r="B10" s="5">
        <v>0.27</v>
      </c>
      <c r="C10" s="5">
        <v>0.35</v>
      </c>
      <c r="D10" s="5">
        <v>0.57999999999999996</v>
      </c>
      <c r="E10" s="6">
        <f t="shared" si="0"/>
        <v>0.39999999999999997</v>
      </c>
      <c r="F10" s="3">
        <f t="shared" si="1"/>
        <v>0.16093476939431076</v>
      </c>
      <c r="G10" s="7"/>
      <c r="H10" s="7"/>
      <c r="I10" s="3">
        <v>15</v>
      </c>
      <c r="J10" s="5">
        <v>0.39999999999999997</v>
      </c>
      <c r="K10" s="5">
        <v>51.699999999999996</v>
      </c>
      <c r="L10" s="5">
        <v>51.389999999999993</v>
      </c>
      <c r="M10" s="5">
        <v>13.46</v>
      </c>
      <c r="N10" s="5">
        <v>12.063333333333333</v>
      </c>
      <c r="O10" s="5">
        <v>29.143333333333331</v>
      </c>
      <c r="P10" s="5">
        <v>1.17</v>
      </c>
      <c r="S10" s="7"/>
      <c r="T10" s="7"/>
      <c r="U10" s="7"/>
      <c r="V10" s="7"/>
      <c r="W10" s="7"/>
      <c r="X10" s="7"/>
      <c r="Y10" s="7"/>
    </row>
    <row r="11" spans="1:25" x14ac:dyDescent="0.3">
      <c r="B11" s="5"/>
      <c r="C11" s="5"/>
      <c r="D11" s="5"/>
      <c r="E11" s="7"/>
      <c r="F11" s="7"/>
    </row>
    <row r="12" spans="1:25" x14ac:dyDescent="0.3">
      <c r="B12" s="5"/>
      <c r="C12" s="5"/>
      <c r="D12" s="5"/>
      <c r="E12" s="7"/>
      <c r="F12" s="7"/>
      <c r="J12" s="10" t="s">
        <v>28</v>
      </c>
      <c r="K12" s="10"/>
      <c r="L12" s="10"/>
      <c r="M12" s="10"/>
      <c r="N12" s="10"/>
      <c r="O12" s="10"/>
      <c r="P12" s="10"/>
    </row>
    <row r="13" spans="1:25" x14ac:dyDescent="0.3">
      <c r="A13" s="2" t="s">
        <v>0</v>
      </c>
      <c r="B13" s="4" t="s">
        <v>10</v>
      </c>
      <c r="C13" s="4" t="s">
        <v>11</v>
      </c>
      <c r="D13" s="4" t="s">
        <v>12</v>
      </c>
      <c r="E13" s="4" t="s">
        <v>1</v>
      </c>
      <c r="F13" s="4" t="s">
        <v>2</v>
      </c>
      <c r="G13" s="7"/>
      <c r="H13" s="7"/>
      <c r="J13" s="4" t="s">
        <v>46</v>
      </c>
      <c r="K13" s="4" t="s">
        <v>47</v>
      </c>
      <c r="L13" s="4" t="s">
        <v>48</v>
      </c>
      <c r="M13" s="4" t="s">
        <v>49</v>
      </c>
      <c r="N13" s="4" t="s">
        <v>50</v>
      </c>
      <c r="O13" s="4" t="s">
        <v>51</v>
      </c>
      <c r="P13" s="4" t="s">
        <v>52</v>
      </c>
    </row>
    <row r="14" spans="1:25" x14ac:dyDescent="0.3">
      <c r="A14" s="3">
        <v>0</v>
      </c>
      <c r="B14" s="5">
        <v>0</v>
      </c>
      <c r="C14" s="5">
        <v>0</v>
      </c>
      <c r="D14" s="5">
        <v>0</v>
      </c>
      <c r="E14" s="5">
        <f>AVERAGE(B14:D14)</f>
        <v>0</v>
      </c>
      <c r="F14" s="7">
        <f>_xlfn.STDEV.S(B14:D14)</f>
        <v>0</v>
      </c>
      <c r="G14" s="7"/>
      <c r="H14" s="7"/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</row>
    <row r="15" spans="1:25" x14ac:dyDescent="0.3">
      <c r="A15" s="3">
        <v>2</v>
      </c>
      <c r="B15" s="5">
        <v>31.92</v>
      </c>
      <c r="C15" s="5">
        <v>36.57</v>
      </c>
      <c r="D15" s="5">
        <v>33.549999999999997</v>
      </c>
      <c r="E15" s="5">
        <f t="shared" ref="E15:E18" si="2">AVERAGE(B15:D15)</f>
        <v>34.013333333333335</v>
      </c>
      <c r="F15" s="7">
        <f t="shared" ref="F15:F18" si="3">_xlfn.STDEV.S(B15:D15)</f>
        <v>2.3593713852069436</v>
      </c>
      <c r="G15" s="7"/>
      <c r="H15" s="7"/>
      <c r="J15" s="6">
        <v>7.0237691685685402E-2</v>
      </c>
      <c r="K15" s="6">
        <v>2.3593713852069436</v>
      </c>
      <c r="L15" s="6">
        <v>5.5062721811887583</v>
      </c>
      <c r="M15" s="6">
        <v>1.1164825718896456</v>
      </c>
      <c r="N15" s="6">
        <v>0.82778821768211508</v>
      </c>
      <c r="O15" s="6">
        <v>0.82367064615253482</v>
      </c>
      <c r="P15" s="6">
        <v>0.16165807537309523</v>
      </c>
    </row>
    <row r="16" spans="1:25" x14ac:dyDescent="0.3">
      <c r="A16" s="3">
        <v>5</v>
      </c>
      <c r="B16" s="5">
        <v>43.07</v>
      </c>
      <c r="C16" s="5">
        <v>42.2</v>
      </c>
      <c r="D16" s="5">
        <v>45.82</v>
      </c>
      <c r="E16" s="5">
        <f t="shared" si="2"/>
        <v>43.696666666666665</v>
      </c>
      <c r="F16" s="7">
        <f t="shared" si="3"/>
        <v>1.8896119531092435</v>
      </c>
      <c r="G16" s="7"/>
      <c r="H16" s="7"/>
      <c r="J16" s="6">
        <v>7.9372539331937719E-2</v>
      </c>
      <c r="K16" s="6">
        <v>1.8896119531092435</v>
      </c>
      <c r="L16" s="6">
        <v>5.2748112130514526</v>
      </c>
      <c r="M16" s="6">
        <v>1.9567915916962935</v>
      </c>
      <c r="N16" s="6">
        <v>0.51797683345879464</v>
      </c>
      <c r="O16" s="6">
        <v>3.0399067968168612</v>
      </c>
      <c r="P16" s="6">
        <v>0.52999999999999825</v>
      </c>
    </row>
    <row r="17" spans="1:16" x14ac:dyDescent="0.3">
      <c r="A17" s="3">
        <v>10</v>
      </c>
      <c r="B17" s="5">
        <v>47.25</v>
      </c>
      <c r="C17" s="5">
        <v>49.99</v>
      </c>
      <c r="D17" s="5">
        <v>49.74</v>
      </c>
      <c r="E17" s="5">
        <f t="shared" si="2"/>
        <v>48.993333333333339</v>
      </c>
      <c r="F17" s="7">
        <f t="shared" si="3"/>
        <v>1.5149367423537317</v>
      </c>
      <c r="G17" s="7"/>
      <c r="H17" s="7"/>
      <c r="J17" s="6">
        <v>9.8488578017961195E-2</v>
      </c>
      <c r="K17" s="6">
        <v>1.5149367423537317</v>
      </c>
      <c r="L17" s="6">
        <v>1.3989043331598243</v>
      </c>
      <c r="M17" s="6">
        <v>0.7742308010750627</v>
      </c>
      <c r="N17" s="6">
        <v>2.8199527182797475</v>
      </c>
      <c r="O17" s="6">
        <v>2.1030771106484258</v>
      </c>
      <c r="P17" s="6">
        <v>0.32500000000000046</v>
      </c>
    </row>
    <row r="18" spans="1:16" x14ac:dyDescent="0.3">
      <c r="A18" s="3">
        <v>15</v>
      </c>
      <c r="B18" s="5">
        <v>50.08</v>
      </c>
      <c r="C18" s="5">
        <v>52.51</v>
      </c>
      <c r="D18" s="5">
        <v>52.51</v>
      </c>
      <c r="E18" s="5">
        <f t="shared" si="2"/>
        <v>51.699999999999996</v>
      </c>
      <c r="F18" s="7">
        <f t="shared" si="3"/>
        <v>1.4029611541307905</v>
      </c>
      <c r="G18" s="7"/>
      <c r="H18" s="7"/>
      <c r="J18" s="6">
        <v>0.16093476939431076</v>
      </c>
      <c r="K18" s="6">
        <v>1.4029611541307905</v>
      </c>
      <c r="L18" s="6">
        <v>1.0409610943738485</v>
      </c>
      <c r="M18" s="6">
        <v>1.0828203913853862</v>
      </c>
      <c r="N18" s="6">
        <v>1.42857738093998</v>
      </c>
      <c r="O18" s="6">
        <v>2.0468838104136089</v>
      </c>
      <c r="P18" s="6">
        <v>0.16000000000000089</v>
      </c>
    </row>
    <row r="19" spans="1:16" x14ac:dyDescent="0.3">
      <c r="B19" s="5"/>
      <c r="C19" s="5"/>
      <c r="D19" s="5"/>
      <c r="E19" s="7"/>
      <c r="F19" s="7"/>
      <c r="G19" s="7"/>
      <c r="H19" s="7"/>
    </row>
    <row r="20" spans="1:16" x14ac:dyDescent="0.3">
      <c r="B20" s="5"/>
      <c r="C20" s="5"/>
      <c r="D20" s="5"/>
      <c r="E20" s="7"/>
      <c r="F20" s="7"/>
      <c r="G20" s="7"/>
      <c r="H20" s="7"/>
    </row>
    <row r="21" spans="1:16" x14ac:dyDescent="0.3">
      <c r="A21" s="2" t="s">
        <v>0</v>
      </c>
      <c r="B21" s="4" t="s">
        <v>13</v>
      </c>
      <c r="C21" s="4" t="s">
        <v>14</v>
      </c>
      <c r="D21" s="4" t="s">
        <v>15</v>
      </c>
      <c r="E21" s="4" t="s">
        <v>1</v>
      </c>
      <c r="F21" s="4" t="s">
        <v>2</v>
      </c>
      <c r="G21" s="7"/>
      <c r="H21" s="7"/>
    </row>
    <row r="22" spans="1:16" x14ac:dyDescent="0.3">
      <c r="A22" s="3">
        <v>0</v>
      </c>
      <c r="B22" s="5">
        <v>0</v>
      </c>
      <c r="C22" s="5">
        <v>0</v>
      </c>
      <c r="D22" s="5">
        <v>0</v>
      </c>
      <c r="E22" s="6">
        <f>AVERAGE(B22:D22)</f>
        <v>0</v>
      </c>
      <c r="F22" s="3">
        <f>_xlfn.STDEV.S(B22:D22)</f>
        <v>0</v>
      </c>
      <c r="G22" s="7"/>
      <c r="H22" s="7"/>
    </row>
    <row r="23" spans="1:16" x14ac:dyDescent="0.3">
      <c r="A23" s="3">
        <v>2</v>
      </c>
      <c r="B23" s="5">
        <v>31.38</v>
      </c>
      <c r="C23" s="5">
        <v>27.29</v>
      </c>
      <c r="D23" s="5">
        <v>38.19</v>
      </c>
      <c r="E23" s="6">
        <f t="shared" ref="E23:E26" si="4">AVERAGE(B23:D23)</f>
        <v>32.286666666666669</v>
      </c>
      <c r="F23" s="3">
        <f t="shared" ref="F23:F26" si="5">_xlfn.STDEV.S(B23:D23)</f>
        <v>5.5062721811887583</v>
      </c>
      <c r="G23" s="7"/>
      <c r="H23" s="7"/>
    </row>
    <row r="24" spans="1:16" x14ac:dyDescent="0.3">
      <c r="A24" s="3">
        <v>5</v>
      </c>
      <c r="B24" s="5">
        <v>40.85</v>
      </c>
      <c r="C24" s="5">
        <v>42.73</v>
      </c>
      <c r="D24" s="5">
        <v>50.78</v>
      </c>
      <c r="E24" s="6">
        <f t="shared" si="4"/>
        <v>44.786666666666669</v>
      </c>
      <c r="F24" s="3">
        <f t="shared" si="5"/>
        <v>5.2748112130514526</v>
      </c>
      <c r="G24" s="7"/>
      <c r="H24" s="7"/>
    </row>
    <row r="25" spans="1:16" x14ac:dyDescent="0.3">
      <c r="A25" s="3">
        <v>10</v>
      </c>
      <c r="B25" s="5">
        <v>50.79</v>
      </c>
      <c r="C25" s="5">
        <v>52.95</v>
      </c>
      <c r="D25" s="5">
        <v>53.41</v>
      </c>
      <c r="E25" s="6">
        <f t="shared" si="4"/>
        <v>52.383333333333333</v>
      </c>
      <c r="F25" s="3">
        <f t="shared" si="5"/>
        <v>1.3989043331598243</v>
      </c>
      <c r="G25" s="7"/>
      <c r="H25" s="7"/>
    </row>
    <row r="26" spans="1:16" x14ac:dyDescent="0.3">
      <c r="A26" s="3">
        <v>15</v>
      </c>
      <c r="B26" s="5">
        <v>50.19</v>
      </c>
      <c r="C26" s="5">
        <v>52.05</v>
      </c>
      <c r="D26" s="5">
        <v>51.93</v>
      </c>
      <c r="E26" s="6">
        <f t="shared" si="4"/>
        <v>51.389999999999993</v>
      </c>
      <c r="F26" s="3">
        <f t="shared" si="5"/>
        <v>1.0409610943738485</v>
      </c>
      <c r="G26" s="7"/>
      <c r="H26" s="7"/>
    </row>
    <row r="27" spans="1:16" x14ac:dyDescent="0.3">
      <c r="B27" s="5"/>
      <c r="C27" s="5"/>
      <c r="D27" s="5"/>
      <c r="E27" s="7"/>
      <c r="F27" s="7"/>
      <c r="G27" s="7"/>
      <c r="H27" s="7"/>
    </row>
    <row r="28" spans="1:16" x14ac:dyDescent="0.3">
      <c r="B28" s="5"/>
      <c r="C28" s="5"/>
      <c r="D28" s="5"/>
      <c r="E28" s="7"/>
      <c r="F28" s="7"/>
      <c r="G28" s="7"/>
      <c r="H28" s="7"/>
    </row>
    <row r="29" spans="1:16" x14ac:dyDescent="0.3">
      <c r="A29" s="2" t="s">
        <v>0</v>
      </c>
      <c r="B29" s="4" t="s">
        <v>16</v>
      </c>
      <c r="C29" s="4" t="s">
        <v>17</v>
      </c>
      <c r="D29" s="4" t="s">
        <v>18</v>
      </c>
      <c r="E29" s="4" t="s">
        <v>1</v>
      </c>
      <c r="F29" s="4" t="s">
        <v>2</v>
      </c>
      <c r="G29" s="7"/>
      <c r="H29" s="7"/>
    </row>
    <row r="30" spans="1:16" x14ac:dyDescent="0.3">
      <c r="A30" s="3">
        <v>0</v>
      </c>
      <c r="B30" s="5">
        <v>0</v>
      </c>
      <c r="C30" s="5">
        <v>0</v>
      </c>
      <c r="D30" s="5">
        <v>0</v>
      </c>
      <c r="E30" s="6">
        <f>AVERAGE(B30:D30)</f>
        <v>0</v>
      </c>
      <c r="F30" s="3">
        <f>_xlfn.STDEV.S(B30:D30)</f>
        <v>0</v>
      </c>
      <c r="G30" s="7"/>
      <c r="H30" s="7"/>
    </row>
    <row r="31" spans="1:16" x14ac:dyDescent="0.3">
      <c r="A31" s="3">
        <v>2</v>
      </c>
      <c r="B31" s="5">
        <v>9.02</v>
      </c>
      <c r="C31" s="5">
        <v>7.02</v>
      </c>
      <c r="D31" s="5">
        <v>8.8800000000000008</v>
      </c>
      <c r="E31" s="6">
        <f t="shared" ref="E31:E34" si="6">AVERAGE(B31:D31)</f>
        <v>8.3066666666666666</v>
      </c>
      <c r="F31" s="3">
        <f t="shared" ref="F31:F34" si="7">_xlfn.STDEV.S(B31:D31)</f>
        <v>1.1164825718896456</v>
      </c>
      <c r="G31" s="7"/>
      <c r="H31" s="7"/>
    </row>
    <row r="32" spans="1:16" x14ac:dyDescent="0.3">
      <c r="A32" s="3">
        <v>5</v>
      </c>
      <c r="B32" s="5">
        <v>13.21</v>
      </c>
      <c r="C32" s="5">
        <v>9.42</v>
      </c>
      <c r="D32" s="5">
        <v>10.47</v>
      </c>
      <c r="E32" s="6">
        <f t="shared" si="6"/>
        <v>11.033333333333333</v>
      </c>
      <c r="F32" s="3">
        <f t="shared" si="7"/>
        <v>1.9567915916962935</v>
      </c>
      <c r="G32" s="7"/>
      <c r="H32" s="7"/>
    </row>
    <row r="33" spans="1:8" x14ac:dyDescent="0.3">
      <c r="A33" s="3">
        <v>10</v>
      </c>
      <c r="B33" s="5">
        <v>11.76</v>
      </c>
      <c r="C33" s="5">
        <v>10.39</v>
      </c>
      <c r="D33" s="5">
        <v>10.45</v>
      </c>
      <c r="E33" s="6">
        <f t="shared" si="6"/>
        <v>10.866666666666665</v>
      </c>
      <c r="F33" s="3">
        <f t="shared" si="7"/>
        <v>0.7742308010750627</v>
      </c>
      <c r="G33" s="7"/>
      <c r="H33" s="7"/>
    </row>
    <row r="34" spans="1:8" x14ac:dyDescent="0.3">
      <c r="A34" s="3">
        <v>15</v>
      </c>
      <c r="B34" s="5">
        <v>12.86</v>
      </c>
      <c r="C34" s="5">
        <v>14.71</v>
      </c>
      <c r="D34" s="5">
        <v>12.81</v>
      </c>
      <c r="E34" s="6">
        <f t="shared" si="6"/>
        <v>13.46</v>
      </c>
      <c r="F34" s="3">
        <f t="shared" si="7"/>
        <v>1.0828203913853862</v>
      </c>
      <c r="G34" s="7"/>
      <c r="H34" s="7"/>
    </row>
    <row r="35" spans="1:8" x14ac:dyDescent="0.3">
      <c r="B35" s="5"/>
      <c r="C35" s="5"/>
      <c r="D35" s="5"/>
      <c r="E35" s="7"/>
      <c r="F35" s="7"/>
      <c r="G35" s="7"/>
      <c r="H35" s="7"/>
    </row>
    <row r="36" spans="1:8" x14ac:dyDescent="0.3">
      <c r="B36" s="5"/>
      <c r="C36" s="5"/>
      <c r="D36" s="5"/>
      <c r="E36" s="7"/>
      <c r="F36" s="7"/>
      <c r="G36" s="7"/>
      <c r="H36" s="7"/>
    </row>
    <row r="37" spans="1:8" x14ac:dyDescent="0.3">
      <c r="A37" s="2" t="s">
        <v>0</v>
      </c>
      <c r="B37" s="4" t="s">
        <v>19</v>
      </c>
      <c r="C37" s="4" t="s">
        <v>20</v>
      </c>
      <c r="D37" s="4" t="s">
        <v>21</v>
      </c>
      <c r="E37" s="4" t="s">
        <v>1</v>
      </c>
      <c r="F37" s="4" t="s">
        <v>2</v>
      </c>
      <c r="G37" s="7"/>
      <c r="H37" s="7"/>
    </row>
    <row r="38" spans="1:8" x14ac:dyDescent="0.3">
      <c r="A38" s="3">
        <v>0</v>
      </c>
      <c r="B38" s="5">
        <v>0</v>
      </c>
      <c r="C38" s="5">
        <v>0</v>
      </c>
      <c r="D38" s="5">
        <v>0</v>
      </c>
      <c r="E38" s="6">
        <f>AVERAGE(B38:D38)</f>
        <v>0</v>
      </c>
      <c r="F38" s="3">
        <f>_xlfn.STDEV.S(B38:D38)</f>
        <v>0</v>
      </c>
      <c r="G38" s="7"/>
      <c r="H38" s="7"/>
    </row>
    <row r="39" spans="1:8" x14ac:dyDescent="0.3">
      <c r="A39" s="3">
        <v>2</v>
      </c>
      <c r="B39" s="5">
        <v>3.59</v>
      </c>
      <c r="C39" s="5">
        <v>5.16</v>
      </c>
      <c r="D39" s="5">
        <v>3.92</v>
      </c>
      <c r="E39" s="6">
        <f t="shared" ref="E39:E42" si="8">AVERAGE(B39:D39)</f>
        <v>4.2233333333333336</v>
      </c>
      <c r="F39" s="3">
        <f t="shared" ref="F39:F42" si="9">_xlfn.STDEV.S(B39:D39)</f>
        <v>0.82778821768211508</v>
      </c>
      <c r="G39" s="7"/>
      <c r="H39" s="7"/>
    </row>
    <row r="40" spans="1:8" x14ac:dyDescent="0.3">
      <c r="A40" s="3">
        <v>5</v>
      </c>
      <c r="B40" s="5">
        <v>6.76</v>
      </c>
      <c r="C40" s="5">
        <v>6.93</v>
      </c>
      <c r="D40" s="5">
        <v>5.96</v>
      </c>
      <c r="E40" s="6">
        <f t="shared" si="8"/>
        <v>6.55</v>
      </c>
      <c r="F40" s="3">
        <f t="shared" si="9"/>
        <v>0.51797683345879464</v>
      </c>
      <c r="G40" s="7"/>
      <c r="H40" s="7"/>
    </row>
    <row r="41" spans="1:8" x14ac:dyDescent="0.3">
      <c r="A41" s="3">
        <v>10</v>
      </c>
      <c r="B41" s="5">
        <v>14.25</v>
      </c>
      <c r="C41" s="5">
        <v>10.87</v>
      </c>
      <c r="D41" s="5">
        <v>8.65</v>
      </c>
      <c r="E41" s="6">
        <f t="shared" si="8"/>
        <v>11.256666666666666</v>
      </c>
      <c r="F41" s="3">
        <f t="shared" si="9"/>
        <v>2.8199527182797475</v>
      </c>
      <c r="G41" s="7"/>
      <c r="H41" s="7"/>
    </row>
    <row r="42" spans="1:8" x14ac:dyDescent="0.3">
      <c r="A42" s="3">
        <v>15</v>
      </c>
      <c r="B42" s="5">
        <v>12.18</v>
      </c>
      <c r="C42" s="5">
        <v>13.43</v>
      </c>
      <c r="D42" s="5">
        <v>10.58</v>
      </c>
      <c r="E42" s="6">
        <f t="shared" si="8"/>
        <v>12.063333333333333</v>
      </c>
      <c r="F42" s="3">
        <f t="shared" si="9"/>
        <v>1.42857738093998</v>
      </c>
      <c r="G42" s="7"/>
      <c r="H42" s="7"/>
    </row>
    <row r="43" spans="1:8" x14ac:dyDescent="0.3">
      <c r="B43" s="5"/>
      <c r="C43" s="5"/>
      <c r="D43" s="5"/>
      <c r="E43" s="7"/>
      <c r="F43" s="7"/>
      <c r="G43" s="7"/>
      <c r="H43" s="7"/>
    </row>
    <row r="44" spans="1:8" x14ac:dyDescent="0.3">
      <c r="B44" s="5"/>
      <c r="C44" s="5"/>
      <c r="D44" s="5"/>
      <c r="E44" s="7"/>
      <c r="F44" s="7"/>
      <c r="G44" s="7"/>
      <c r="H44" s="7"/>
    </row>
    <row r="45" spans="1:8" x14ac:dyDescent="0.3">
      <c r="A45" s="2" t="s">
        <v>0</v>
      </c>
      <c r="B45" s="4" t="s">
        <v>25</v>
      </c>
      <c r="C45" s="4" t="s">
        <v>26</v>
      </c>
      <c r="D45" s="4" t="s">
        <v>27</v>
      </c>
      <c r="E45" s="4" t="s">
        <v>1</v>
      </c>
      <c r="F45" s="4" t="s">
        <v>2</v>
      </c>
      <c r="G45" s="7"/>
      <c r="H45" s="7"/>
    </row>
    <row r="46" spans="1:8" x14ac:dyDescent="0.3">
      <c r="A46" s="3">
        <v>0</v>
      </c>
      <c r="B46" s="5">
        <v>0</v>
      </c>
      <c r="C46" s="5">
        <v>0</v>
      </c>
      <c r="D46" s="5">
        <v>0</v>
      </c>
      <c r="E46" s="6">
        <f>AVERAGE(B46:D46)</f>
        <v>0</v>
      </c>
      <c r="F46" s="3">
        <f>_xlfn.STDEV.S(B46:D46)</f>
        <v>0</v>
      </c>
      <c r="G46" s="7"/>
      <c r="H46" s="7"/>
    </row>
    <row r="47" spans="1:8" x14ac:dyDescent="0.3">
      <c r="A47" s="3">
        <v>2</v>
      </c>
      <c r="B47" s="5">
        <v>15.24</v>
      </c>
      <c r="C47" s="5">
        <v>16.760000000000002</v>
      </c>
      <c r="D47" s="5">
        <v>16.55</v>
      </c>
      <c r="E47" s="6">
        <f t="shared" ref="E47:E50" si="10">AVERAGE(B47:D47)</f>
        <v>16.183333333333334</v>
      </c>
      <c r="F47" s="3">
        <f t="shared" ref="F47:F50" si="11">_xlfn.STDEV.S(B47:D47)</f>
        <v>0.82367064615253482</v>
      </c>
      <c r="G47" s="5"/>
      <c r="H47" s="5"/>
    </row>
    <row r="48" spans="1:8" x14ac:dyDescent="0.3">
      <c r="A48" s="3">
        <v>5</v>
      </c>
      <c r="B48" s="5">
        <v>17.559999999999999</v>
      </c>
      <c r="C48" s="5">
        <v>22.26</v>
      </c>
      <c r="D48" s="5">
        <v>23.25</v>
      </c>
      <c r="E48" s="6">
        <f t="shared" si="10"/>
        <v>21.023333333333333</v>
      </c>
      <c r="F48" s="3">
        <f t="shared" si="11"/>
        <v>3.0399067968168612</v>
      </c>
      <c r="G48" s="5"/>
      <c r="H48" s="5"/>
    </row>
    <row r="49" spans="1:10" x14ac:dyDescent="0.3">
      <c r="A49" s="3">
        <v>10</v>
      </c>
      <c r="B49" s="5">
        <v>26.78</v>
      </c>
      <c r="C49" s="5">
        <v>26.62</v>
      </c>
      <c r="D49" s="5">
        <v>30.34</v>
      </c>
      <c r="E49" s="6">
        <f t="shared" si="10"/>
        <v>27.913333333333338</v>
      </c>
      <c r="F49" s="3">
        <f t="shared" si="11"/>
        <v>2.1030771106484258</v>
      </c>
      <c r="G49" s="5"/>
      <c r="H49" s="5"/>
    </row>
    <row r="50" spans="1:10" x14ac:dyDescent="0.3">
      <c r="A50" s="3">
        <v>15</v>
      </c>
      <c r="B50" s="5">
        <v>27.43</v>
      </c>
      <c r="C50" s="5">
        <v>28.59</v>
      </c>
      <c r="D50" s="5">
        <v>31.41</v>
      </c>
      <c r="E50" s="6">
        <f t="shared" si="10"/>
        <v>29.143333333333331</v>
      </c>
      <c r="F50" s="3">
        <f t="shared" si="11"/>
        <v>2.0468838104136089</v>
      </c>
      <c r="G50" s="5"/>
      <c r="H50" s="5"/>
    </row>
    <row r="51" spans="1:10" x14ac:dyDescent="0.3">
      <c r="B51" s="5"/>
      <c r="C51" s="5"/>
      <c r="D51" s="5"/>
      <c r="E51" s="7"/>
      <c r="F51" s="7"/>
      <c r="G51" s="7"/>
      <c r="H51" s="7"/>
    </row>
    <row r="52" spans="1:10" x14ac:dyDescent="0.3">
      <c r="B52" s="5"/>
      <c r="C52" s="5"/>
      <c r="D52" s="5"/>
      <c r="E52" s="7"/>
      <c r="F52" s="7"/>
      <c r="G52" s="7"/>
      <c r="H52" s="7"/>
    </row>
    <row r="53" spans="1:10" x14ac:dyDescent="0.3">
      <c r="A53" s="2" t="s">
        <v>0</v>
      </c>
      <c r="B53" s="4" t="s">
        <v>22</v>
      </c>
      <c r="C53" s="4" t="s">
        <v>23</v>
      </c>
      <c r="D53" s="4" t="s">
        <v>24</v>
      </c>
      <c r="E53" s="4" t="s">
        <v>1</v>
      </c>
      <c r="F53" s="4" t="s">
        <v>2</v>
      </c>
      <c r="G53" s="7"/>
      <c r="H53" s="7"/>
    </row>
    <row r="54" spans="1:10" x14ac:dyDescent="0.3">
      <c r="A54" s="3">
        <v>0</v>
      </c>
      <c r="B54" s="5">
        <v>0</v>
      </c>
      <c r="C54" s="5">
        <v>0</v>
      </c>
      <c r="D54" s="5">
        <v>0</v>
      </c>
      <c r="E54" s="6">
        <f>AVERAGE(B54:D54)</f>
        <v>0</v>
      </c>
      <c r="F54" s="3">
        <f>_xlfn.STDEV.S(B54:D54)</f>
        <v>0</v>
      </c>
      <c r="G54" s="6"/>
      <c r="H54" s="6"/>
      <c r="I54" s="5"/>
      <c r="J54" s="7"/>
    </row>
    <row r="55" spans="1:10" x14ac:dyDescent="0.3">
      <c r="A55" s="3">
        <v>2</v>
      </c>
      <c r="B55" s="5">
        <v>1.86</v>
      </c>
      <c r="C55" s="5">
        <v>1.58</v>
      </c>
      <c r="D55" s="5">
        <v>1.86</v>
      </c>
      <c r="E55" s="6">
        <f t="shared" ref="E55:E58" si="12">AVERAGE(B55:D55)</f>
        <v>1.7666666666666668</v>
      </c>
      <c r="F55" s="3">
        <f t="shared" ref="F55:F58" si="13">_xlfn.STDEV.S(B55:D55)</f>
        <v>0.16165807537309523</v>
      </c>
      <c r="G55" s="6"/>
      <c r="H55" s="6"/>
      <c r="I55" s="5"/>
      <c r="J55" s="7"/>
    </row>
    <row r="56" spans="1:10" x14ac:dyDescent="0.3">
      <c r="A56" s="3">
        <v>5</v>
      </c>
      <c r="B56" s="5">
        <v>2.38</v>
      </c>
      <c r="C56" s="5">
        <v>1.32</v>
      </c>
      <c r="D56" s="5">
        <v>1.85</v>
      </c>
      <c r="E56" s="6">
        <f t="shared" si="12"/>
        <v>1.8500000000000003</v>
      </c>
      <c r="F56" s="3">
        <f t="shared" si="13"/>
        <v>0.52999999999999825</v>
      </c>
      <c r="G56" s="6"/>
      <c r="H56" s="6"/>
      <c r="I56" s="5"/>
      <c r="J56" s="7"/>
    </row>
    <row r="57" spans="1:10" x14ac:dyDescent="0.3">
      <c r="A57" s="3">
        <v>10</v>
      </c>
      <c r="B57" s="5">
        <v>1.19</v>
      </c>
      <c r="C57" s="5">
        <v>1.5150000000000001</v>
      </c>
      <c r="D57" s="5">
        <v>1.84</v>
      </c>
      <c r="E57" s="6">
        <f t="shared" si="12"/>
        <v>1.5149999999999999</v>
      </c>
      <c r="F57" s="3">
        <f t="shared" si="13"/>
        <v>0.32500000000000046</v>
      </c>
      <c r="G57" s="6"/>
      <c r="H57" s="6"/>
      <c r="I57" s="5"/>
      <c r="J57" s="7"/>
    </row>
    <row r="58" spans="1:10" x14ac:dyDescent="0.3">
      <c r="A58" s="3">
        <v>15</v>
      </c>
      <c r="B58" s="5">
        <v>1.33</v>
      </c>
      <c r="C58" s="5">
        <v>1.17</v>
      </c>
      <c r="D58" s="5">
        <v>1.01</v>
      </c>
      <c r="E58" s="6">
        <f t="shared" si="12"/>
        <v>1.17</v>
      </c>
      <c r="F58" s="3">
        <f t="shared" si="13"/>
        <v>0.16000000000000089</v>
      </c>
      <c r="G58" s="6"/>
      <c r="H58" s="6"/>
      <c r="I58" s="5"/>
      <c r="J58" s="7"/>
    </row>
  </sheetData>
  <mergeCells count="4">
    <mergeCell ref="J4:P4"/>
    <mergeCell ref="S4:Y4"/>
    <mergeCell ref="J12:P12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workbookViewId="0">
      <selection sqref="A1:C1"/>
    </sheetView>
  </sheetViews>
  <sheetFormatPr defaultRowHeight="14.4" x14ac:dyDescent="0.3"/>
  <cols>
    <col min="1" max="1" width="11.88671875" style="3" customWidth="1"/>
    <col min="2" max="2" width="18.5546875" style="3" customWidth="1"/>
    <col min="3" max="3" width="16.21875" style="3" customWidth="1"/>
    <col min="4" max="4" width="15.6640625" style="3" customWidth="1"/>
    <col min="5" max="5" width="9.5546875" style="3" bestFit="1" customWidth="1"/>
    <col min="6" max="6" width="9" style="3" bestFit="1" customWidth="1"/>
    <col min="7" max="10" width="8.88671875" style="3"/>
    <col min="11" max="11" width="13.6640625" style="3" customWidth="1"/>
    <col min="12" max="12" width="17.77734375" style="3" customWidth="1"/>
    <col min="13" max="13" width="18" style="3" customWidth="1"/>
    <col min="14" max="14" width="17.5546875" style="3" customWidth="1"/>
    <col min="15" max="16" width="21.21875" style="3" customWidth="1"/>
    <col min="17" max="16384" width="8.88671875" style="3"/>
  </cols>
  <sheetData>
    <row r="1" spans="1:30" ht="18" customHeight="1" x14ac:dyDescent="0.35">
      <c r="A1" s="11" t="s">
        <v>53</v>
      </c>
      <c r="B1" s="11"/>
      <c r="C1" s="11"/>
      <c r="G1" s="10" t="s">
        <v>29</v>
      </c>
      <c r="H1" s="10"/>
      <c r="I1" s="10"/>
    </row>
    <row r="2" spans="1:30" x14ac:dyDescent="0.3">
      <c r="G2" s="10" t="s">
        <v>30</v>
      </c>
      <c r="H2" s="10"/>
      <c r="I2" s="10"/>
    </row>
    <row r="5" spans="1:30" s="2" customFormat="1" x14ac:dyDescent="0.3">
      <c r="A5" s="2" t="s">
        <v>0</v>
      </c>
      <c r="B5" s="2" t="s">
        <v>31</v>
      </c>
      <c r="C5" s="2" t="s">
        <v>38</v>
      </c>
      <c r="D5" s="2" t="s">
        <v>39</v>
      </c>
      <c r="E5" s="2" t="s">
        <v>1</v>
      </c>
      <c r="F5" s="2" t="s">
        <v>2</v>
      </c>
      <c r="K5" s="2" t="s">
        <v>0</v>
      </c>
      <c r="L5" s="2" t="s">
        <v>4</v>
      </c>
      <c r="M5" s="2" t="s">
        <v>3</v>
      </c>
      <c r="N5" s="2" t="s">
        <v>6</v>
      </c>
      <c r="O5" s="2" t="s">
        <v>5</v>
      </c>
      <c r="T5" s="10"/>
      <c r="U5" s="10"/>
      <c r="V5" s="10"/>
      <c r="W5" s="10"/>
      <c r="X5" s="10"/>
      <c r="Z5" s="10"/>
      <c r="AA5" s="10"/>
      <c r="AB5" s="10"/>
      <c r="AC5" s="10"/>
      <c r="AD5" s="10"/>
    </row>
    <row r="6" spans="1:30" x14ac:dyDescent="0.3">
      <c r="A6" s="3">
        <v>0</v>
      </c>
      <c r="B6" s="8">
        <v>100</v>
      </c>
      <c r="C6" s="6">
        <v>100</v>
      </c>
      <c r="D6" s="6">
        <v>100</v>
      </c>
      <c r="E6" s="6">
        <f>AVERAGE(B6:D6)</f>
        <v>100</v>
      </c>
      <c r="F6" s="6">
        <f>_xlfn.STDEV.S(B6:D6)</f>
        <v>0</v>
      </c>
      <c r="K6" s="3">
        <v>0</v>
      </c>
      <c r="L6" s="6">
        <v>100</v>
      </c>
      <c r="M6" s="6">
        <v>100</v>
      </c>
      <c r="N6" s="6">
        <v>100</v>
      </c>
      <c r="O6" s="6">
        <v>100</v>
      </c>
    </row>
    <row r="7" spans="1:30" x14ac:dyDescent="0.3">
      <c r="A7" s="3">
        <v>2</v>
      </c>
      <c r="B7" s="8">
        <v>83.498534133742851</v>
      </c>
      <c r="C7" s="6">
        <v>75.261761831634786</v>
      </c>
      <c r="D7" s="6">
        <v>83.777746754153299</v>
      </c>
      <c r="E7" s="8">
        <f t="shared" ref="E7:E10" si="0">AVERAGE(B7:D7)</f>
        <v>80.84601423984364</v>
      </c>
      <c r="F7" s="8">
        <f t="shared" ref="F7:F10" si="1">_xlfn.STDEV.S(B7:D7)</f>
        <v>4.8381190705468331</v>
      </c>
      <c r="K7" s="3">
        <v>2</v>
      </c>
      <c r="L7" s="6">
        <v>80.84601423984364</v>
      </c>
      <c r="M7" s="8">
        <v>98.92409228863913</v>
      </c>
      <c r="N7" s="8">
        <v>23.556238075294335</v>
      </c>
      <c r="O7" s="8">
        <v>32.82609707292103</v>
      </c>
    </row>
    <row r="8" spans="1:30" x14ac:dyDescent="0.3">
      <c r="A8" s="3">
        <v>5</v>
      </c>
      <c r="B8" s="8">
        <v>77.41169900879521</v>
      </c>
      <c r="C8" s="6">
        <v>73.488761692028476</v>
      </c>
      <c r="D8" s="6">
        <v>82.81446321373727</v>
      </c>
      <c r="E8" s="8">
        <f t="shared" si="0"/>
        <v>77.904974638186985</v>
      </c>
      <c r="F8" s="8">
        <f t="shared" si="1"/>
        <v>4.682378439737044</v>
      </c>
      <c r="K8" s="3">
        <v>5</v>
      </c>
      <c r="L8" s="6">
        <v>77.904974638186985</v>
      </c>
      <c r="M8" s="8">
        <v>97.108612780607658</v>
      </c>
      <c r="N8" s="8">
        <v>18.814277071990322</v>
      </c>
      <c r="O8" s="8">
        <v>27.144120247568523</v>
      </c>
    </row>
    <row r="9" spans="1:30" x14ac:dyDescent="0.3">
      <c r="A9" s="3">
        <v>10</v>
      </c>
      <c r="B9" s="8">
        <v>70.975848108334503</v>
      </c>
      <c r="C9" s="6">
        <v>66.997068267485687</v>
      </c>
      <c r="D9" s="6">
        <v>74.661454697752333</v>
      </c>
      <c r="E9" s="8">
        <f t="shared" si="0"/>
        <v>70.878123691190851</v>
      </c>
      <c r="F9" s="8">
        <f t="shared" si="1"/>
        <v>3.8331276243289141</v>
      </c>
      <c r="K9" s="3">
        <v>10</v>
      </c>
      <c r="L9" s="6">
        <v>70.878123691190851</v>
      </c>
      <c r="M9" s="8">
        <v>98.003487818219</v>
      </c>
      <c r="N9" s="8">
        <v>15.29154451114524</v>
      </c>
      <c r="O9" s="8">
        <v>19.051607799339198</v>
      </c>
    </row>
    <row r="10" spans="1:30" x14ac:dyDescent="0.3">
      <c r="A10" s="3">
        <v>15</v>
      </c>
      <c r="B10" s="8">
        <v>58.550886500069801</v>
      </c>
      <c r="C10" s="6">
        <v>57.043138349853415</v>
      </c>
      <c r="D10" s="6">
        <v>63.814044394806643</v>
      </c>
      <c r="E10" s="8">
        <f t="shared" si="0"/>
        <v>59.802689748243289</v>
      </c>
      <c r="F10" s="8">
        <f t="shared" si="1"/>
        <v>3.5547926376230876</v>
      </c>
      <c r="K10" s="3">
        <v>15</v>
      </c>
      <c r="L10" s="6">
        <v>59.802689748243289</v>
      </c>
      <c r="M10" s="8">
        <v>97.084160611853164</v>
      </c>
      <c r="N10" s="8">
        <v>14.556284610731074</v>
      </c>
      <c r="O10" s="8">
        <v>16.2780957699288</v>
      </c>
    </row>
    <row r="11" spans="1:30" x14ac:dyDescent="0.3">
      <c r="C11" s="6"/>
      <c r="D11" s="8"/>
      <c r="E11" s="8"/>
      <c r="F11" s="8"/>
      <c r="L11" s="6"/>
      <c r="M11" s="8"/>
      <c r="N11" s="8"/>
      <c r="O11" s="8"/>
    </row>
    <row r="13" spans="1:30" s="2" customFormat="1" x14ac:dyDescent="0.3">
      <c r="A13" s="2" t="s">
        <v>0</v>
      </c>
      <c r="B13" s="2" t="s">
        <v>32</v>
      </c>
      <c r="C13" s="2" t="s">
        <v>37</v>
      </c>
      <c r="D13" s="2" t="s">
        <v>40</v>
      </c>
      <c r="E13" s="2" t="s">
        <v>1</v>
      </c>
      <c r="F13" s="2" t="s">
        <v>2</v>
      </c>
      <c r="L13" s="2" t="s">
        <v>4</v>
      </c>
      <c r="M13" s="2" t="s">
        <v>3</v>
      </c>
      <c r="N13" s="2" t="s">
        <v>6</v>
      </c>
      <c r="O13" s="2" t="s">
        <v>5</v>
      </c>
    </row>
    <row r="14" spans="1:30" x14ac:dyDescent="0.3">
      <c r="A14" s="3">
        <v>0</v>
      </c>
      <c r="B14" s="6">
        <v>100</v>
      </c>
      <c r="C14" s="6">
        <v>100</v>
      </c>
      <c r="D14" s="6">
        <v>100</v>
      </c>
      <c r="E14" s="6">
        <f>AVERAGE(B14:D14)</f>
        <v>100</v>
      </c>
      <c r="F14" s="6">
        <f>_xlfn.STDEV.S(B14:D14)</f>
        <v>0</v>
      </c>
      <c r="L14" s="6">
        <v>0</v>
      </c>
      <c r="M14" s="6">
        <v>0</v>
      </c>
      <c r="N14" s="6">
        <v>0</v>
      </c>
      <c r="O14" s="6">
        <v>0</v>
      </c>
    </row>
    <row r="15" spans="1:30" x14ac:dyDescent="0.3">
      <c r="A15" s="3">
        <v>2</v>
      </c>
      <c r="B15" s="6">
        <v>99.803591470258141</v>
      </c>
      <c r="C15" s="6">
        <v>97.625293386718198</v>
      </c>
      <c r="D15" s="6">
        <v>99.343392008941038</v>
      </c>
      <c r="E15" s="6">
        <f t="shared" ref="E15:E18" si="2">AVERAGE(B15:D15)</f>
        <v>98.92409228863913</v>
      </c>
      <c r="F15" s="6">
        <f t="shared" ref="F15:F18" si="3">_xlfn.STDEV.S(B15:D15)</f>
        <v>1.1480874647745238</v>
      </c>
      <c r="J15" s="9"/>
      <c r="L15" s="8">
        <v>4.8381190705468331</v>
      </c>
      <c r="M15" s="6">
        <v>1.1480874647745238</v>
      </c>
      <c r="N15" s="6">
        <v>10.869141008139778</v>
      </c>
      <c r="O15" s="6">
        <v>3.9160586147509293</v>
      </c>
      <c r="U15" s="6"/>
    </row>
    <row r="16" spans="1:30" x14ac:dyDescent="0.3">
      <c r="A16" s="3">
        <v>5</v>
      </c>
      <c r="B16" s="6">
        <v>100.25252525252523</v>
      </c>
      <c r="C16" s="6">
        <v>96.437940080077297</v>
      </c>
      <c r="D16" s="6">
        <v>94.635373009220444</v>
      </c>
      <c r="E16" s="6">
        <f t="shared" si="2"/>
        <v>97.108612780607658</v>
      </c>
      <c r="F16" s="6">
        <f t="shared" si="3"/>
        <v>2.8680047479987749</v>
      </c>
      <c r="L16" s="8">
        <v>4.682378439737044</v>
      </c>
      <c r="M16" s="6">
        <v>2.8680047479987749</v>
      </c>
      <c r="N16" s="6">
        <v>8.7274193750537883</v>
      </c>
      <c r="O16" s="6">
        <v>7.6331891194164152</v>
      </c>
      <c r="U16" s="6"/>
    </row>
    <row r="17" spans="1:21" x14ac:dyDescent="0.3">
      <c r="A17" s="3">
        <v>10</v>
      </c>
      <c r="B17" s="6">
        <v>98.526936026936028</v>
      </c>
      <c r="C17" s="6">
        <v>96.810713792627354</v>
      </c>
      <c r="D17" s="6">
        <v>98.67281363509359</v>
      </c>
      <c r="E17" s="6">
        <f t="shared" si="2"/>
        <v>98.003487818219</v>
      </c>
      <c r="F17" s="6">
        <f t="shared" si="3"/>
        <v>1.0355445312660396</v>
      </c>
      <c r="L17" s="8">
        <v>3.8331276243289141</v>
      </c>
      <c r="M17" s="6">
        <v>1.0355445312660396</v>
      </c>
      <c r="N17" s="6">
        <v>6.179000102925337</v>
      </c>
      <c r="O17" s="6">
        <v>3.6442952011096876</v>
      </c>
      <c r="U17" s="6"/>
    </row>
    <row r="18" spans="1:21" x14ac:dyDescent="0.3">
      <c r="A18" s="3">
        <v>15</v>
      </c>
      <c r="B18" s="6">
        <v>96.717171717171709</v>
      </c>
      <c r="C18" s="6">
        <v>95.485296148004963</v>
      </c>
      <c r="D18" s="6">
        <v>99.050013970382793</v>
      </c>
      <c r="E18" s="6">
        <f t="shared" si="2"/>
        <v>97.084160611853164</v>
      </c>
      <c r="F18" s="6">
        <f t="shared" si="3"/>
        <v>1.8104733980120133</v>
      </c>
      <c r="L18" s="8">
        <v>3.5547926376230876</v>
      </c>
      <c r="M18" s="6">
        <v>1.8104733980120133</v>
      </c>
      <c r="N18" s="6">
        <v>5.3364378921734081</v>
      </c>
      <c r="O18" s="6">
        <v>3.7067249973489602</v>
      </c>
      <c r="U18" s="6"/>
    </row>
    <row r="19" spans="1:21" x14ac:dyDescent="0.3">
      <c r="C19" s="6"/>
      <c r="L19" s="6"/>
      <c r="U19" s="6"/>
    </row>
    <row r="21" spans="1:21" s="2" customFormat="1" x14ac:dyDescent="0.3">
      <c r="A21" s="2" t="s">
        <v>0</v>
      </c>
      <c r="B21" s="2" t="s">
        <v>33</v>
      </c>
      <c r="C21" s="2" t="s">
        <v>36</v>
      </c>
      <c r="D21" s="2" t="s">
        <v>41</v>
      </c>
      <c r="E21" s="2" t="s">
        <v>1</v>
      </c>
      <c r="F21" s="2" t="s">
        <v>2</v>
      </c>
    </row>
    <row r="22" spans="1:21" x14ac:dyDescent="0.3">
      <c r="A22" s="3">
        <v>0</v>
      </c>
      <c r="B22" s="8">
        <v>100</v>
      </c>
      <c r="C22" s="6">
        <v>100</v>
      </c>
      <c r="D22" s="6">
        <v>100</v>
      </c>
      <c r="E22" s="6">
        <f>AVERAGE(B22:D22)</f>
        <v>100</v>
      </c>
      <c r="F22" s="6">
        <f>_xlfn.STDEV.S(B22:D22)</f>
        <v>0</v>
      </c>
    </row>
    <row r="23" spans="1:21" x14ac:dyDescent="0.3">
      <c r="A23" s="3">
        <v>2</v>
      </c>
      <c r="B23" s="8">
        <v>26.455395783889436</v>
      </c>
      <c r="C23" s="6">
        <v>32.681837219042301</v>
      </c>
      <c r="D23" s="6">
        <v>11.531481222951276</v>
      </c>
      <c r="E23" s="6">
        <f t="shared" ref="E23:E26" si="4">AVERAGE(B23:D23)</f>
        <v>23.556238075294335</v>
      </c>
      <c r="F23" s="6">
        <f t="shared" ref="F23:F26" si="5">_xlfn.STDEV.S(B23:D23)</f>
        <v>10.869141008139778</v>
      </c>
      <c r="L23" s="6"/>
    </row>
    <row r="24" spans="1:21" x14ac:dyDescent="0.3">
      <c r="A24" s="3">
        <v>5</v>
      </c>
      <c r="B24" s="8">
        <v>19.740332263018288</v>
      </c>
      <c r="C24" s="6">
        <v>27.041742286751365</v>
      </c>
      <c r="D24" s="6">
        <v>9.6607566662013138</v>
      </c>
      <c r="E24" s="6">
        <f t="shared" si="4"/>
        <v>18.814277071990322</v>
      </c>
      <c r="F24" s="6">
        <f t="shared" si="5"/>
        <v>8.7274193750537883</v>
      </c>
      <c r="L24" s="6"/>
    </row>
    <row r="25" spans="1:21" x14ac:dyDescent="0.3">
      <c r="A25" s="3">
        <v>10</v>
      </c>
      <c r="B25" s="8">
        <v>14.519056261343014</v>
      </c>
      <c r="C25" s="6">
        <v>21.820466285076087</v>
      </c>
      <c r="D25" s="6">
        <v>9.5351109870166137</v>
      </c>
      <c r="E25" s="6">
        <f t="shared" si="4"/>
        <v>15.29154451114524</v>
      </c>
      <c r="F25" s="6">
        <f t="shared" si="5"/>
        <v>6.179000102925337</v>
      </c>
      <c r="L25" s="6"/>
    </row>
    <row r="26" spans="1:21" x14ac:dyDescent="0.3">
      <c r="A26" s="3">
        <v>15</v>
      </c>
      <c r="B26" s="8">
        <v>13.695379031132211</v>
      </c>
      <c r="C26" s="6">
        <v>20.270836241798129</v>
      </c>
      <c r="D26" s="6">
        <v>9.7026385592628799</v>
      </c>
      <c r="E26" s="6">
        <f t="shared" si="4"/>
        <v>14.556284610731074</v>
      </c>
      <c r="F26" s="6">
        <f t="shared" si="5"/>
        <v>5.3364378921734081</v>
      </c>
      <c r="L26" s="6"/>
    </row>
    <row r="27" spans="1:21" x14ac:dyDescent="0.3">
      <c r="C27" s="6"/>
      <c r="L27" s="6"/>
    </row>
    <row r="29" spans="1:21" s="2" customFormat="1" x14ac:dyDescent="0.3">
      <c r="A29" s="2" t="s">
        <v>0</v>
      </c>
      <c r="B29" s="2" t="s">
        <v>34</v>
      </c>
      <c r="C29" s="2" t="s">
        <v>35</v>
      </c>
      <c r="D29" s="2" t="s">
        <v>42</v>
      </c>
      <c r="E29" s="2" t="s">
        <v>1</v>
      </c>
      <c r="F29" s="2" t="s">
        <v>2</v>
      </c>
    </row>
    <row r="30" spans="1:21" x14ac:dyDescent="0.3">
      <c r="A30" s="3">
        <v>0</v>
      </c>
      <c r="B30" s="8">
        <v>100</v>
      </c>
      <c r="C30" s="6">
        <v>100</v>
      </c>
      <c r="D30" s="6">
        <v>100</v>
      </c>
      <c r="E30" s="6">
        <f>AVERAGE(B30:D30)</f>
        <v>100</v>
      </c>
      <c r="F30" s="6">
        <f>_xlfn.STDEV.S(B30:D30)</f>
        <v>0</v>
      </c>
    </row>
    <row r="31" spans="1:21" x14ac:dyDescent="0.3">
      <c r="A31" s="3">
        <v>2</v>
      </c>
      <c r="B31" s="8">
        <v>32.793522267206477</v>
      </c>
      <c r="C31" s="6">
        <v>28.926427474521848</v>
      </c>
      <c r="D31" s="6">
        <v>36.758341477034762</v>
      </c>
      <c r="E31" s="6">
        <f t="shared" ref="E31:E34" si="6">AVERAGE(B31:D31)</f>
        <v>32.82609707292103</v>
      </c>
      <c r="F31" s="6">
        <f t="shared" ref="F31:F34" si="7">_xlfn.STDEV.S(B31:D31)</f>
        <v>3.9160586147509293</v>
      </c>
    </row>
    <row r="32" spans="1:21" x14ac:dyDescent="0.3">
      <c r="A32" s="3">
        <v>5</v>
      </c>
      <c r="B32" s="8">
        <v>27.418679324305462</v>
      </c>
      <c r="C32" s="6">
        <v>34.636325561915399</v>
      </c>
      <c r="D32" s="6">
        <v>19.377355856484716</v>
      </c>
      <c r="E32" s="6">
        <f t="shared" si="6"/>
        <v>27.144120247568523</v>
      </c>
      <c r="F32" s="6">
        <f t="shared" si="7"/>
        <v>7.6331891194164152</v>
      </c>
    </row>
    <row r="33" spans="1:6" x14ac:dyDescent="0.3">
      <c r="A33" s="3">
        <v>10</v>
      </c>
      <c r="B33" s="8">
        <v>19.126064498115312</v>
      </c>
      <c r="C33" s="6">
        <v>22.658104146307416</v>
      </c>
      <c r="D33" s="6">
        <v>15.370654753594865</v>
      </c>
      <c r="E33" s="6">
        <f t="shared" si="6"/>
        <v>19.051607799339198</v>
      </c>
      <c r="F33" s="6">
        <f t="shared" si="7"/>
        <v>3.6442952011096876</v>
      </c>
    </row>
    <row r="34" spans="1:6" x14ac:dyDescent="0.3">
      <c r="A34" s="3">
        <v>15</v>
      </c>
      <c r="B34" s="8">
        <v>16.236213876867236</v>
      </c>
      <c r="C34" s="6">
        <v>20.005584252408209</v>
      </c>
      <c r="D34" s="6">
        <v>12.59248918051096</v>
      </c>
      <c r="E34" s="6">
        <f t="shared" si="6"/>
        <v>16.2780957699288</v>
      </c>
      <c r="F34" s="6">
        <f t="shared" si="7"/>
        <v>3.7067249973489602</v>
      </c>
    </row>
  </sheetData>
  <mergeCells count="5">
    <mergeCell ref="T5:X5"/>
    <mergeCell ref="Z5:AD5"/>
    <mergeCell ref="G1:I1"/>
    <mergeCell ref="G2:I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C1"/>
    </sheetView>
  </sheetViews>
  <sheetFormatPr defaultRowHeight="14.4" x14ac:dyDescent="0.3"/>
  <cols>
    <col min="1" max="1" width="17" customWidth="1"/>
    <col min="2" max="2" width="24.77734375" customWidth="1"/>
    <col min="3" max="3" width="22.77734375" customWidth="1"/>
    <col min="4" max="4" width="22.6640625" customWidth="1"/>
    <col min="5" max="5" width="22.21875" customWidth="1"/>
  </cols>
  <sheetData>
    <row r="1" spans="1:4" ht="18" x14ac:dyDescent="0.35">
      <c r="A1" s="11" t="s">
        <v>55</v>
      </c>
      <c r="B1" s="11"/>
      <c r="C1" s="11"/>
    </row>
    <row r="5" spans="1:4" ht="43.2" x14ac:dyDescent="0.3">
      <c r="A5" s="2" t="s">
        <v>0</v>
      </c>
      <c r="B5" s="1" t="s">
        <v>43</v>
      </c>
      <c r="C5" s="1" t="s">
        <v>44</v>
      </c>
      <c r="D5" s="1" t="s">
        <v>45</v>
      </c>
    </row>
    <row r="6" spans="1:4" x14ac:dyDescent="0.3">
      <c r="A6" s="7">
        <v>0</v>
      </c>
      <c r="B6" s="3">
        <v>0</v>
      </c>
      <c r="C6" s="3">
        <v>0</v>
      </c>
      <c r="D6" s="3">
        <v>0</v>
      </c>
    </row>
    <row r="7" spans="1:4" x14ac:dyDescent="0.3">
      <c r="A7" s="7">
        <v>2</v>
      </c>
      <c r="B7" s="3">
        <v>38</v>
      </c>
      <c r="C7" s="3">
        <v>34.31</v>
      </c>
      <c r="D7" s="3">
        <v>27.04</v>
      </c>
    </row>
    <row r="8" spans="1:4" x14ac:dyDescent="0.3">
      <c r="A8" s="7">
        <v>5</v>
      </c>
      <c r="B8" s="3">
        <v>43.32</v>
      </c>
      <c r="C8" s="3">
        <v>38.369999999999997</v>
      </c>
      <c r="D8" s="3">
        <v>32.659999999999997</v>
      </c>
    </row>
    <row r="9" spans="1:4" x14ac:dyDescent="0.3">
      <c r="A9" s="7">
        <v>10</v>
      </c>
      <c r="B9" s="3">
        <v>50.42</v>
      </c>
      <c r="C9" s="3">
        <v>41.08</v>
      </c>
      <c r="D9" s="3">
        <v>38.6</v>
      </c>
    </row>
    <row r="10" spans="1:4" x14ac:dyDescent="0.3">
      <c r="A10" s="7">
        <v>15</v>
      </c>
      <c r="B10" s="3">
        <v>50.39</v>
      </c>
      <c r="C10" s="3">
        <v>41.49</v>
      </c>
      <c r="D10" s="3">
        <v>37.69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2A-source data1</vt:lpstr>
      <vt:lpstr>Figure 2B-source data1</vt:lpstr>
      <vt:lpstr>Figure 2-figure supplement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Komal</dc:creator>
  <cp:lastModifiedBy>Komal</cp:lastModifiedBy>
  <dcterms:created xsi:type="dcterms:W3CDTF">2017-02-02T13:08:27Z</dcterms:created>
  <dcterms:modified xsi:type="dcterms:W3CDTF">2017-03-07T06:36:36Z</dcterms:modified>
</cp:coreProperties>
</file>