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52" windowWidth="22980" windowHeight="9348"/>
  </bookViews>
  <sheets>
    <sheet name="Figure 3A-source data 1" sheetId="10" r:id="rId1"/>
    <sheet name="Figure 3B-source data 1" sheetId="11" r:id="rId2"/>
    <sheet name="Figure 3C-source data 1" sheetId="12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N15" i="12" l="1"/>
  <c r="N16" i="12"/>
  <c r="N17" i="12"/>
  <c r="N18" i="12"/>
  <c r="N14" i="12"/>
  <c r="M15" i="12"/>
  <c r="M16" i="12"/>
  <c r="M17" i="12"/>
  <c r="M18" i="12"/>
  <c r="M14" i="12"/>
  <c r="L15" i="12"/>
  <c r="L16" i="12"/>
  <c r="L17" i="12"/>
  <c r="L18" i="12"/>
  <c r="L14" i="12"/>
  <c r="K15" i="12"/>
  <c r="K16" i="12"/>
  <c r="K17" i="12"/>
  <c r="K18" i="12"/>
  <c r="K14" i="12"/>
  <c r="N7" i="12"/>
  <c r="N8" i="12"/>
  <c r="N9" i="12"/>
  <c r="N10" i="12"/>
  <c r="N6" i="12"/>
  <c r="M7" i="12"/>
  <c r="M8" i="12"/>
  <c r="M9" i="12"/>
  <c r="M10" i="12"/>
  <c r="M6" i="12"/>
  <c r="L7" i="12"/>
  <c r="L8" i="12"/>
  <c r="L9" i="12"/>
  <c r="L10" i="12"/>
  <c r="L6" i="12"/>
  <c r="J7" i="12"/>
  <c r="J9" i="12"/>
  <c r="J10" i="12"/>
  <c r="J6" i="12"/>
  <c r="K9" i="12"/>
  <c r="K10" i="12"/>
  <c r="F50" i="12"/>
  <c r="E50" i="12"/>
  <c r="F49" i="12"/>
  <c r="E49" i="12"/>
  <c r="F48" i="12"/>
  <c r="E48" i="12"/>
  <c r="F47" i="12"/>
  <c r="E47" i="12"/>
  <c r="F46" i="12"/>
  <c r="E46" i="12"/>
  <c r="F42" i="12"/>
  <c r="E42" i="12"/>
  <c r="F41" i="12"/>
  <c r="E41" i="12"/>
  <c r="F40" i="12"/>
  <c r="E40" i="12"/>
  <c r="F39" i="12"/>
  <c r="E39" i="12"/>
  <c r="F38" i="12"/>
  <c r="E38" i="12"/>
  <c r="F34" i="12"/>
  <c r="E34" i="12"/>
  <c r="F33" i="12"/>
  <c r="E33" i="12"/>
  <c r="F32" i="12"/>
  <c r="E32" i="12"/>
  <c r="F31" i="12"/>
  <c r="E31" i="12"/>
  <c r="F30" i="12"/>
  <c r="E30" i="12"/>
  <c r="F26" i="12"/>
  <c r="E26" i="12"/>
  <c r="F25" i="12"/>
  <c r="E25" i="12"/>
  <c r="F24" i="12"/>
  <c r="E24" i="12"/>
  <c r="K8" i="12" s="1"/>
  <c r="F23" i="12"/>
  <c r="E23" i="12"/>
  <c r="F22" i="12"/>
  <c r="E22" i="12"/>
  <c r="K6" i="12" s="1"/>
  <c r="F18" i="12"/>
  <c r="E18" i="12"/>
  <c r="F17" i="12"/>
  <c r="E17" i="12"/>
  <c r="F16" i="12"/>
  <c r="J16" i="12" s="1"/>
  <c r="E16" i="12"/>
  <c r="J8" i="12" s="1"/>
  <c r="F15" i="12"/>
  <c r="J15" i="12" s="1"/>
  <c r="E15" i="12"/>
  <c r="F14" i="12"/>
  <c r="E14" i="12"/>
  <c r="F10" i="12"/>
  <c r="I18" i="12" s="1"/>
  <c r="E10" i="12"/>
  <c r="I10" i="12" s="1"/>
  <c r="F9" i="12"/>
  <c r="I17" i="12" s="1"/>
  <c r="E9" i="12"/>
  <c r="I9" i="12" s="1"/>
  <c r="I8" i="12"/>
  <c r="F8" i="12"/>
  <c r="I16" i="12" s="1"/>
  <c r="E8" i="12"/>
  <c r="I7" i="12"/>
  <c r="F7" i="12"/>
  <c r="I15" i="12" s="1"/>
  <c r="E7" i="12"/>
  <c r="F6" i="12"/>
  <c r="I14" i="12" s="1"/>
  <c r="E6" i="12"/>
  <c r="I6" i="12" s="1"/>
  <c r="M15" i="11"/>
  <c r="M16" i="11"/>
  <c r="M17" i="11"/>
  <c r="M18" i="11"/>
  <c r="M14" i="11"/>
  <c r="L15" i="11"/>
  <c r="L16" i="11"/>
  <c r="L17" i="11"/>
  <c r="L18" i="11"/>
  <c r="L14" i="11"/>
  <c r="K15" i="11"/>
  <c r="K16" i="11"/>
  <c r="K17" i="11"/>
  <c r="K18" i="11"/>
  <c r="K14" i="11"/>
  <c r="J15" i="11"/>
  <c r="J16" i="11"/>
  <c r="J17" i="11"/>
  <c r="J18" i="11"/>
  <c r="J14" i="11"/>
  <c r="I15" i="11"/>
  <c r="I16" i="11"/>
  <c r="I17" i="11"/>
  <c r="I18" i="11"/>
  <c r="I14" i="11"/>
  <c r="M7" i="11"/>
  <c r="M8" i="11"/>
  <c r="M9" i="11"/>
  <c r="M10" i="11"/>
  <c r="M6" i="11"/>
  <c r="L7" i="11"/>
  <c r="L8" i="11"/>
  <c r="L9" i="11"/>
  <c r="L10" i="11"/>
  <c r="L6" i="11"/>
  <c r="K7" i="11"/>
  <c r="K8" i="11"/>
  <c r="K9" i="11"/>
  <c r="K10" i="11"/>
  <c r="K6" i="11"/>
  <c r="J7" i="11"/>
  <c r="J8" i="11"/>
  <c r="J9" i="11"/>
  <c r="J10" i="11"/>
  <c r="J6" i="11"/>
  <c r="I7" i="11"/>
  <c r="I8" i="11"/>
  <c r="I9" i="11"/>
  <c r="I10" i="11"/>
  <c r="I6" i="11"/>
  <c r="F42" i="11"/>
  <c r="E42" i="11"/>
  <c r="F41" i="11"/>
  <c r="E41" i="11"/>
  <c r="F40" i="11"/>
  <c r="E40" i="11"/>
  <c r="F39" i="11"/>
  <c r="E39" i="11"/>
  <c r="F38" i="11"/>
  <c r="E38" i="11"/>
  <c r="F34" i="11"/>
  <c r="E34" i="11"/>
  <c r="F33" i="11"/>
  <c r="E33" i="11"/>
  <c r="F32" i="11"/>
  <c r="E32" i="11"/>
  <c r="F31" i="11"/>
  <c r="E31" i="11"/>
  <c r="F30" i="11"/>
  <c r="E30" i="11"/>
  <c r="F26" i="11"/>
  <c r="E26" i="11"/>
  <c r="F25" i="11"/>
  <c r="E25" i="11"/>
  <c r="F24" i="11"/>
  <c r="E24" i="11"/>
  <c r="F23" i="11"/>
  <c r="E23" i="11"/>
  <c r="F22" i="11"/>
  <c r="E22" i="11"/>
  <c r="F18" i="11"/>
  <c r="E18" i="11"/>
  <c r="F17" i="11"/>
  <c r="E17" i="11"/>
  <c r="F16" i="11"/>
  <c r="E16" i="11"/>
  <c r="F15" i="11"/>
  <c r="E15" i="11"/>
  <c r="F14" i="11"/>
  <c r="E14" i="11"/>
  <c r="F10" i="11"/>
  <c r="E10" i="11"/>
  <c r="F9" i="11"/>
  <c r="E9" i="11"/>
  <c r="F8" i="11"/>
  <c r="E8" i="11"/>
  <c r="F7" i="11"/>
  <c r="E7" i="11"/>
  <c r="F6" i="11"/>
  <c r="E6" i="11"/>
  <c r="K7" i="12" l="1"/>
  <c r="J17" i="12"/>
  <c r="J18" i="12"/>
  <c r="J14" i="12"/>
  <c r="F42" i="10"/>
  <c r="E42" i="10"/>
  <c r="F41" i="10"/>
  <c r="E41" i="10"/>
  <c r="F40" i="10"/>
  <c r="E40" i="10"/>
  <c r="F39" i="10"/>
  <c r="E39" i="10"/>
  <c r="F38" i="10"/>
  <c r="E38" i="10"/>
  <c r="F34" i="10"/>
  <c r="E34" i="10"/>
  <c r="F33" i="10"/>
  <c r="E33" i="10"/>
  <c r="F32" i="10"/>
  <c r="E32" i="10"/>
  <c r="F31" i="10"/>
  <c r="E31" i="10"/>
  <c r="F30" i="10"/>
  <c r="E30" i="10"/>
  <c r="F26" i="10"/>
  <c r="E26" i="10"/>
  <c r="F25" i="10"/>
  <c r="E25" i="10"/>
  <c r="F24" i="10"/>
  <c r="E24" i="10"/>
  <c r="F23" i="10"/>
  <c r="E23" i="10"/>
  <c r="F22" i="10"/>
  <c r="E22" i="10"/>
  <c r="F18" i="10"/>
  <c r="E18" i="10"/>
  <c r="F17" i="10"/>
  <c r="E17" i="10"/>
  <c r="F16" i="10"/>
  <c r="E16" i="10"/>
  <c r="F15" i="10"/>
  <c r="E15" i="10"/>
  <c r="F14" i="10"/>
  <c r="E14" i="10"/>
  <c r="F10" i="10"/>
  <c r="E10" i="10"/>
  <c r="F9" i="10"/>
  <c r="E9" i="10"/>
  <c r="F8" i="10"/>
  <c r="E8" i="10"/>
  <c r="F7" i="10"/>
  <c r="E7" i="10"/>
  <c r="F6" i="10"/>
  <c r="E6" i="10"/>
</calcChain>
</file>

<file path=xl/sharedStrings.xml><?xml version="1.0" encoding="utf-8"?>
<sst xmlns="http://schemas.openxmlformats.org/spreadsheetml/2006/main" count="140" uniqueCount="68">
  <si>
    <t>Time (min)</t>
  </si>
  <si>
    <t>Average</t>
  </si>
  <si>
    <t>Std. Dev.</t>
  </si>
  <si>
    <t>AE-Buffer</t>
  </si>
  <si>
    <t>UE-Buffer</t>
  </si>
  <si>
    <t>UE-AlaRS-WT-500nM</t>
  </si>
  <si>
    <t>AE-AlaRS-WT-10nM</t>
  </si>
  <si>
    <t>AE-AlaRS-WT-50nM</t>
  </si>
  <si>
    <t>AE-AlaRS-WT-100nM</t>
  </si>
  <si>
    <t>AE-AlaRS-WT-500nM</t>
  </si>
  <si>
    <t>AE= Activated EF-Tu</t>
  </si>
  <si>
    <t>UE= Unactivated EF-Tu</t>
  </si>
  <si>
    <t>UE-Buffer_1</t>
  </si>
  <si>
    <t>AE-Buffer_1</t>
  </si>
  <si>
    <t>AE-Buffer_2</t>
  </si>
  <si>
    <t>UE-Buffer_2</t>
  </si>
  <si>
    <t>UE-Buffer_3</t>
  </si>
  <si>
    <t>AE-Buffer_3</t>
  </si>
  <si>
    <t>UE-AlaRS-WT-10nM_1</t>
  </si>
  <si>
    <t>UE-AlaRS-WT-50nM_1</t>
  </si>
  <si>
    <t>UE-AlaRS-WT-100nM_1</t>
  </si>
  <si>
    <t>UE-AlaRS-WT-10nM_2</t>
  </si>
  <si>
    <t>UE-AlaRS-WT-50nM_2</t>
  </si>
  <si>
    <t>UE-AlaRS-WT-100nM_2</t>
  </si>
  <si>
    <t>UE-AlaRS-WT-100nM_3</t>
  </si>
  <si>
    <t>UE-AlaRS-WT-50nM_3</t>
  </si>
  <si>
    <t>UE-AlaRS-WT-10nM_3</t>
  </si>
  <si>
    <t>UE-AlaRS-WT-500nM_2</t>
  </si>
  <si>
    <t>UE-AlaRS-WT-500nM_3</t>
  </si>
  <si>
    <t>UE-AlaRS-WT-500nM_1</t>
  </si>
  <si>
    <t>AE-AlaRS-WT-10nM_1</t>
  </si>
  <si>
    <t>AE-AlaRS-WT-50nM_1</t>
  </si>
  <si>
    <t>AE-AlaRS-WT-100nM_1</t>
  </si>
  <si>
    <t>AE-AlaRS-WT-10nM_2</t>
  </si>
  <si>
    <t>AE-AlaRS-WT-10nM_3</t>
  </si>
  <si>
    <t>AE-AlaRS-WT-50nM_2</t>
  </si>
  <si>
    <t>AE-AlaRS-WT-50nM_3</t>
  </si>
  <si>
    <t>AE-AlaRS-WT-100nM_2</t>
  </si>
  <si>
    <t>AE-AlaRS-WT-100nM_3</t>
  </si>
  <si>
    <t>AE-AlaRS-WT-500nM_1</t>
  </si>
  <si>
    <t>AE-AlaRS-WT-500nM_2</t>
  </si>
  <si>
    <t>AE-AlaRS-WT-500nM_3</t>
  </si>
  <si>
    <t>AE-EcDTD_1</t>
  </si>
  <si>
    <t>AE-EcDTD_2</t>
  </si>
  <si>
    <t>AE-EcDTD_3</t>
  </si>
  <si>
    <t>AE-EcDTD+AlaRS-WT-10nM_1</t>
  </si>
  <si>
    <t>AE-EcDTD+AlaRS-WT-10nM_2</t>
  </si>
  <si>
    <t>AE-EcDTD+AlaRS-WT-10nM_3</t>
  </si>
  <si>
    <t>AE-EcDTD+AlaRS-WT-50nM_1</t>
  </si>
  <si>
    <t>AE-EcDTD+AlaRS-WT-50nM_2</t>
  </si>
  <si>
    <t>AE-EcDTD+AlaRS-WT-50nM_3</t>
  </si>
  <si>
    <t>AE-EcDTD+AlaRS-WT-100nM_1</t>
  </si>
  <si>
    <t>AE-EcDTD+AlaRS-WT-100nM_2</t>
  </si>
  <si>
    <t>AE-EcDTD+AlaRS-WT-100nM_3</t>
  </si>
  <si>
    <t>AE-EcDTD+AlaRS-WT-500nM_1</t>
  </si>
  <si>
    <t>AE-EcDTD+AlaRS-WT-500nM_2</t>
  </si>
  <si>
    <t>AE-EcDTD+AlaRS-WT-500nM_3</t>
  </si>
  <si>
    <t>UE-AlaRS-WT-10nM</t>
  </si>
  <si>
    <t>UE-AlaRS-WT-50nM</t>
  </si>
  <si>
    <t>UE-AlaRS-WT-100nM</t>
  </si>
  <si>
    <t>AE-EcDTD</t>
  </si>
  <si>
    <t>AE-EcDTD+AlaRS-WT-10nM</t>
  </si>
  <si>
    <t>AE-EcDTD+AlaRS-WT-50nM</t>
  </si>
  <si>
    <t>AE-EcDTD+AlaRS-WT-100nM</t>
  </si>
  <si>
    <t>AE-EcDTD+AlaRS-WT-500nM</t>
  </si>
  <si>
    <t>Figure 3A-source data 1</t>
  </si>
  <si>
    <t>Figure 3B-source data 1</t>
  </si>
  <si>
    <t>Figure 3C-source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</si>
</sst>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0" fillId="0" borderId="0" xfId="0" applyNumberFormat="1" applyAlignment="1">
      <alignment horizont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CCMB/SBLab/Thesis_Papers/Gly-tRNA-Ala/Submission/eLife/data_raw/Biochem-fig-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TD-deacyl"/>
      <sheetName val="DTD-EFTu-deacyl"/>
      <sheetName val="Aminoacyl-EFTu"/>
      <sheetName val="Aminoacyl-ED-EFTu"/>
      <sheetName val="Deacyl-EfTu"/>
      <sheetName val="Eu-DTDs"/>
      <sheetName val="SM-DM-TM"/>
      <sheetName val="GU"/>
      <sheetName val="Ser-DTD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T10" t="str">
            <v>Ser Buffer</v>
          </cell>
          <cell r="U10" t="str">
            <v>EcoAlaRS-WT_50nM</v>
          </cell>
          <cell r="V10" t="str">
            <v>EcoAlaRS-SM_500nM</v>
          </cell>
          <cell r="W10" t="str">
            <v>EcoAlaRS-DM_500nM</v>
          </cell>
          <cell r="X10" t="str">
            <v>EcoAlaRS-TM_77 μM</v>
          </cell>
          <cell r="AC10" t="str">
            <v>Gly Buffer</v>
          </cell>
          <cell r="AD10" t="str">
            <v>EcoAlaRS-WT_50nM</v>
          </cell>
          <cell r="AE10" t="str">
            <v>EcoAlaRS-SM_500nM</v>
          </cell>
          <cell r="AF10" t="str">
            <v>EcoAlaRS-DM_500nM</v>
          </cell>
          <cell r="AG10" t="str">
            <v xml:space="preserve">EcoAlaRS-TM_77μM </v>
          </cell>
        </row>
        <row r="11">
          <cell r="S11">
            <v>0</v>
          </cell>
          <cell r="T11">
            <v>100</v>
          </cell>
          <cell r="U11">
            <v>100</v>
          </cell>
          <cell r="V11">
            <v>100</v>
          </cell>
          <cell r="W11">
            <v>100</v>
          </cell>
          <cell r="X11">
            <v>100</v>
          </cell>
          <cell r="AB11">
            <v>0</v>
          </cell>
          <cell r="AC11">
            <v>100</v>
          </cell>
          <cell r="AD11">
            <v>100</v>
          </cell>
          <cell r="AE11">
            <v>100</v>
          </cell>
          <cell r="AF11">
            <v>100</v>
          </cell>
          <cell r="AG11">
            <v>100</v>
          </cell>
        </row>
        <row r="12">
          <cell r="S12">
            <v>2</v>
          </cell>
          <cell r="T12">
            <v>98.476619419790708</v>
          </cell>
          <cell r="U12">
            <v>34.282686448536232</v>
          </cell>
          <cell r="V12">
            <v>50.947145317260564</v>
          </cell>
          <cell r="W12">
            <v>37.011524705258978</v>
          </cell>
          <cell r="X12">
            <v>77.029073288915797</v>
          </cell>
          <cell r="AB12">
            <v>2</v>
          </cell>
          <cell r="AC12">
            <v>97.915786508942389</v>
          </cell>
          <cell r="AD12">
            <v>23.278411491339249</v>
          </cell>
          <cell r="AE12">
            <v>67.694690888607241</v>
          </cell>
          <cell r="AF12">
            <v>27.052527812984085</v>
          </cell>
          <cell r="AG12">
            <v>82.619610159480217</v>
          </cell>
        </row>
        <row r="13">
          <cell r="S13">
            <v>5</v>
          </cell>
          <cell r="T13">
            <v>95.005961054444299</v>
          </cell>
          <cell r="U13">
            <v>18.227579811895616</v>
          </cell>
          <cell r="V13">
            <v>36.958537554643001</v>
          </cell>
          <cell r="W13">
            <v>25.910716651212081</v>
          </cell>
          <cell r="X13">
            <v>80.102967898243477</v>
          </cell>
          <cell r="AB13">
            <v>5</v>
          </cell>
          <cell r="AC13">
            <v>95.859738065061237</v>
          </cell>
          <cell r="AD13">
            <v>16.701872975637233</v>
          </cell>
          <cell r="AE13">
            <v>61.371637797493307</v>
          </cell>
          <cell r="AF13">
            <v>21.419518377693283</v>
          </cell>
          <cell r="AG13">
            <v>81.17247489663319</v>
          </cell>
        </row>
        <row r="14">
          <cell r="S14">
            <v>10</v>
          </cell>
          <cell r="T14">
            <v>90.634521128626318</v>
          </cell>
          <cell r="U14">
            <v>20.227844747648696</v>
          </cell>
          <cell r="V14">
            <v>29.937740098026232</v>
          </cell>
          <cell r="W14">
            <v>19.101867797059214</v>
          </cell>
          <cell r="X14">
            <v>84.373107207752867</v>
          </cell>
          <cell r="AB14">
            <v>10</v>
          </cell>
          <cell r="AC14">
            <v>89.663427686241377</v>
          </cell>
          <cell r="AD14">
            <v>15.828756513167159</v>
          </cell>
          <cell r="AE14">
            <v>53.879735248556536</v>
          </cell>
          <cell r="AF14">
            <v>20.673144627517249</v>
          </cell>
          <cell r="AG14">
            <v>83.682811577082106</v>
          </cell>
        </row>
        <row r="15">
          <cell r="S15">
            <v>15</v>
          </cell>
          <cell r="T15">
            <v>85.084117101602871</v>
          </cell>
          <cell r="U15">
            <v>17.141343224268116</v>
          </cell>
          <cell r="V15">
            <v>29.222413564710557</v>
          </cell>
          <cell r="W15">
            <v>17.6049807921579</v>
          </cell>
          <cell r="X15">
            <v>82</v>
          </cell>
          <cell r="AB15">
            <v>15</v>
          </cell>
          <cell r="AC15">
            <v>84.98802985495</v>
          </cell>
          <cell r="AD15">
            <v>14.842979861991267</v>
          </cell>
          <cell r="AE15">
            <v>47.232784114913393</v>
          </cell>
          <cell r="AF15">
            <v>24.137445430221092</v>
          </cell>
          <cell r="AG15">
            <v>82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5"/>
  <sheetViews>
    <sheetView tabSelected="1" workbookViewId="0">
      <selection sqref="A1:C1"/>
    </sheetView>
  </sheetViews>
  <sheetFormatPr defaultRowHeight="14.4" x14ac:dyDescent="0.3"/>
  <cols>
    <col min="1" max="1" width="13.5546875" style="2" customWidth="1"/>
    <col min="2" max="2" width="21.33203125" style="2" customWidth="1"/>
    <col min="3" max="3" width="21.109375" style="2" customWidth="1"/>
    <col min="4" max="4" width="23.44140625" style="2" customWidth="1"/>
    <col min="5" max="7" width="8.88671875" style="2"/>
    <col min="8" max="8" width="13.6640625" style="2" customWidth="1"/>
    <col min="9" max="9" width="15.21875" style="2" customWidth="1"/>
    <col min="10" max="10" width="19.88671875" style="2" customWidth="1"/>
    <col min="11" max="11" width="21.5546875" style="2" customWidth="1"/>
    <col min="12" max="12" width="20.6640625" style="2" customWidth="1"/>
    <col min="13" max="13" width="21.109375" style="2" customWidth="1"/>
    <col min="14" max="16384" width="8.88671875" style="2"/>
  </cols>
  <sheetData>
    <row r="1" spans="1:24" ht="18" x14ac:dyDescent="0.35">
      <c r="A1" s="10" t="s">
        <v>65</v>
      </c>
      <c r="B1" s="10"/>
      <c r="C1" s="10"/>
      <c r="F1" s="9" t="s">
        <v>10</v>
      </c>
      <c r="G1" s="9"/>
      <c r="H1" s="9"/>
    </row>
    <row r="2" spans="1:24" x14ac:dyDescent="0.3">
      <c r="F2" s="9" t="s">
        <v>11</v>
      </c>
      <c r="G2" s="9"/>
      <c r="H2" s="9"/>
    </row>
    <row r="5" spans="1:24" s="1" customFormat="1" x14ac:dyDescent="0.3">
      <c r="A5" s="1" t="s">
        <v>0</v>
      </c>
      <c r="B5" s="5" t="s">
        <v>12</v>
      </c>
      <c r="C5" s="5" t="s">
        <v>15</v>
      </c>
      <c r="D5" s="5" t="s">
        <v>16</v>
      </c>
      <c r="E5" s="1" t="s">
        <v>1</v>
      </c>
      <c r="F5" s="1" t="s">
        <v>2</v>
      </c>
      <c r="H5" s="1" t="s">
        <v>0</v>
      </c>
      <c r="I5" s="5" t="s">
        <v>4</v>
      </c>
      <c r="J5" s="5" t="s">
        <v>57</v>
      </c>
      <c r="K5" s="5" t="s">
        <v>58</v>
      </c>
      <c r="L5" s="5" t="s">
        <v>59</v>
      </c>
      <c r="M5" s="5" t="s">
        <v>5</v>
      </c>
      <c r="S5" s="5"/>
      <c r="T5" s="5"/>
      <c r="U5" s="5"/>
      <c r="V5" s="5"/>
      <c r="W5" s="5"/>
      <c r="X5" s="5"/>
    </row>
    <row r="6" spans="1:24" x14ac:dyDescent="0.3">
      <c r="A6" s="2">
        <v>0</v>
      </c>
      <c r="B6" s="6">
        <v>100</v>
      </c>
      <c r="C6" s="6">
        <v>100</v>
      </c>
      <c r="D6" s="6">
        <v>100</v>
      </c>
      <c r="E6" s="6">
        <f>AVERAGE(B6:D6)</f>
        <v>100</v>
      </c>
      <c r="F6" s="6">
        <f>STDEV(B6:D6)</f>
        <v>0</v>
      </c>
      <c r="H6" s="2">
        <v>0</v>
      </c>
      <c r="I6" s="7">
        <v>100</v>
      </c>
      <c r="J6" s="7">
        <v>100</v>
      </c>
      <c r="K6" s="7">
        <v>100</v>
      </c>
      <c r="L6" s="7">
        <v>100</v>
      </c>
      <c r="M6" s="7">
        <v>100</v>
      </c>
      <c r="S6" s="8"/>
      <c r="T6" s="6"/>
      <c r="U6" s="6"/>
      <c r="V6" s="8"/>
      <c r="W6" s="8"/>
      <c r="X6" s="8"/>
    </row>
    <row r="7" spans="1:24" x14ac:dyDescent="0.3">
      <c r="A7" s="2">
        <v>2</v>
      </c>
      <c r="B7" s="6">
        <v>94.482758620689651</v>
      </c>
      <c r="C7" s="6">
        <v>98</v>
      </c>
      <c r="D7" s="6">
        <v>108.95694885871137</v>
      </c>
      <c r="E7" s="6">
        <f>AVERAGE(B7:D7)</f>
        <v>100.47990249313368</v>
      </c>
      <c r="F7" s="6">
        <f>STDEV(B7:D7)</f>
        <v>7.5490385509148625</v>
      </c>
      <c r="H7" s="2">
        <v>2</v>
      </c>
      <c r="I7" s="7">
        <v>100.47990249313368</v>
      </c>
      <c r="J7" s="7">
        <v>16.102846268697082</v>
      </c>
      <c r="K7" s="7">
        <v>8.1815144181462482</v>
      </c>
      <c r="L7" s="7">
        <v>5.8181132810405787</v>
      </c>
      <c r="M7" s="7">
        <v>6.1337575837224136</v>
      </c>
      <c r="S7" s="8"/>
      <c r="T7" s="6"/>
      <c r="U7" s="6"/>
      <c r="V7" s="8"/>
      <c r="W7" s="8"/>
      <c r="X7" s="8"/>
    </row>
    <row r="8" spans="1:24" x14ac:dyDescent="0.3">
      <c r="A8" s="2">
        <v>5</v>
      </c>
      <c r="B8" s="6">
        <v>81.904761904761912</v>
      </c>
      <c r="C8" s="6">
        <v>89.48</v>
      </c>
      <c r="D8" s="6">
        <v>99.826639699508803</v>
      </c>
      <c r="E8" s="6">
        <f>AVERAGE(B8:D8)</f>
        <v>90.403800534756897</v>
      </c>
      <c r="F8" s="6">
        <f>STDEV(B8:D8)</f>
        <v>8.9965816560220944</v>
      </c>
      <c r="H8" s="2">
        <v>5</v>
      </c>
      <c r="I8" s="7">
        <v>90.403800534756897</v>
      </c>
      <c r="J8" s="7">
        <v>6.7848344750726959</v>
      </c>
      <c r="K8" s="7">
        <v>5.4131752752976441</v>
      </c>
      <c r="L8" s="7">
        <v>5.4959551967525542</v>
      </c>
      <c r="M8" s="7">
        <v>4.8468967607939408</v>
      </c>
      <c r="S8" s="8"/>
      <c r="T8" s="6"/>
      <c r="U8" s="6"/>
      <c r="V8" s="8"/>
      <c r="W8" s="8"/>
      <c r="X8" s="8"/>
    </row>
    <row r="9" spans="1:24" x14ac:dyDescent="0.3">
      <c r="A9" s="2">
        <v>10</v>
      </c>
      <c r="B9" s="6">
        <v>67.81609195402298</v>
      </c>
      <c r="C9" s="6">
        <v>74.239999999999995</v>
      </c>
      <c r="D9" s="6">
        <v>78.99451025715112</v>
      </c>
      <c r="E9" s="6">
        <f>AVERAGE(B9:D9)</f>
        <v>73.68353407039136</v>
      </c>
      <c r="F9" s="6">
        <f>STDEV(B9:D9)</f>
        <v>5.6099464960050147</v>
      </c>
      <c r="H9" s="2">
        <v>10</v>
      </c>
      <c r="I9" s="7">
        <v>73.68353407039136</v>
      </c>
      <c r="J9" s="7">
        <v>4.8042177824146357</v>
      </c>
      <c r="K9" s="7">
        <v>4.8143855016259733</v>
      </c>
      <c r="L9" s="7">
        <v>4.9042920670345476</v>
      </c>
      <c r="M9" s="7">
        <v>6.8499420101096788</v>
      </c>
      <c r="S9" s="8"/>
      <c r="T9" s="6"/>
      <c r="U9" s="6"/>
      <c r="V9" s="8"/>
      <c r="W9" s="8"/>
      <c r="X9" s="8"/>
    </row>
    <row r="10" spans="1:24" x14ac:dyDescent="0.3">
      <c r="A10" s="2">
        <v>15</v>
      </c>
      <c r="B10" s="6">
        <v>58.160919540229891</v>
      </c>
      <c r="C10" s="6">
        <v>65.67</v>
      </c>
      <c r="D10" s="6">
        <v>67.119329673504765</v>
      </c>
      <c r="E10" s="6">
        <f>AVERAGE(B10:D10)</f>
        <v>63.650083071244886</v>
      </c>
      <c r="F10" s="6">
        <f>STDEV(B10:D10)</f>
        <v>4.8086719921714467</v>
      </c>
      <c r="H10" s="2">
        <v>15</v>
      </c>
      <c r="I10" s="7">
        <v>63.650083071244886</v>
      </c>
      <c r="J10" s="7">
        <v>4.5658631554326439</v>
      </c>
      <c r="K10" s="7">
        <v>4.1114785331017325</v>
      </c>
      <c r="L10" s="7">
        <v>4.4283970415832252</v>
      </c>
      <c r="M10" s="7">
        <v>7.3054302224790524</v>
      </c>
      <c r="S10" s="8"/>
      <c r="T10" s="6"/>
      <c r="U10" s="6"/>
      <c r="V10" s="8"/>
      <c r="W10" s="8"/>
      <c r="X10" s="8"/>
    </row>
    <row r="11" spans="1:24" x14ac:dyDescent="0.3">
      <c r="B11" s="8"/>
      <c r="C11" s="8"/>
      <c r="D11" s="8"/>
      <c r="E11" s="8"/>
      <c r="F11" s="8"/>
    </row>
    <row r="12" spans="1:24" x14ac:dyDescent="0.3">
      <c r="B12" s="8"/>
      <c r="C12" s="8"/>
      <c r="D12" s="8"/>
      <c r="E12" s="8"/>
      <c r="F12" s="8"/>
    </row>
    <row r="13" spans="1:24" s="1" customFormat="1" x14ac:dyDescent="0.3">
      <c r="A13" s="1" t="s">
        <v>0</v>
      </c>
      <c r="B13" s="5" t="s">
        <v>18</v>
      </c>
      <c r="C13" s="5" t="s">
        <v>21</v>
      </c>
      <c r="D13" s="5" t="s">
        <v>26</v>
      </c>
      <c r="E13" s="1" t="s">
        <v>1</v>
      </c>
      <c r="F13" s="1" t="s">
        <v>2</v>
      </c>
      <c r="I13" s="5" t="s">
        <v>4</v>
      </c>
      <c r="J13" s="5" t="s">
        <v>57</v>
      </c>
      <c r="K13" s="5" t="s">
        <v>58</v>
      </c>
      <c r="L13" s="5" t="s">
        <v>59</v>
      </c>
      <c r="M13" s="5" t="s">
        <v>5</v>
      </c>
    </row>
    <row r="14" spans="1:24" x14ac:dyDescent="0.3">
      <c r="A14" s="2">
        <v>0</v>
      </c>
      <c r="B14" s="6">
        <v>100</v>
      </c>
      <c r="C14" s="6">
        <v>100</v>
      </c>
      <c r="D14" s="6">
        <v>100</v>
      </c>
      <c r="E14" s="6">
        <f>AVERAGE(B14:D14)</f>
        <v>100</v>
      </c>
      <c r="F14" s="6">
        <f>STDEV(B14:D14)</f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</row>
    <row r="15" spans="1:24" x14ac:dyDescent="0.3">
      <c r="A15" s="2">
        <v>2</v>
      </c>
      <c r="B15" s="6">
        <v>14.581280788177342</v>
      </c>
      <c r="C15" s="6">
        <v>15.64</v>
      </c>
      <c r="D15" s="6">
        <v>18.0872580179139</v>
      </c>
      <c r="E15" s="6">
        <f>AVERAGE(B15:D15)</f>
        <v>16.102846268697082</v>
      </c>
      <c r="F15" s="6">
        <f>STDEV(B15:D15)</f>
        <v>1.798232211143187</v>
      </c>
      <c r="I15" s="7">
        <v>7.5490385509148625</v>
      </c>
      <c r="J15" s="7">
        <v>1.798232211143187</v>
      </c>
      <c r="K15" s="7">
        <v>1.3672930155608951</v>
      </c>
      <c r="L15" s="7">
        <v>1.7203686358699368</v>
      </c>
      <c r="M15" s="7">
        <v>1.5437850657668661</v>
      </c>
    </row>
    <row r="16" spans="1:24" x14ac:dyDescent="0.3">
      <c r="A16" s="2">
        <v>5</v>
      </c>
      <c r="B16" s="6">
        <v>6.1576354679802954</v>
      </c>
      <c r="C16" s="6">
        <v>5.76</v>
      </c>
      <c r="D16" s="6">
        <v>8.4368679572377925</v>
      </c>
      <c r="E16" s="6">
        <f>AVERAGE(B16:D16)</f>
        <v>6.7848344750726959</v>
      </c>
      <c r="F16" s="6">
        <f>STDEV(B16:D16)</f>
        <v>1.4444512663966436</v>
      </c>
      <c r="I16" s="7">
        <v>8.9965816560220944</v>
      </c>
      <c r="J16" s="7">
        <v>1.4444512663966436</v>
      </c>
      <c r="K16" s="7">
        <v>0.98859355218000455</v>
      </c>
      <c r="L16" s="7">
        <v>1.0331644421651547</v>
      </c>
      <c r="M16" s="7">
        <v>0.93457798464982555</v>
      </c>
    </row>
    <row r="17" spans="1:13" x14ac:dyDescent="0.3">
      <c r="A17" s="2">
        <v>10</v>
      </c>
      <c r="B17" s="6">
        <v>4.4006568144499179</v>
      </c>
      <c r="C17" s="6">
        <v>4.32</v>
      </c>
      <c r="D17" s="6">
        <v>5.6919965327939899</v>
      </c>
      <c r="E17" s="6">
        <f>AVERAGE(B17:D17)</f>
        <v>4.8042177824146357</v>
      </c>
      <c r="F17" s="6">
        <f>STDEV(B17:D17)</f>
        <v>0.76989591026849447</v>
      </c>
      <c r="I17" s="7">
        <v>5.6099464960050147</v>
      </c>
      <c r="J17" s="7">
        <v>0.76989591026849447</v>
      </c>
      <c r="K17" s="7">
        <v>0.98041691596184588</v>
      </c>
      <c r="L17" s="7">
        <v>0.66999520946546609</v>
      </c>
      <c r="M17" s="7">
        <v>1.265915626023453</v>
      </c>
    </row>
    <row r="18" spans="1:13" x14ac:dyDescent="0.3">
      <c r="A18" s="2">
        <v>15</v>
      </c>
      <c r="B18" s="6">
        <v>4.2857142857142856</v>
      </c>
      <c r="C18" s="6">
        <v>4.5</v>
      </c>
      <c r="D18" s="6">
        <v>4.911875180583646</v>
      </c>
      <c r="E18" s="6">
        <f>AVERAGE(B18:D18)</f>
        <v>4.5658631554326439</v>
      </c>
      <c r="F18" s="6">
        <f>STDEV(B18:D18)</f>
        <v>0.31823392810723061</v>
      </c>
      <c r="I18" s="7">
        <v>4.8086719921714467</v>
      </c>
      <c r="J18" s="7">
        <v>0.31823392810723061</v>
      </c>
      <c r="K18" s="7">
        <v>0.47721328349536485</v>
      </c>
      <c r="L18" s="7">
        <v>1.2147902440657548</v>
      </c>
      <c r="M18" s="7">
        <v>1.0941858646439127</v>
      </c>
    </row>
    <row r="20" spans="1:13" x14ac:dyDescent="0.3">
      <c r="B20" s="8"/>
      <c r="C20" s="8"/>
      <c r="D20" s="8"/>
      <c r="E20" s="8"/>
      <c r="F20" s="8"/>
    </row>
    <row r="21" spans="1:13" s="1" customFormat="1" x14ac:dyDescent="0.3">
      <c r="A21" s="1" t="s">
        <v>0</v>
      </c>
      <c r="B21" s="5" t="s">
        <v>19</v>
      </c>
      <c r="C21" s="5" t="s">
        <v>22</v>
      </c>
      <c r="D21" s="5" t="s">
        <v>25</v>
      </c>
      <c r="E21" s="1" t="s">
        <v>1</v>
      </c>
      <c r="F21" s="1" t="s">
        <v>2</v>
      </c>
    </row>
    <row r="22" spans="1:13" x14ac:dyDescent="0.3">
      <c r="A22" s="2">
        <v>0</v>
      </c>
      <c r="B22" s="6">
        <v>100</v>
      </c>
      <c r="C22" s="6">
        <v>100</v>
      </c>
      <c r="D22" s="6">
        <v>100</v>
      </c>
      <c r="E22" s="6">
        <f>AVERAGE(B22:D22)</f>
        <v>100</v>
      </c>
      <c r="F22" s="6">
        <f>STDEV(B22:D22)</f>
        <v>0</v>
      </c>
    </row>
    <row r="23" spans="1:13" x14ac:dyDescent="0.3">
      <c r="A23" s="2">
        <v>2</v>
      </c>
      <c r="B23" s="6">
        <v>6.6830870279146151</v>
      </c>
      <c r="C23" s="6">
        <v>8.5</v>
      </c>
      <c r="D23" s="6">
        <v>9.3614562265241279</v>
      </c>
      <c r="E23" s="6">
        <f>AVERAGE(B23:D23)</f>
        <v>8.1815144181462482</v>
      </c>
      <c r="F23" s="6">
        <f>STDEV(B23:D23)</f>
        <v>1.3672930155608951</v>
      </c>
    </row>
    <row r="24" spans="1:13" x14ac:dyDescent="0.3">
      <c r="A24" s="2">
        <v>5</v>
      </c>
      <c r="B24" s="6">
        <v>4.3185550082101809</v>
      </c>
      <c r="C24" s="6">
        <v>5.68</v>
      </c>
      <c r="D24" s="6">
        <v>6.2409708176827516</v>
      </c>
      <c r="E24" s="6">
        <f>AVERAGE(B24:D24)</f>
        <v>5.4131752752976441</v>
      </c>
      <c r="F24" s="6">
        <f>STDEV(B24:D24)</f>
        <v>0.98859355218000455</v>
      </c>
    </row>
    <row r="25" spans="1:13" x14ac:dyDescent="0.3">
      <c r="A25" s="2">
        <v>10</v>
      </c>
      <c r="B25" s="6">
        <v>3.924466338259442</v>
      </c>
      <c r="C25" s="6">
        <v>4.6533333333332996</v>
      </c>
      <c r="D25" s="6">
        <v>5.8653568332851771</v>
      </c>
      <c r="E25" s="6">
        <f>AVERAGE(B25:D25)</f>
        <v>4.8143855016259733</v>
      </c>
      <c r="F25" s="6">
        <f>STDEV(B25:D25)</f>
        <v>0.98041691596184588</v>
      </c>
    </row>
    <row r="26" spans="1:13" x14ac:dyDescent="0.3">
      <c r="A26" s="2">
        <v>15</v>
      </c>
      <c r="B26" s="6">
        <v>3.6781609195402307</v>
      </c>
      <c r="C26" s="6">
        <v>4.0333333333333004</v>
      </c>
      <c r="D26" s="6">
        <v>4.6229413464316673</v>
      </c>
      <c r="E26" s="6">
        <f>AVERAGE(B26:D26)</f>
        <v>4.1114785331017325</v>
      </c>
      <c r="F26" s="6">
        <f>STDEV(B26:D26)</f>
        <v>0.47721328349536485</v>
      </c>
    </row>
    <row r="29" spans="1:13" s="1" customFormat="1" x14ac:dyDescent="0.3">
      <c r="A29" s="1" t="s">
        <v>0</v>
      </c>
      <c r="B29" s="5" t="s">
        <v>20</v>
      </c>
      <c r="C29" s="5" t="s">
        <v>23</v>
      </c>
      <c r="D29" s="5" t="s">
        <v>24</v>
      </c>
      <c r="E29" s="1" t="s">
        <v>1</v>
      </c>
      <c r="F29" s="1" t="s">
        <v>2</v>
      </c>
    </row>
    <row r="30" spans="1:13" x14ac:dyDescent="0.3">
      <c r="A30" s="2">
        <v>0</v>
      </c>
      <c r="B30" s="6">
        <v>100</v>
      </c>
      <c r="C30" s="7">
        <v>100</v>
      </c>
      <c r="D30" s="6">
        <v>100</v>
      </c>
      <c r="E30" s="6">
        <f>AVERAGE(B30:D30)</f>
        <v>100</v>
      </c>
      <c r="F30" s="6">
        <f>STDEV(B30:D30)</f>
        <v>0</v>
      </c>
    </row>
    <row r="31" spans="1:13" x14ac:dyDescent="0.3">
      <c r="A31" s="2">
        <v>2</v>
      </c>
      <c r="B31" s="6">
        <v>4.5320197044334973</v>
      </c>
      <c r="C31" s="7">
        <v>5.15</v>
      </c>
      <c r="D31" s="6">
        <v>7.772320138688241</v>
      </c>
      <c r="E31" s="6">
        <f>AVERAGE(B31:D31)</f>
        <v>5.8181132810405787</v>
      </c>
      <c r="F31" s="6">
        <f>STDEV(B31:D31)</f>
        <v>1.7203686358699368</v>
      </c>
    </row>
    <row r="32" spans="1:13" x14ac:dyDescent="0.3">
      <c r="A32" s="2">
        <v>5</v>
      </c>
      <c r="B32" s="6">
        <v>4.5812807881773399</v>
      </c>
      <c r="C32" s="7">
        <v>5.29</v>
      </c>
      <c r="D32" s="6">
        <v>6.6165848020803235</v>
      </c>
      <c r="E32" s="6">
        <f>AVERAGE(B32:D32)</f>
        <v>5.4959551967525542</v>
      </c>
      <c r="F32" s="6">
        <f>STDEV(B32:D32)</f>
        <v>1.0331644421651547</v>
      </c>
    </row>
    <row r="33" spans="1:6" x14ac:dyDescent="0.3">
      <c r="A33" s="2">
        <v>10</v>
      </c>
      <c r="B33" s="6">
        <v>4.2364532019704439</v>
      </c>
      <c r="C33" s="7">
        <v>4.9000000000000004</v>
      </c>
      <c r="D33" s="6">
        <v>5.5764229991331984</v>
      </c>
      <c r="E33" s="6">
        <f>AVERAGE(B33:D33)</f>
        <v>4.9042920670345476</v>
      </c>
      <c r="F33" s="6">
        <f>STDEV(B33:D33)</f>
        <v>0.66999520946546609</v>
      </c>
    </row>
    <row r="34" spans="1:6" x14ac:dyDescent="0.3">
      <c r="A34" s="2">
        <v>15</v>
      </c>
      <c r="B34" s="6">
        <v>3.103448275862069</v>
      </c>
      <c r="C34" s="7">
        <v>4.6920000000000002</v>
      </c>
      <c r="D34" s="6">
        <v>5.4897428488876052</v>
      </c>
      <c r="E34" s="6">
        <f>AVERAGE(B34:D34)</f>
        <v>4.4283970415832252</v>
      </c>
      <c r="F34" s="6">
        <f>STDEV(B34:D34)</f>
        <v>1.2147902440657548</v>
      </c>
    </row>
    <row r="37" spans="1:6" s="1" customFormat="1" x14ac:dyDescent="0.3">
      <c r="A37" s="1" t="s">
        <v>0</v>
      </c>
      <c r="B37" s="5" t="s">
        <v>29</v>
      </c>
      <c r="C37" s="5" t="s">
        <v>27</v>
      </c>
      <c r="D37" s="5" t="s">
        <v>28</v>
      </c>
      <c r="E37" s="1" t="s">
        <v>1</v>
      </c>
      <c r="F37" s="1" t="s">
        <v>2</v>
      </c>
    </row>
    <row r="38" spans="1:6" x14ac:dyDescent="0.3">
      <c r="A38" s="2">
        <v>0</v>
      </c>
      <c r="B38" s="6">
        <v>100</v>
      </c>
      <c r="C38" s="7">
        <v>100</v>
      </c>
      <c r="D38" s="6">
        <v>100</v>
      </c>
      <c r="E38" s="6">
        <f>AVERAGE(B38:D38)</f>
        <v>100</v>
      </c>
      <c r="F38" s="6">
        <f>STDEV(B38:D38)</f>
        <v>0</v>
      </c>
    </row>
    <row r="39" spans="1:6" x14ac:dyDescent="0.3">
      <c r="A39" s="2">
        <v>2</v>
      </c>
      <c r="B39" s="6">
        <v>4.8111658456486044</v>
      </c>
      <c r="C39" s="7">
        <v>5.76</v>
      </c>
      <c r="D39" s="6">
        <v>7.8301069055186359</v>
      </c>
      <c r="E39" s="6">
        <f>AVERAGE(B39:D39)</f>
        <v>6.1337575837224136</v>
      </c>
      <c r="F39" s="6">
        <f>STDEV(B39:D39)</f>
        <v>1.5437850657668661</v>
      </c>
    </row>
    <row r="40" spans="1:6" x14ac:dyDescent="0.3">
      <c r="A40" s="2">
        <v>5</v>
      </c>
      <c r="B40" s="6">
        <v>4.5484400656814454</v>
      </c>
      <c r="C40" s="7">
        <v>4.0979999999999999</v>
      </c>
      <c r="D40" s="6">
        <v>5.8942502167003763</v>
      </c>
      <c r="E40" s="6">
        <f>AVERAGE(B40:D40)</f>
        <v>4.8468967607939408</v>
      </c>
      <c r="F40" s="6">
        <f>STDEV(B40:D40)</f>
        <v>0.93457798464982555</v>
      </c>
    </row>
    <row r="41" spans="1:6" x14ac:dyDescent="0.3">
      <c r="A41" s="2">
        <v>10</v>
      </c>
      <c r="B41" s="6">
        <v>8.292282430213465</v>
      </c>
      <c r="C41" s="7">
        <v>6.3343999999999996</v>
      </c>
      <c r="D41" s="6">
        <v>5.9231436001155737</v>
      </c>
      <c r="E41" s="6">
        <f>AVERAGE(B41:D41)</f>
        <v>6.8499420101096788</v>
      </c>
      <c r="F41" s="6">
        <f>STDEV(B41:D41)</f>
        <v>1.265915626023453</v>
      </c>
    </row>
    <row r="42" spans="1:6" x14ac:dyDescent="0.3">
      <c r="A42" s="2">
        <v>15</v>
      </c>
      <c r="B42" s="6">
        <v>7.43</v>
      </c>
      <c r="C42" s="7">
        <v>8.3320000000000007</v>
      </c>
      <c r="D42" s="6">
        <v>6.1542906674371567</v>
      </c>
      <c r="E42" s="6">
        <f>AVERAGE(B42:D42)</f>
        <v>7.3054302224790524</v>
      </c>
      <c r="F42" s="6">
        <f>STDEV(B42:D42)</f>
        <v>1.0941858646439127</v>
      </c>
    </row>
    <row r="45" spans="1:6" x14ac:dyDescent="0.3">
      <c r="A45" s="1"/>
    </row>
  </sheetData>
  <mergeCells count="3">
    <mergeCell ref="F1:H1"/>
    <mergeCell ref="F2:H2"/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5"/>
  <sheetViews>
    <sheetView workbookViewId="0">
      <selection sqref="A1:C1"/>
    </sheetView>
  </sheetViews>
  <sheetFormatPr defaultRowHeight="14.4" x14ac:dyDescent="0.3"/>
  <cols>
    <col min="1" max="1" width="13.5546875" style="4" customWidth="1"/>
    <col min="2" max="2" width="21.33203125" style="4" customWidth="1"/>
    <col min="3" max="3" width="21.109375" style="4" customWidth="1"/>
    <col min="4" max="4" width="23.44140625" style="4" customWidth="1"/>
    <col min="5" max="7" width="8.88671875" style="4"/>
    <col min="8" max="8" width="13.6640625" style="4" customWidth="1"/>
    <col min="9" max="9" width="15.21875" style="4" customWidth="1"/>
    <col min="10" max="10" width="19.88671875" style="4" customWidth="1"/>
    <col min="11" max="11" width="21.5546875" style="4" customWidth="1"/>
    <col min="12" max="12" width="20.6640625" style="4" customWidth="1"/>
    <col min="13" max="13" width="19.88671875" style="4" customWidth="1"/>
    <col min="14" max="16384" width="8.88671875" style="4"/>
  </cols>
  <sheetData>
    <row r="1" spans="1:24" ht="18" x14ac:dyDescent="0.35">
      <c r="A1" s="10" t="s">
        <v>66</v>
      </c>
      <c r="B1" s="10"/>
      <c r="C1" s="10"/>
      <c r="F1" s="9" t="s">
        <v>10</v>
      </c>
      <c r="G1" s="9"/>
      <c r="H1" s="9"/>
    </row>
    <row r="2" spans="1:24" x14ac:dyDescent="0.3">
      <c r="F2" s="9" t="s">
        <v>11</v>
      </c>
      <c r="G2" s="9"/>
      <c r="H2" s="9"/>
    </row>
    <row r="5" spans="1:24" s="3" customFormat="1" x14ac:dyDescent="0.3">
      <c r="A5" s="3" t="s">
        <v>0</v>
      </c>
      <c r="B5" s="5" t="s">
        <v>13</v>
      </c>
      <c r="C5" s="5" t="s">
        <v>14</v>
      </c>
      <c r="D5" s="5" t="s">
        <v>17</v>
      </c>
      <c r="E5" s="3" t="s">
        <v>1</v>
      </c>
      <c r="F5" s="3" t="s">
        <v>2</v>
      </c>
      <c r="H5" s="3" t="s">
        <v>0</v>
      </c>
      <c r="I5" s="5" t="s">
        <v>3</v>
      </c>
      <c r="J5" s="5" t="s">
        <v>6</v>
      </c>
      <c r="K5" s="5" t="s">
        <v>7</v>
      </c>
      <c r="L5" s="5" t="s">
        <v>8</v>
      </c>
      <c r="M5" s="5" t="s">
        <v>9</v>
      </c>
      <c r="S5" s="5"/>
      <c r="T5" s="5"/>
      <c r="U5" s="5"/>
      <c r="V5" s="5"/>
      <c r="W5" s="5"/>
      <c r="X5" s="5"/>
    </row>
    <row r="6" spans="1:24" x14ac:dyDescent="0.3">
      <c r="A6" s="4">
        <v>0</v>
      </c>
      <c r="B6" s="6">
        <v>100</v>
      </c>
      <c r="C6" s="6">
        <v>100</v>
      </c>
      <c r="D6" s="6">
        <v>100</v>
      </c>
      <c r="E6" s="6">
        <f>AVERAGE(B6:D6)</f>
        <v>100</v>
      </c>
      <c r="F6" s="6">
        <f>STDEV(B6:D6)</f>
        <v>0</v>
      </c>
      <c r="H6" s="4">
        <v>0</v>
      </c>
      <c r="I6" s="7">
        <f>E6</f>
        <v>100</v>
      </c>
      <c r="J6" s="7">
        <f>E14</f>
        <v>100</v>
      </c>
      <c r="K6" s="7">
        <f>E22</f>
        <v>100</v>
      </c>
      <c r="L6" s="7">
        <f>E30</f>
        <v>100</v>
      </c>
      <c r="M6" s="7">
        <f>E38</f>
        <v>100</v>
      </c>
      <c r="S6" s="8"/>
      <c r="T6" s="6"/>
      <c r="U6" s="6"/>
      <c r="V6" s="8"/>
      <c r="W6" s="8"/>
      <c r="X6" s="8"/>
    </row>
    <row r="7" spans="1:24" x14ac:dyDescent="0.3">
      <c r="A7" s="4">
        <v>2</v>
      </c>
      <c r="B7" s="6">
        <v>99.803591470258141</v>
      </c>
      <c r="C7" s="6">
        <v>97.625293386718198</v>
      </c>
      <c r="D7" s="6">
        <v>99.343392008941038</v>
      </c>
      <c r="E7" s="6">
        <f>AVERAGE(B7:D7)</f>
        <v>98.92409228863913</v>
      </c>
      <c r="F7" s="6">
        <f>STDEV(B7:D7)</f>
        <v>1.1480874647745238</v>
      </c>
      <c r="H7" s="4">
        <v>2</v>
      </c>
      <c r="I7" s="7">
        <f t="shared" ref="I7:I10" si="0">E7</f>
        <v>98.92409228863913</v>
      </c>
      <c r="J7" s="7">
        <f t="shared" ref="J7:J10" si="1">E15</f>
        <v>88.361709329089763</v>
      </c>
      <c r="K7" s="7">
        <f t="shared" ref="K7:K10" si="2">E23</f>
        <v>79.23587287627258</v>
      </c>
      <c r="L7" s="7">
        <f t="shared" ref="L7:L10" si="3">E31</f>
        <v>51.487378707051136</v>
      </c>
      <c r="M7" s="7">
        <f t="shared" ref="M7:M10" si="4">E39</f>
        <v>24.786586801601299</v>
      </c>
      <c r="S7" s="8"/>
      <c r="T7" s="6"/>
      <c r="U7" s="6"/>
      <c r="V7" s="8"/>
      <c r="W7" s="8"/>
      <c r="X7" s="8"/>
    </row>
    <row r="8" spans="1:24" x14ac:dyDescent="0.3">
      <c r="A8" s="4">
        <v>5</v>
      </c>
      <c r="B8" s="6">
        <v>100.25252525252523</v>
      </c>
      <c r="C8" s="6">
        <v>96.437940080077297</v>
      </c>
      <c r="D8" s="6">
        <v>94.635373009220444</v>
      </c>
      <c r="E8" s="6">
        <f>AVERAGE(B8:D8)</f>
        <v>97.108612780607658</v>
      </c>
      <c r="F8" s="6">
        <f>STDEV(B8:D8)</f>
        <v>2.8680047479987749</v>
      </c>
      <c r="H8" s="4">
        <v>5</v>
      </c>
      <c r="I8" s="7">
        <f t="shared" si="0"/>
        <v>97.108612780607658</v>
      </c>
      <c r="J8" s="7">
        <f t="shared" si="1"/>
        <v>83.627679380438522</v>
      </c>
      <c r="K8" s="7">
        <f t="shared" si="2"/>
        <v>64.908072900355691</v>
      </c>
      <c r="L8" s="7">
        <f t="shared" si="3"/>
        <v>31.573832837752409</v>
      </c>
      <c r="M8" s="7">
        <f t="shared" si="4"/>
        <v>15.496700244077545</v>
      </c>
      <c r="S8" s="8"/>
      <c r="T8" s="6"/>
      <c r="U8" s="6"/>
      <c r="V8" s="8"/>
      <c r="W8" s="8"/>
      <c r="X8" s="8"/>
    </row>
    <row r="9" spans="1:24" x14ac:dyDescent="0.3">
      <c r="A9" s="4">
        <v>10</v>
      </c>
      <c r="B9" s="6">
        <v>98.526936026936028</v>
      </c>
      <c r="C9" s="6">
        <v>96.810713792627354</v>
      </c>
      <c r="D9" s="6">
        <v>98.67281363509359</v>
      </c>
      <c r="E9" s="6">
        <f>AVERAGE(B9:D9)</f>
        <v>98.003487818219</v>
      </c>
      <c r="F9" s="6">
        <f>STDEV(B9:D9)</f>
        <v>1.0355445312660396</v>
      </c>
      <c r="H9" s="4">
        <v>10</v>
      </c>
      <c r="I9" s="7">
        <f t="shared" si="0"/>
        <v>98.003487818219</v>
      </c>
      <c r="J9" s="7">
        <f t="shared" si="1"/>
        <v>76.076537846117617</v>
      </c>
      <c r="K9" s="7">
        <f t="shared" si="2"/>
        <v>52.771395458545747</v>
      </c>
      <c r="L9" s="7">
        <f t="shared" si="3"/>
        <v>19.043966248450634</v>
      </c>
      <c r="M9" s="7">
        <f t="shared" si="4"/>
        <v>11.821955011704583</v>
      </c>
      <c r="S9" s="8"/>
      <c r="T9" s="6"/>
      <c r="U9" s="6"/>
      <c r="V9" s="8"/>
      <c r="W9" s="8"/>
      <c r="X9" s="8"/>
    </row>
    <row r="10" spans="1:24" x14ac:dyDescent="0.3">
      <c r="A10" s="4">
        <v>15</v>
      </c>
      <c r="B10" s="6">
        <v>96.717171717171709</v>
      </c>
      <c r="C10" s="6">
        <v>95.485296148004963</v>
      </c>
      <c r="D10" s="6">
        <v>99.050013970382793</v>
      </c>
      <c r="E10" s="6">
        <f>AVERAGE(B10:D10)</f>
        <v>97.084160611853164</v>
      </c>
      <c r="F10" s="6">
        <f>STDEV(B10:D10)</f>
        <v>1.8104733980120133</v>
      </c>
      <c r="H10" s="4">
        <v>15</v>
      </c>
      <c r="I10" s="7">
        <f t="shared" si="0"/>
        <v>97.084160611853164</v>
      </c>
      <c r="J10" s="7">
        <f t="shared" si="1"/>
        <v>74.989516508735008</v>
      </c>
      <c r="K10" s="7">
        <f t="shared" si="2"/>
        <v>43.713498633887674</v>
      </c>
      <c r="L10" s="7">
        <f t="shared" si="3"/>
        <v>14.860106720273217</v>
      </c>
      <c r="M10" s="7">
        <f t="shared" si="4"/>
        <v>14.539147733137284</v>
      </c>
      <c r="S10" s="8"/>
      <c r="T10" s="6"/>
      <c r="U10" s="6"/>
      <c r="V10" s="8"/>
      <c r="W10" s="8"/>
      <c r="X10" s="8"/>
    </row>
    <row r="11" spans="1:24" x14ac:dyDescent="0.3">
      <c r="B11" s="8"/>
      <c r="C11" s="8"/>
      <c r="D11" s="8"/>
      <c r="E11" s="8"/>
      <c r="F11" s="8"/>
    </row>
    <row r="12" spans="1:24" x14ac:dyDescent="0.3">
      <c r="B12" s="8"/>
      <c r="C12" s="8"/>
      <c r="D12" s="8"/>
      <c r="E12" s="8"/>
      <c r="F12" s="8"/>
    </row>
    <row r="13" spans="1:24" s="3" customFormat="1" x14ac:dyDescent="0.3">
      <c r="A13" s="3" t="s">
        <v>0</v>
      </c>
      <c r="B13" s="5" t="s">
        <v>30</v>
      </c>
      <c r="C13" s="5" t="s">
        <v>33</v>
      </c>
      <c r="D13" s="5" t="s">
        <v>34</v>
      </c>
      <c r="E13" s="3" t="s">
        <v>1</v>
      </c>
      <c r="F13" s="3" t="s">
        <v>2</v>
      </c>
      <c r="I13" s="5" t="s">
        <v>3</v>
      </c>
      <c r="J13" s="5" t="s">
        <v>6</v>
      </c>
      <c r="K13" s="5" t="s">
        <v>7</v>
      </c>
      <c r="L13" s="5" t="s">
        <v>8</v>
      </c>
      <c r="M13" s="5" t="s">
        <v>9</v>
      </c>
    </row>
    <row r="14" spans="1:24" x14ac:dyDescent="0.3">
      <c r="A14" s="4">
        <v>0</v>
      </c>
      <c r="B14" s="6">
        <v>100</v>
      </c>
      <c r="C14" s="6">
        <v>100</v>
      </c>
      <c r="D14" s="6">
        <v>100</v>
      </c>
      <c r="E14" s="6">
        <f>AVERAGE(B14:D14)</f>
        <v>100</v>
      </c>
      <c r="F14" s="6">
        <f>STDEV(B14:D14)</f>
        <v>0</v>
      </c>
      <c r="I14" s="7">
        <f>F6</f>
        <v>0</v>
      </c>
      <c r="J14" s="7">
        <f>F14</f>
        <v>0</v>
      </c>
      <c r="K14" s="7">
        <f>F22</f>
        <v>0</v>
      </c>
      <c r="L14" s="7">
        <f>F30</f>
        <v>0</v>
      </c>
      <c r="M14" s="7">
        <f>F38</f>
        <v>0</v>
      </c>
    </row>
    <row r="15" spans="1:24" x14ac:dyDescent="0.3">
      <c r="A15" s="4">
        <v>2</v>
      </c>
      <c r="B15" s="6">
        <v>84.175084175084166</v>
      </c>
      <c r="C15" s="6">
        <v>88.775369322104098</v>
      </c>
      <c r="D15" s="6">
        <v>92.134674490081039</v>
      </c>
      <c r="E15" s="6">
        <f>AVERAGE(B15:D15)</f>
        <v>88.361709329089763</v>
      </c>
      <c r="F15" s="6">
        <f>STDEV(B15:D15)</f>
        <v>3.9958860641932055</v>
      </c>
      <c r="I15" s="7">
        <f t="shared" ref="I15:I18" si="5">F7</f>
        <v>1.1480874647745238</v>
      </c>
      <c r="J15" s="7">
        <f t="shared" ref="J15:J18" si="6">F15</f>
        <v>3.9958860641932055</v>
      </c>
      <c r="K15" s="7">
        <f t="shared" ref="K15:K18" si="7">F23</f>
        <v>1.8291714162170301</v>
      </c>
      <c r="L15" s="7">
        <f t="shared" ref="L15:L18" si="8">F31</f>
        <v>1.3163355657809057</v>
      </c>
      <c r="M15" s="7">
        <f t="shared" ref="M15:M18" si="9">F39</f>
        <v>1.1600171277022082</v>
      </c>
    </row>
    <row r="16" spans="1:24" x14ac:dyDescent="0.3">
      <c r="A16" s="4">
        <v>5</v>
      </c>
      <c r="B16" s="6">
        <v>82.365319865319861</v>
      </c>
      <c r="C16" s="6">
        <v>85.296148004970306</v>
      </c>
      <c r="D16" s="6">
        <v>83.221570271025428</v>
      </c>
      <c r="E16" s="6">
        <f>AVERAGE(B16:D16)</f>
        <v>83.627679380438522</v>
      </c>
      <c r="F16" s="6">
        <f>STDEV(B16:D16)</f>
        <v>1.5070274890004327</v>
      </c>
      <c r="I16" s="7">
        <f t="shared" si="5"/>
        <v>2.8680047479987749</v>
      </c>
      <c r="J16" s="7">
        <f t="shared" si="6"/>
        <v>1.5070274890004327</v>
      </c>
      <c r="K16" s="7">
        <f t="shared" si="7"/>
        <v>2.7337539651598393</v>
      </c>
      <c r="L16" s="7">
        <f t="shared" si="8"/>
        <v>2.2961333913806539</v>
      </c>
      <c r="M16" s="7">
        <f t="shared" si="9"/>
        <v>0.33291525340515965</v>
      </c>
    </row>
    <row r="17" spans="1:13" x14ac:dyDescent="0.3">
      <c r="A17" s="4">
        <v>10</v>
      </c>
      <c r="B17" s="6">
        <v>74.242424242424249</v>
      </c>
      <c r="C17" s="6">
        <v>73.643517879331768</v>
      </c>
      <c r="D17" s="6">
        <v>80.34367141659682</v>
      </c>
      <c r="E17" s="6">
        <f>AVERAGE(B17:D17)</f>
        <v>76.076537846117617</v>
      </c>
      <c r="F17" s="6">
        <f>STDEV(B17:D17)</f>
        <v>3.707559020322015</v>
      </c>
      <c r="I17" s="7">
        <f t="shared" si="5"/>
        <v>1.0355445312660396</v>
      </c>
      <c r="J17" s="7">
        <f t="shared" si="6"/>
        <v>3.707559020322015</v>
      </c>
      <c r="K17" s="7">
        <f t="shared" si="7"/>
        <v>1.8289947946879519</v>
      </c>
      <c r="L17" s="7">
        <f t="shared" si="8"/>
        <v>1.7416882988155786</v>
      </c>
      <c r="M17" s="7">
        <f t="shared" si="9"/>
        <v>2.506741523455589</v>
      </c>
    </row>
    <row r="18" spans="1:13" x14ac:dyDescent="0.3">
      <c r="A18" s="4">
        <v>15</v>
      </c>
      <c r="B18" s="6">
        <v>70.721099887766542</v>
      </c>
      <c r="C18" s="6">
        <v>76.432417506558053</v>
      </c>
      <c r="D18" s="6">
        <v>77.815032131880429</v>
      </c>
      <c r="E18" s="6">
        <f>AVERAGE(B18:D18)</f>
        <v>74.989516508735008</v>
      </c>
      <c r="F18" s="6">
        <f>STDEV(B18:D18)</f>
        <v>3.7606437132702064</v>
      </c>
      <c r="I18" s="7">
        <f t="shared" si="5"/>
        <v>1.8104733980120133</v>
      </c>
      <c r="J18" s="7">
        <f t="shared" si="6"/>
        <v>3.7606437132702064</v>
      </c>
      <c r="K18" s="7">
        <f t="shared" si="7"/>
        <v>1.765150619952875</v>
      </c>
      <c r="L18" s="7">
        <f t="shared" si="8"/>
        <v>2.3459043081527517</v>
      </c>
      <c r="M18" s="7">
        <f t="shared" si="9"/>
        <v>1.867487641828506</v>
      </c>
    </row>
    <row r="20" spans="1:13" x14ac:dyDescent="0.3">
      <c r="B20" s="8"/>
      <c r="C20" s="8"/>
      <c r="D20" s="8"/>
      <c r="E20" s="8"/>
      <c r="F20" s="8"/>
    </row>
    <row r="21" spans="1:13" s="3" customFormat="1" x14ac:dyDescent="0.3">
      <c r="A21" s="3" t="s">
        <v>0</v>
      </c>
      <c r="B21" s="5" t="s">
        <v>31</v>
      </c>
      <c r="C21" s="5" t="s">
        <v>35</v>
      </c>
      <c r="D21" s="5" t="s">
        <v>36</v>
      </c>
      <c r="E21" s="3" t="s">
        <v>1</v>
      </c>
      <c r="F21" s="3" t="s">
        <v>2</v>
      </c>
    </row>
    <row r="22" spans="1:13" x14ac:dyDescent="0.3">
      <c r="A22" s="4">
        <v>0</v>
      </c>
      <c r="B22" s="6">
        <v>100</v>
      </c>
      <c r="C22" s="6">
        <v>100</v>
      </c>
      <c r="D22" s="6">
        <v>100</v>
      </c>
      <c r="E22" s="6">
        <f>AVERAGE(B22:D22)</f>
        <v>100</v>
      </c>
      <c r="F22" s="6">
        <f>STDEV(B22:D22)</f>
        <v>0</v>
      </c>
    </row>
    <row r="23" spans="1:13" x14ac:dyDescent="0.3">
      <c r="A23" s="4">
        <v>2</v>
      </c>
      <c r="B23" s="6">
        <v>79.43322109988776</v>
      </c>
      <c r="C23" s="6">
        <v>77.316029269639643</v>
      </c>
      <c r="D23" s="6">
        <v>80.95836825929031</v>
      </c>
      <c r="E23" s="6">
        <f>AVERAGE(B23:D23)</f>
        <v>79.23587287627258</v>
      </c>
      <c r="F23" s="6">
        <f>STDEV(B23:D23)</f>
        <v>1.8291714162170301</v>
      </c>
    </row>
    <row r="24" spans="1:13" x14ac:dyDescent="0.3">
      <c r="A24" s="4">
        <v>5</v>
      </c>
      <c r="B24" s="6">
        <v>64.562289562289564</v>
      </c>
      <c r="C24" s="6">
        <v>62.363661466243272</v>
      </c>
      <c r="D24" s="6">
        <v>67.798267672534223</v>
      </c>
      <c r="E24" s="6">
        <f>AVERAGE(B24:D24)</f>
        <v>64.908072900355691</v>
      </c>
      <c r="F24" s="6">
        <f>STDEV(B24:D24)</f>
        <v>2.7337539651598393</v>
      </c>
    </row>
    <row r="25" spans="1:13" x14ac:dyDescent="0.3">
      <c r="A25" s="4">
        <v>10</v>
      </c>
      <c r="B25" s="6">
        <v>50.715488215488215</v>
      </c>
      <c r="C25" s="6">
        <v>54.217865525334808</v>
      </c>
      <c r="D25" s="6">
        <v>53.380832634814205</v>
      </c>
      <c r="E25" s="6">
        <f>AVERAGE(B25:D25)</f>
        <v>52.771395458545747</v>
      </c>
      <c r="F25" s="6">
        <f>STDEV(B25:D25)</f>
        <v>1.8289947946879519</v>
      </c>
    </row>
    <row r="26" spans="1:13" x14ac:dyDescent="0.3">
      <c r="A26" s="4">
        <v>15</v>
      </c>
      <c r="B26" s="6">
        <v>45.356341189674524</v>
      </c>
      <c r="C26" s="6">
        <v>41.84730084219246</v>
      </c>
      <c r="D26" s="6">
        <v>43.936853869796032</v>
      </c>
      <c r="E26" s="6">
        <f>AVERAGE(B26:D26)</f>
        <v>43.713498633887674</v>
      </c>
      <c r="F26" s="6">
        <f>STDEV(B26:D26)</f>
        <v>1.765150619952875</v>
      </c>
    </row>
    <row r="29" spans="1:13" s="3" customFormat="1" x14ac:dyDescent="0.3">
      <c r="A29" s="3" t="s">
        <v>0</v>
      </c>
      <c r="B29" s="5" t="s">
        <v>32</v>
      </c>
      <c r="C29" s="5" t="s">
        <v>37</v>
      </c>
      <c r="D29" s="5" t="s">
        <v>38</v>
      </c>
      <c r="E29" s="3" t="s">
        <v>1</v>
      </c>
      <c r="F29" s="3" t="s">
        <v>2</v>
      </c>
    </row>
    <row r="30" spans="1:13" x14ac:dyDescent="0.3">
      <c r="A30" s="4">
        <v>0</v>
      </c>
      <c r="B30" s="6">
        <v>100</v>
      </c>
      <c r="C30" s="7">
        <v>100</v>
      </c>
      <c r="D30" s="6">
        <v>100</v>
      </c>
      <c r="E30" s="6">
        <f>AVERAGE(B30:D30)</f>
        <v>100</v>
      </c>
      <c r="F30" s="6">
        <f>STDEV(B30:D30)</f>
        <v>0</v>
      </c>
    </row>
    <row r="31" spans="1:13" x14ac:dyDescent="0.3">
      <c r="A31" s="4">
        <v>2</v>
      </c>
      <c r="B31" s="6">
        <v>51.725589225589218</v>
      </c>
      <c r="C31" s="7">
        <v>50.068203782962897</v>
      </c>
      <c r="D31" s="6">
        <v>52.668343112601292</v>
      </c>
      <c r="E31" s="6">
        <f>AVERAGE(B31:D31)</f>
        <v>51.487378707051136</v>
      </c>
      <c r="F31" s="6">
        <f>STDEV(B31:D31)</f>
        <v>1.3163355657809057</v>
      </c>
    </row>
    <row r="32" spans="1:13" x14ac:dyDescent="0.3">
      <c r="A32" s="4">
        <v>5</v>
      </c>
      <c r="B32" s="6">
        <v>31.046576879910209</v>
      </c>
      <c r="C32" s="7">
        <v>29.587187629435313</v>
      </c>
      <c r="D32" s="6">
        <v>34.087734003911706</v>
      </c>
      <c r="E32" s="6">
        <f>AVERAGE(B32:D32)</f>
        <v>31.573832837752409</v>
      </c>
      <c r="F32" s="6">
        <f>STDEV(B32:D32)</f>
        <v>2.2961333913806539</v>
      </c>
    </row>
    <row r="33" spans="1:6" x14ac:dyDescent="0.3">
      <c r="A33" s="4">
        <v>10</v>
      </c>
      <c r="B33" s="6">
        <v>17.101571268237933</v>
      </c>
      <c r="C33" s="7">
        <v>19.56371669197846</v>
      </c>
      <c r="D33" s="6">
        <v>20.466610785135515</v>
      </c>
      <c r="E33" s="6">
        <f>AVERAGE(B33:D33)</f>
        <v>19.043966248450634</v>
      </c>
      <c r="F33" s="6">
        <f>STDEV(B33:D33)</f>
        <v>1.7416882988155786</v>
      </c>
    </row>
    <row r="34" spans="1:6" x14ac:dyDescent="0.3">
      <c r="A34" s="4">
        <v>15</v>
      </c>
      <c r="B34" s="6">
        <v>12.163299663299663</v>
      </c>
      <c r="C34" s="7">
        <v>15.987850338257626</v>
      </c>
      <c r="D34" s="6">
        <v>16.429170159262362</v>
      </c>
      <c r="E34" s="6">
        <f>AVERAGE(B34:D34)</f>
        <v>14.860106720273217</v>
      </c>
      <c r="F34" s="6">
        <f>STDEV(B34:D34)</f>
        <v>2.3459043081527517</v>
      </c>
    </row>
    <row r="37" spans="1:6" s="3" customFormat="1" x14ac:dyDescent="0.3">
      <c r="A37" s="3" t="s">
        <v>0</v>
      </c>
      <c r="B37" s="5" t="s">
        <v>39</v>
      </c>
      <c r="C37" s="5" t="s">
        <v>40</v>
      </c>
      <c r="D37" s="5" t="s">
        <v>41</v>
      </c>
      <c r="E37" s="3" t="s">
        <v>1</v>
      </c>
      <c r="F37" s="3" t="s">
        <v>2</v>
      </c>
    </row>
    <row r="38" spans="1:6" x14ac:dyDescent="0.3">
      <c r="A38" s="4">
        <v>0</v>
      </c>
      <c r="B38" s="6">
        <v>100</v>
      </c>
      <c r="C38" s="7">
        <v>100</v>
      </c>
      <c r="D38" s="6">
        <v>100</v>
      </c>
      <c r="E38" s="6">
        <f>AVERAGE(B38:D38)</f>
        <v>100</v>
      </c>
      <c r="F38" s="6">
        <f>STDEV(B38:D38)</f>
        <v>0</v>
      </c>
    </row>
    <row r="39" spans="1:6" x14ac:dyDescent="0.3">
      <c r="A39" s="4">
        <v>2</v>
      </c>
      <c r="B39" s="6">
        <v>23.597081930415264</v>
      </c>
      <c r="C39" s="7">
        <v>25.914676239127431</v>
      </c>
      <c r="D39" s="6">
        <v>24.848002235261198</v>
      </c>
      <c r="E39" s="6">
        <f>AVERAGE(B39:D39)</f>
        <v>24.786586801601299</v>
      </c>
      <c r="F39" s="6">
        <f>STDEV(B39:D39)</f>
        <v>1.1600171277022082</v>
      </c>
    </row>
    <row r="40" spans="1:6" x14ac:dyDescent="0.3">
      <c r="A40" s="4">
        <v>5</v>
      </c>
      <c r="B40" s="6">
        <v>15.881032547699213</v>
      </c>
      <c r="C40" s="7">
        <v>15.297528648350131</v>
      </c>
      <c r="D40" s="6">
        <v>15.311539536183293</v>
      </c>
      <c r="E40" s="6">
        <f>AVERAGE(B40:D40)</f>
        <v>15.496700244077545</v>
      </c>
      <c r="F40" s="6">
        <f>STDEV(B40:D40)</f>
        <v>0.33291525340515965</v>
      </c>
    </row>
    <row r="41" spans="1:6" x14ac:dyDescent="0.3">
      <c r="A41" s="4">
        <v>10</v>
      </c>
      <c r="B41" s="6">
        <v>14.506172839506174</v>
      </c>
      <c r="C41" s="7">
        <v>11.417920751069998</v>
      </c>
      <c r="D41" s="6">
        <v>9.5417714445375807</v>
      </c>
      <c r="E41" s="6">
        <f>AVERAGE(B41:D41)</f>
        <v>11.821955011704583</v>
      </c>
      <c r="F41" s="6">
        <f>STDEV(B41:D41)</f>
        <v>2.506741523455589</v>
      </c>
    </row>
    <row r="42" spans="1:6" x14ac:dyDescent="0.3">
      <c r="A42" s="4">
        <v>15</v>
      </c>
      <c r="B42" s="6">
        <v>15.544332210998876</v>
      </c>
      <c r="C42" s="7">
        <v>12.384371116940494</v>
      </c>
      <c r="D42" s="6">
        <v>15.688739871472478</v>
      </c>
      <c r="E42" s="6">
        <f>AVERAGE(B42:D42)</f>
        <v>14.539147733137284</v>
      </c>
      <c r="F42" s="6">
        <f>STDEV(B42:D42)</f>
        <v>1.867487641828506</v>
      </c>
    </row>
    <row r="45" spans="1:6" x14ac:dyDescent="0.3">
      <c r="A45" s="3"/>
    </row>
  </sheetData>
  <mergeCells count="3">
    <mergeCell ref="F1:H1"/>
    <mergeCell ref="F2:H2"/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>
      <selection sqref="A1:C1"/>
    </sheetView>
  </sheetViews>
  <sheetFormatPr defaultRowHeight="14.4" x14ac:dyDescent="0.3"/>
  <cols>
    <col min="1" max="1" width="13.5546875" style="4" customWidth="1"/>
    <col min="2" max="2" width="28.6640625" style="4" customWidth="1"/>
    <col min="3" max="3" width="29.6640625" style="4" customWidth="1"/>
    <col min="4" max="4" width="30.44140625" style="4" customWidth="1"/>
    <col min="5" max="7" width="8.88671875" style="4"/>
    <col min="8" max="8" width="13.6640625" style="4" customWidth="1"/>
    <col min="9" max="9" width="15.21875" style="4" customWidth="1"/>
    <col min="10" max="10" width="19.21875" style="4" customWidth="1"/>
    <col min="11" max="11" width="26.44140625" style="4" customWidth="1"/>
    <col min="12" max="12" width="27.6640625" style="4" customWidth="1"/>
    <col min="13" max="13" width="25.109375" style="4" customWidth="1"/>
    <col min="14" max="14" width="26.6640625" style="4" customWidth="1"/>
    <col min="15" max="16384" width="8.88671875" style="4"/>
  </cols>
  <sheetData>
    <row r="1" spans="1:25" ht="18" x14ac:dyDescent="0.35">
      <c r="A1" s="10" t="s">
        <v>67</v>
      </c>
      <c r="B1" s="10"/>
      <c r="C1" s="10"/>
      <c r="F1" s="9" t="s">
        <v>10</v>
      </c>
      <c r="G1" s="9"/>
      <c r="H1" s="9"/>
    </row>
    <row r="2" spans="1:25" x14ac:dyDescent="0.3">
      <c r="F2" s="9" t="s">
        <v>11</v>
      </c>
      <c r="G2" s="9"/>
      <c r="H2" s="9"/>
    </row>
    <row r="5" spans="1:25" s="3" customFormat="1" ht="28.8" x14ac:dyDescent="0.3">
      <c r="A5" s="3" t="s">
        <v>0</v>
      </c>
      <c r="B5" s="5" t="s">
        <v>13</v>
      </c>
      <c r="C5" s="5" t="s">
        <v>14</v>
      </c>
      <c r="D5" s="5" t="s">
        <v>17</v>
      </c>
      <c r="E5" s="3" t="s">
        <v>1</v>
      </c>
      <c r="F5" s="3" t="s">
        <v>2</v>
      </c>
      <c r="H5" s="3" t="s">
        <v>0</v>
      </c>
      <c r="I5" s="5" t="s">
        <v>3</v>
      </c>
      <c r="J5" s="5" t="s">
        <v>60</v>
      </c>
      <c r="K5" s="5" t="s">
        <v>61</v>
      </c>
      <c r="L5" s="5" t="s">
        <v>62</v>
      </c>
      <c r="M5" s="5" t="s">
        <v>63</v>
      </c>
      <c r="N5" s="5" t="s">
        <v>64</v>
      </c>
      <c r="T5" s="5"/>
      <c r="U5" s="5"/>
      <c r="V5" s="5"/>
      <c r="W5" s="5"/>
      <c r="X5" s="5"/>
      <c r="Y5" s="5"/>
    </row>
    <row r="6" spans="1:25" x14ac:dyDescent="0.3">
      <c r="A6" s="4">
        <v>0</v>
      </c>
      <c r="B6" s="6">
        <v>100</v>
      </c>
      <c r="C6" s="6">
        <v>100</v>
      </c>
      <c r="D6" s="6">
        <v>100</v>
      </c>
      <c r="E6" s="6">
        <f>AVERAGE(B6:D6)</f>
        <v>100</v>
      </c>
      <c r="F6" s="6">
        <f>STDEV(B6:D6)</f>
        <v>0</v>
      </c>
      <c r="H6" s="4">
        <v>0</v>
      </c>
      <c r="I6" s="7">
        <f>E6</f>
        <v>100</v>
      </c>
      <c r="J6" s="7">
        <f>E14</f>
        <v>100</v>
      </c>
      <c r="K6" s="7">
        <f>E22</f>
        <v>100</v>
      </c>
      <c r="L6" s="7">
        <f>E30</f>
        <v>100</v>
      </c>
      <c r="M6" s="7">
        <f>E38</f>
        <v>100</v>
      </c>
      <c r="N6" s="7">
        <f>E46</f>
        <v>100</v>
      </c>
      <c r="T6" s="8"/>
      <c r="U6" s="6"/>
      <c r="V6" s="6"/>
      <c r="W6" s="8"/>
      <c r="X6" s="8"/>
      <c r="Y6" s="8"/>
    </row>
    <row r="7" spans="1:25" x14ac:dyDescent="0.3">
      <c r="A7" s="4">
        <v>2</v>
      </c>
      <c r="B7" s="6">
        <v>99.803591470258141</v>
      </c>
      <c r="C7" s="6">
        <v>97.625293386718198</v>
      </c>
      <c r="D7" s="6">
        <v>99.343392008941038</v>
      </c>
      <c r="E7" s="6">
        <f>AVERAGE(B7:D7)</f>
        <v>98.92409228863913</v>
      </c>
      <c r="F7" s="6">
        <f>STDEV(B7:D7)</f>
        <v>1.1480874647745238</v>
      </c>
      <c r="H7" s="4">
        <v>2</v>
      </c>
      <c r="I7" s="7">
        <f t="shared" ref="I7:I10" si="0">E7</f>
        <v>98.92409228863913</v>
      </c>
      <c r="J7" s="7">
        <f t="shared" ref="J7:J10" si="1">E15</f>
        <v>40.268197246871786</v>
      </c>
      <c r="K7" s="7">
        <f t="shared" ref="K7:K10" si="2">E23</f>
        <v>42.100383702865919</v>
      </c>
      <c r="L7" s="7">
        <f t="shared" ref="L7:L10" si="3">E31</f>
        <v>39.709292118794586</v>
      </c>
      <c r="M7" s="7">
        <f t="shared" ref="M7:M10" si="4">E39</f>
        <v>31.070279947208679</v>
      </c>
      <c r="N7" s="7">
        <f t="shared" ref="N7:N10" si="5">E47</f>
        <v>24.178595640945304</v>
      </c>
      <c r="T7" s="8"/>
      <c r="U7" s="6"/>
      <c r="V7" s="6"/>
      <c r="W7" s="8"/>
      <c r="X7" s="8"/>
      <c r="Y7" s="8"/>
    </row>
    <row r="8" spans="1:25" x14ac:dyDescent="0.3">
      <c r="A8" s="4">
        <v>5</v>
      </c>
      <c r="B8" s="6">
        <v>100.25252525252523</v>
      </c>
      <c r="C8" s="6">
        <v>96.437940080077297</v>
      </c>
      <c r="D8" s="6">
        <v>94.635373009220444</v>
      </c>
      <c r="E8" s="6">
        <f>AVERAGE(B8:D8)</f>
        <v>97.108612780607658</v>
      </c>
      <c r="F8" s="6">
        <f>STDEV(B8:D8)</f>
        <v>2.8680047479987749</v>
      </c>
      <c r="H8" s="4">
        <v>5</v>
      </c>
      <c r="I8" s="7">
        <f t="shared" si="0"/>
        <v>97.108612780607658</v>
      </c>
      <c r="J8" s="7">
        <f t="shared" si="1"/>
        <v>27.708083591314864</v>
      </c>
      <c r="K8" s="7">
        <f t="shared" si="2"/>
        <v>34.537926971141644</v>
      </c>
      <c r="L8" s="7">
        <f t="shared" si="3"/>
        <v>28.071298060537455</v>
      </c>
      <c r="M8" s="7">
        <f t="shared" si="4"/>
        <v>18.402408505025537</v>
      </c>
      <c r="N8" s="7">
        <f t="shared" si="5"/>
        <v>17.046308588119377</v>
      </c>
      <c r="T8" s="8"/>
      <c r="U8" s="6"/>
      <c r="V8" s="6"/>
      <c r="W8" s="8"/>
      <c r="X8" s="8"/>
      <c r="Y8" s="8"/>
    </row>
    <row r="9" spans="1:25" x14ac:dyDescent="0.3">
      <c r="A9" s="4">
        <v>10</v>
      </c>
      <c r="B9" s="6">
        <v>98.526936026936028</v>
      </c>
      <c r="C9" s="6">
        <v>96.810713792627354</v>
      </c>
      <c r="D9" s="6">
        <v>98.67281363509359</v>
      </c>
      <c r="E9" s="6">
        <f>AVERAGE(B9:D9)</f>
        <v>98.003487818219</v>
      </c>
      <c r="F9" s="6">
        <f>STDEV(B9:D9)</f>
        <v>1.0355445312660396</v>
      </c>
      <c r="H9" s="4">
        <v>10</v>
      </c>
      <c r="I9" s="7">
        <f t="shared" si="0"/>
        <v>98.003487818219</v>
      </c>
      <c r="J9" s="7">
        <f t="shared" si="1"/>
        <v>22.497021752474556</v>
      </c>
      <c r="K9" s="7">
        <f t="shared" si="2"/>
        <v>21.397252381163412</v>
      </c>
      <c r="L9" s="7">
        <f t="shared" si="3"/>
        <v>18.123689852564336</v>
      </c>
      <c r="M9" s="7">
        <f t="shared" si="4"/>
        <v>12.047096111951623</v>
      </c>
      <c r="N9" s="7">
        <f t="shared" si="5"/>
        <v>15.556652536117596</v>
      </c>
      <c r="T9" s="8"/>
      <c r="U9" s="6"/>
      <c r="V9" s="6"/>
      <c r="W9" s="8"/>
      <c r="X9" s="8"/>
      <c r="Y9" s="8"/>
    </row>
    <row r="10" spans="1:25" x14ac:dyDescent="0.3">
      <c r="A10" s="4">
        <v>15</v>
      </c>
      <c r="B10" s="6">
        <v>96.717171717171709</v>
      </c>
      <c r="C10" s="6">
        <v>95.485296148004963</v>
      </c>
      <c r="D10" s="6">
        <v>99.050013970382793</v>
      </c>
      <c r="E10" s="6">
        <f>AVERAGE(B10:D10)</f>
        <v>97.084160611853164</v>
      </c>
      <c r="F10" s="6">
        <f>STDEV(B10:D10)</f>
        <v>1.8104733980120133</v>
      </c>
      <c r="H10" s="4">
        <v>15</v>
      </c>
      <c r="I10" s="7">
        <f t="shared" si="0"/>
        <v>97.084160611853164</v>
      </c>
      <c r="J10" s="7">
        <f t="shared" si="1"/>
        <v>20.968008377509339</v>
      </c>
      <c r="K10" s="7">
        <f t="shared" si="2"/>
        <v>14.103344080200364</v>
      </c>
      <c r="L10" s="7">
        <f t="shared" si="3"/>
        <v>11.252165621887258</v>
      </c>
      <c r="M10" s="7">
        <f t="shared" si="4"/>
        <v>10.52559405566481</v>
      </c>
      <c r="N10" s="7">
        <f t="shared" si="5"/>
        <v>13.117249925383954</v>
      </c>
      <c r="T10" s="8"/>
      <c r="U10" s="6"/>
      <c r="V10" s="6"/>
      <c r="W10" s="8"/>
      <c r="X10" s="8"/>
      <c r="Y10" s="8"/>
    </row>
    <row r="11" spans="1:25" x14ac:dyDescent="0.3">
      <c r="B11" s="8"/>
      <c r="C11" s="8"/>
      <c r="D11" s="8"/>
      <c r="E11" s="8"/>
      <c r="F11" s="8"/>
    </row>
    <row r="12" spans="1:25" x14ac:dyDescent="0.3">
      <c r="B12" s="8"/>
      <c r="C12" s="8"/>
      <c r="D12" s="8"/>
      <c r="E12" s="8"/>
      <c r="F12" s="8"/>
    </row>
    <row r="13" spans="1:25" s="3" customFormat="1" ht="28.8" x14ac:dyDescent="0.3">
      <c r="A13" s="3" t="s">
        <v>0</v>
      </c>
      <c r="B13" s="5" t="s">
        <v>42</v>
      </c>
      <c r="C13" s="5" t="s">
        <v>43</v>
      </c>
      <c r="D13" s="5" t="s">
        <v>44</v>
      </c>
      <c r="E13" s="3" t="s">
        <v>1</v>
      </c>
      <c r="F13" s="3" t="s">
        <v>2</v>
      </c>
      <c r="I13" s="5" t="s">
        <v>3</v>
      </c>
      <c r="J13" s="5" t="s">
        <v>60</v>
      </c>
      <c r="K13" s="5" t="s">
        <v>61</v>
      </c>
      <c r="L13" s="5" t="s">
        <v>62</v>
      </c>
      <c r="M13" s="5" t="s">
        <v>63</v>
      </c>
      <c r="N13" s="5" t="s">
        <v>64</v>
      </c>
    </row>
    <row r="14" spans="1:25" x14ac:dyDescent="0.3">
      <c r="A14" s="4">
        <v>0</v>
      </c>
      <c r="B14" s="6">
        <v>100</v>
      </c>
      <c r="C14" s="6">
        <v>100</v>
      </c>
      <c r="D14" s="6">
        <v>100</v>
      </c>
      <c r="E14" s="6">
        <f>AVERAGE(B14:D14)</f>
        <v>100</v>
      </c>
      <c r="F14" s="6">
        <f>STDEV(B14:D14)</f>
        <v>0</v>
      </c>
      <c r="I14" s="7">
        <f>F6</f>
        <v>0</v>
      </c>
      <c r="J14" s="7">
        <f>F14</f>
        <v>0</v>
      </c>
      <c r="K14" s="7">
        <f>F22</f>
        <v>0</v>
      </c>
      <c r="L14" s="7">
        <f>F30</f>
        <v>0</v>
      </c>
      <c r="M14" s="7">
        <f>F38</f>
        <v>0</v>
      </c>
      <c r="N14" s="7">
        <f>F46</f>
        <v>0</v>
      </c>
    </row>
    <row r="15" spans="1:25" x14ac:dyDescent="0.3">
      <c r="A15" s="4">
        <v>2</v>
      </c>
      <c r="B15" s="6">
        <v>40.1947250280584</v>
      </c>
      <c r="C15" s="6">
        <v>42.289106723733255</v>
      </c>
      <c r="D15" s="6">
        <v>38.320759988823696</v>
      </c>
      <c r="E15" s="6">
        <f>AVERAGE(B15:D15)</f>
        <v>40.268197246871786</v>
      </c>
      <c r="F15" s="6">
        <f>STDEV(B15:D15)</f>
        <v>1.9851933349978439</v>
      </c>
      <c r="I15" s="7">
        <f t="shared" ref="I15:I18" si="6">F7</f>
        <v>1.1480874647745238</v>
      </c>
      <c r="J15" s="7">
        <f t="shared" ref="J15:J18" si="7">F15</f>
        <v>1.9851933349978439</v>
      </c>
      <c r="K15" s="7">
        <f t="shared" ref="K15:K18" si="8">F23</f>
        <v>5.3456007733069777</v>
      </c>
      <c r="L15" s="7">
        <f t="shared" ref="L15:L18" si="9">F31</f>
        <v>1.91126646630262</v>
      </c>
      <c r="M15" s="7">
        <f t="shared" ref="M15:M18" si="10">F39</f>
        <v>4.8441058816067137</v>
      </c>
      <c r="N15" s="7">
        <f t="shared" ref="N15:N18" si="11">F47</f>
        <v>2.4698636555691911</v>
      </c>
    </row>
    <row r="16" spans="1:25" x14ac:dyDescent="0.3">
      <c r="A16" s="4">
        <v>5</v>
      </c>
      <c r="B16" s="6">
        <v>27.207631874298499</v>
      </c>
      <c r="C16" s="6">
        <v>30.4687284274472</v>
      </c>
      <c r="D16" s="6">
        <v>25.4478904721989</v>
      </c>
      <c r="E16" s="6">
        <f>AVERAGE(B16:D16)</f>
        <v>27.708083591314864</v>
      </c>
      <c r="F16" s="6">
        <f>STDEV(B16:D16)</f>
        <v>2.5475561591482054</v>
      </c>
      <c r="I16" s="7">
        <f t="shared" si="6"/>
        <v>2.8680047479987749</v>
      </c>
      <c r="J16" s="7">
        <f t="shared" si="7"/>
        <v>2.5475561591482054</v>
      </c>
      <c r="K16" s="7">
        <f t="shared" si="8"/>
        <v>2.1309730088871928</v>
      </c>
      <c r="L16" s="7">
        <f t="shared" si="9"/>
        <v>4.5635666967849389</v>
      </c>
      <c r="M16" s="7">
        <f t="shared" si="10"/>
        <v>1.9386841697726662</v>
      </c>
      <c r="N16" s="7">
        <f t="shared" si="11"/>
        <v>1.3924866859637417</v>
      </c>
    </row>
    <row r="17" spans="1:14" x14ac:dyDescent="0.3">
      <c r="A17" s="4">
        <v>10</v>
      </c>
      <c r="B17" s="6">
        <v>25.1425364758698</v>
      </c>
      <c r="C17" s="6">
        <v>17.52036448985227</v>
      </c>
      <c r="D17" s="6">
        <v>24.828164291701601</v>
      </c>
      <c r="E17" s="6">
        <f>AVERAGE(B17:D17)</f>
        <v>22.497021752474556</v>
      </c>
      <c r="F17" s="6">
        <f>STDEV(B17:D17)</f>
        <v>4.3127770171611139</v>
      </c>
      <c r="I17" s="7">
        <f t="shared" si="6"/>
        <v>1.0355445312660396</v>
      </c>
      <c r="J17" s="7">
        <f t="shared" si="7"/>
        <v>4.3127770171611139</v>
      </c>
      <c r="K17" s="7">
        <f t="shared" si="8"/>
        <v>4.5384541228616193</v>
      </c>
      <c r="L17" s="7">
        <f t="shared" si="9"/>
        <v>2.8260773093931304</v>
      </c>
      <c r="M17" s="7">
        <f t="shared" si="10"/>
        <v>0.72034721446836703</v>
      </c>
      <c r="N17" s="7">
        <f t="shared" si="11"/>
        <v>2.833521698886114</v>
      </c>
    </row>
    <row r="18" spans="1:14" x14ac:dyDescent="0.3">
      <c r="A18" s="4">
        <v>15</v>
      </c>
      <c r="B18" s="6">
        <v>20.6212121212121</v>
      </c>
      <c r="C18" s="6">
        <v>23.995581941184589</v>
      </c>
      <c r="D18" s="6">
        <v>18.28723107013132</v>
      </c>
      <c r="E18" s="6">
        <f>AVERAGE(B18:D18)</f>
        <v>20.968008377509339</v>
      </c>
      <c r="F18" s="6">
        <f>STDEV(B18:D18)</f>
        <v>2.8699334747167669</v>
      </c>
      <c r="I18" s="7">
        <f t="shared" si="6"/>
        <v>1.8104733980120133</v>
      </c>
      <c r="J18" s="7">
        <f t="shared" si="7"/>
        <v>2.8699334747167669</v>
      </c>
      <c r="K18" s="7">
        <f t="shared" si="8"/>
        <v>3.8817245121977444</v>
      </c>
      <c r="L18" s="7">
        <f t="shared" si="9"/>
        <v>0.85243112906878493</v>
      </c>
      <c r="M18" s="7">
        <f t="shared" si="10"/>
        <v>2.54265369942412</v>
      </c>
      <c r="N18" s="7">
        <f t="shared" si="11"/>
        <v>4.0670510404737596</v>
      </c>
    </row>
    <row r="20" spans="1:14" x14ac:dyDescent="0.3">
      <c r="B20" s="8"/>
      <c r="C20" s="8"/>
      <c r="D20" s="8"/>
      <c r="E20" s="8"/>
      <c r="F20" s="8"/>
    </row>
    <row r="21" spans="1:14" s="3" customFormat="1" ht="28.8" x14ac:dyDescent="0.3">
      <c r="A21" s="3" t="s">
        <v>0</v>
      </c>
      <c r="B21" s="5" t="s">
        <v>45</v>
      </c>
      <c r="C21" s="5" t="s">
        <v>46</v>
      </c>
      <c r="D21" s="5" t="s">
        <v>47</v>
      </c>
      <c r="E21" s="3" t="s">
        <v>1</v>
      </c>
      <c r="F21" s="3" t="s">
        <v>2</v>
      </c>
    </row>
    <row r="22" spans="1:14" x14ac:dyDescent="0.3">
      <c r="A22" s="4">
        <v>0</v>
      </c>
      <c r="B22" s="6">
        <v>100</v>
      </c>
      <c r="C22" s="6">
        <v>100</v>
      </c>
      <c r="D22" s="6">
        <v>100</v>
      </c>
      <c r="E22" s="6">
        <f>AVERAGE(B22:D22)</f>
        <v>100</v>
      </c>
      <c r="F22" s="6">
        <f>STDEV(B22:D22)</f>
        <v>0</v>
      </c>
    </row>
    <row r="23" spans="1:14" x14ac:dyDescent="0.3">
      <c r="A23" s="4">
        <v>2</v>
      </c>
      <c r="B23" s="6">
        <v>47.474747474747481</v>
      </c>
      <c r="C23" s="6">
        <v>42.0423857517603</v>
      </c>
      <c r="D23" s="6">
        <v>36.784017882089969</v>
      </c>
      <c r="E23" s="6">
        <f>AVERAGE(B23:D23)</f>
        <v>42.100383702865919</v>
      </c>
      <c r="F23" s="6">
        <f>STDEV(B23:D23)</f>
        <v>5.3456007733069777</v>
      </c>
    </row>
    <row r="24" spans="1:14" x14ac:dyDescent="0.3">
      <c r="A24" s="4">
        <v>5</v>
      </c>
      <c r="B24" s="6">
        <v>35.12906846240179</v>
      </c>
      <c r="C24" s="6">
        <v>36.310920889134337</v>
      </c>
      <c r="D24" s="6">
        <v>32.173791561888798</v>
      </c>
      <c r="E24" s="6">
        <f>AVERAGE(B24:D24)</f>
        <v>34.537926971141644</v>
      </c>
      <c r="F24" s="6">
        <f>STDEV(B24:D24)</f>
        <v>2.1309730088871928</v>
      </c>
    </row>
    <row r="25" spans="1:14" x14ac:dyDescent="0.3">
      <c r="A25" s="4">
        <v>10</v>
      </c>
      <c r="B25" s="6">
        <v>22.011784511784509</v>
      </c>
      <c r="C25" s="6">
        <v>25.597128261769981</v>
      </c>
      <c r="D25" s="6">
        <v>16.582844369935735</v>
      </c>
      <c r="E25" s="6">
        <f>AVERAGE(B25:D25)</f>
        <v>21.397252381163412</v>
      </c>
      <c r="F25" s="6">
        <f>STDEV(B25:D25)</f>
        <v>4.5384541228616193</v>
      </c>
    </row>
    <row r="26" spans="1:14" x14ac:dyDescent="0.3">
      <c r="A26" s="4">
        <v>15</v>
      </c>
      <c r="B26" s="6">
        <v>18.055555555555554</v>
      </c>
      <c r="C26" s="6">
        <v>13.958304569929586</v>
      </c>
      <c r="D26" s="6">
        <v>10.296172115115954</v>
      </c>
      <c r="E26" s="6">
        <f>AVERAGE(B26:D26)</f>
        <v>14.103344080200364</v>
      </c>
      <c r="F26" s="6">
        <f>STDEV(B26:D26)</f>
        <v>3.8817245121977444</v>
      </c>
    </row>
    <row r="29" spans="1:14" s="3" customFormat="1" ht="28.8" x14ac:dyDescent="0.3">
      <c r="A29" s="3" t="s">
        <v>0</v>
      </c>
      <c r="B29" s="5" t="s">
        <v>48</v>
      </c>
      <c r="C29" s="5" t="s">
        <v>49</v>
      </c>
      <c r="D29" s="5" t="s">
        <v>50</v>
      </c>
      <c r="E29" s="3" t="s">
        <v>1</v>
      </c>
      <c r="F29" s="3" t="s">
        <v>2</v>
      </c>
    </row>
    <row r="30" spans="1:14" x14ac:dyDescent="0.3">
      <c r="A30" s="4">
        <v>0</v>
      </c>
      <c r="B30" s="6">
        <v>100</v>
      </c>
      <c r="C30" s="7">
        <v>100</v>
      </c>
      <c r="D30" s="6">
        <v>100</v>
      </c>
      <c r="E30" s="6">
        <f>AVERAGE(B30:D30)</f>
        <v>100</v>
      </c>
      <c r="F30" s="6">
        <f>STDEV(B30:D30)</f>
        <v>0</v>
      </c>
    </row>
    <row r="31" spans="1:14" x14ac:dyDescent="0.3">
      <c r="A31" s="4">
        <v>2</v>
      </c>
      <c r="B31" s="6">
        <v>40.32</v>
      </c>
      <c r="C31" s="7">
        <v>37.567306364765976</v>
      </c>
      <c r="D31" s="6">
        <v>41.240569991617768</v>
      </c>
      <c r="E31" s="6">
        <f>AVERAGE(B31:D31)</f>
        <v>39.709292118794586</v>
      </c>
      <c r="F31" s="6">
        <f>STDEV(B31:D31)</f>
        <v>1.91126646630262</v>
      </c>
    </row>
    <row r="32" spans="1:14" x14ac:dyDescent="0.3">
      <c r="A32" s="4">
        <v>5</v>
      </c>
      <c r="B32" s="6">
        <v>27.98</v>
      </c>
      <c r="C32" s="7">
        <v>32.679828800220903</v>
      </c>
      <c r="D32" s="6">
        <v>23.55406538139145</v>
      </c>
      <c r="E32" s="6">
        <f>AVERAGE(B32:D32)</f>
        <v>28.071298060537455</v>
      </c>
      <c r="F32" s="6">
        <f>STDEV(B32:D32)</f>
        <v>4.5635666967849389</v>
      </c>
    </row>
    <row r="33" spans="1:6" x14ac:dyDescent="0.3">
      <c r="A33" s="4">
        <v>10</v>
      </c>
      <c r="B33" s="6">
        <v>16.43</v>
      </c>
      <c r="C33" s="7">
        <v>21.386165953334253</v>
      </c>
      <c r="D33" s="6">
        <v>16.55490360435876</v>
      </c>
      <c r="E33" s="6">
        <f>AVERAGE(B33:D33)</f>
        <v>18.123689852564336</v>
      </c>
      <c r="F33" s="6">
        <f>STDEV(B33:D33)</f>
        <v>2.8260773093931304</v>
      </c>
    </row>
    <row r="34" spans="1:6" x14ac:dyDescent="0.3">
      <c r="A34" s="4">
        <v>15</v>
      </c>
      <c r="B34" s="6">
        <v>10.99</v>
      </c>
      <c r="C34" s="7">
        <v>12.204887477564544</v>
      </c>
      <c r="D34" s="6">
        <v>10.561609388097233</v>
      </c>
      <c r="E34" s="6">
        <f>AVERAGE(B34:D34)</f>
        <v>11.252165621887258</v>
      </c>
      <c r="F34" s="6">
        <f>STDEV(B34:D34)</f>
        <v>0.85243112906878493</v>
      </c>
    </row>
    <row r="37" spans="1:6" s="3" customFormat="1" ht="28.8" x14ac:dyDescent="0.3">
      <c r="A37" s="3" t="s">
        <v>0</v>
      </c>
      <c r="B37" s="5" t="s">
        <v>51</v>
      </c>
      <c r="C37" s="5" t="s">
        <v>52</v>
      </c>
      <c r="D37" s="5" t="s">
        <v>53</v>
      </c>
      <c r="E37" s="3" t="s">
        <v>1</v>
      </c>
      <c r="F37" s="3" t="s">
        <v>2</v>
      </c>
    </row>
    <row r="38" spans="1:6" x14ac:dyDescent="0.3">
      <c r="A38" s="4">
        <v>0</v>
      </c>
      <c r="B38" s="6">
        <v>100</v>
      </c>
      <c r="C38" s="7">
        <v>100</v>
      </c>
      <c r="D38" s="6">
        <v>100</v>
      </c>
      <c r="E38" s="6">
        <f>AVERAGE(B38:D38)</f>
        <v>100</v>
      </c>
      <c r="F38" s="6">
        <f>STDEV(B38:D38)</f>
        <v>0</v>
      </c>
    </row>
    <row r="39" spans="1:6" x14ac:dyDescent="0.3">
      <c r="A39" s="4">
        <v>2</v>
      </c>
      <c r="B39" s="6">
        <v>34.89</v>
      </c>
      <c r="C39" s="7">
        <v>32.699157807538299</v>
      </c>
      <c r="D39" s="6">
        <v>25.621682034087733</v>
      </c>
      <c r="E39" s="6">
        <f>AVERAGE(B39:D39)</f>
        <v>31.070279947208679</v>
      </c>
      <c r="F39" s="6">
        <f>STDEV(B39:D39)</f>
        <v>4.8441058816067137</v>
      </c>
    </row>
    <row r="40" spans="1:6" x14ac:dyDescent="0.3">
      <c r="A40" s="4">
        <v>5</v>
      </c>
      <c r="B40" s="6">
        <v>18.853999999999999</v>
      </c>
      <c r="C40" s="7">
        <v>16.277785448018776</v>
      </c>
      <c r="D40" s="6">
        <v>20.075440067057837</v>
      </c>
      <c r="E40" s="6">
        <f>AVERAGE(B40:D40)</f>
        <v>18.402408505025537</v>
      </c>
      <c r="F40" s="6">
        <f>STDEV(B40:D40)</f>
        <v>1.9386841697726662</v>
      </c>
    </row>
    <row r="41" spans="1:6" x14ac:dyDescent="0.3">
      <c r="A41" s="4">
        <v>10</v>
      </c>
      <c r="B41" s="6">
        <v>11.76</v>
      </c>
      <c r="C41" s="7">
        <v>11.514565787657046</v>
      </c>
      <c r="D41" s="6">
        <v>12.866722548197822</v>
      </c>
      <c r="E41" s="6">
        <f>AVERAGE(B41:D41)</f>
        <v>12.047096111951623</v>
      </c>
      <c r="F41" s="6">
        <f>STDEV(B41:D41)</f>
        <v>0.72034721446836703</v>
      </c>
    </row>
    <row r="42" spans="1:6" x14ac:dyDescent="0.3">
      <c r="A42" s="4">
        <v>15</v>
      </c>
      <c r="B42" s="6">
        <v>9.5500000000000007</v>
      </c>
      <c r="C42" s="7">
        <v>8.615214690045562</v>
      </c>
      <c r="D42" s="6">
        <v>13.411567476948868</v>
      </c>
      <c r="E42" s="6">
        <f>AVERAGE(B42:D42)</f>
        <v>10.52559405566481</v>
      </c>
      <c r="F42" s="6">
        <f>STDEV(B42:D42)</f>
        <v>2.54265369942412</v>
      </c>
    </row>
    <row r="45" spans="1:6" ht="28.8" x14ac:dyDescent="0.3">
      <c r="A45" s="3" t="s">
        <v>0</v>
      </c>
      <c r="B45" s="5" t="s">
        <v>54</v>
      </c>
      <c r="C45" s="5" t="s">
        <v>55</v>
      </c>
      <c r="D45" s="5" t="s">
        <v>56</v>
      </c>
      <c r="E45" s="3" t="s">
        <v>1</v>
      </c>
      <c r="F45" s="3" t="s">
        <v>2</v>
      </c>
    </row>
    <row r="46" spans="1:6" x14ac:dyDescent="0.3">
      <c r="A46" s="4">
        <v>0</v>
      </c>
      <c r="B46" s="6">
        <v>100</v>
      </c>
      <c r="C46" s="7">
        <v>100</v>
      </c>
      <c r="D46" s="6">
        <v>100</v>
      </c>
      <c r="E46" s="6">
        <f>AVERAGE(B46:D46)</f>
        <v>100</v>
      </c>
      <c r="F46" s="6">
        <f>STDEV(B46:D46)</f>
        <v>0</v>
      </c>
    </row>
    <row r="47" spans="1:6" x14ac:dyDescent="0.3">
      <c r="A47" s="4">
        <v>2</v>
      </c>
      <c r="B47" s="6">
        <v>26.384960718294</v>
      </c>
      <c r="C47" s="7">
        <v>21.510423857517601</v>
      </c>
      <c r="D47" s="6">
        <v>24.640402347024299</v>
      </c>
      <c r="E47" s="6">
        <f>AVERAGE(B47:D47)</f>
        <v>24.178595640945304</v>
      </c>
      <c r="F47" s="6">
        <f>STDEV(B47:D47)</f>
        <v>2.4698636555691911</v>
      </c>
    </row>
    <row r="48" spans="1:6" x14ac:dyDescent="0.3">
      <c r="A48" s="4">
        <v>5</v>
      </c>
      <c r="B48" s="6">
        <v>15.9562289562289</v>
      </c>
      <c r="C48" s="7">
        <v>16.567720557779925</v>
      </c>
      <c r="D48" s="6">
        <v>18.614976250349301</v>
      </c>
      <c r="E48" s="6">
        <f>AVERAGE(B48:D48)</f>
        <v>17.046308588119377</v>
      </c>
      <c r="F48" s="6">
        <f>STDEV(B48:D48)</f>
        <v>1.3924866859637417</v>
      </c>
    </row>
    <row r="49" spans="1:6" x14ac:dyDescent="0.3">
      <c r="A49" s="4">
        <v>10</v>
      </c>
      <c r="B49" s="6">
        <v>13.507295173961801</v>
      </c>
      <c r="C49" s="7">
        <v>14.372497583874082</v>
      </c>
      <c r="D49" s="6">
        <v>18.790164850516906</v>
      </c>
      <c r="E49" s="6">
        <f>AVERAGE(B49:D49)</f>
        <v>15.556652536117596</v>
      </c>
      <c r="F49" s="6">
        <f>STDEV(B49:D49)</f>
        <v>2.833521698886114</v>
      </c>
    </row>
    <row r="50" spans="1:6" x14ac:dyDescent="0.3">
      <c r="A50" s="4">
        <v>15</v>
      </c>
      <c r="B50" s="6">
        <v>12.7918069584736</v>
      </c>
      <c r="C50" s="7">
        <v>9.2226977771641572</v>
      </c>
      <c r="D50" s="6">
        <v>17.337245040514109</v>
      </c>
      <c r="E50" s="6">
        <f>AVERAGE(B50:D50)</f>
        <v>13.117249925383954</v>
      </c>
      <c r="F50" s="6">
        <f>STDEV(B50:D50)</f>
        <v>4.0670510404737596</v>
      </c>
    </row>
  </sheetData>
  <mergeCells count="3">
    <mergeCell ref="F1:H1"/>
    <mergeCell ref="F2:H2"/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3A-source data 1</vt:lpstr>
      <vt:lpstr>Figure 3B-source data 1</vt:lpstr>
      <vt:lpstr>Figure 3C-source data 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Komal</dc:creator>
  <cp:lastModifiedBy>Komal</cp:lastModifiedBy>
  <dcterms:created xsi:type="dcterms:W3CDTF">2017-02-02T13:08:27Z</dcterms:created>
  <dcterms:modified xsi:type="dcterms:W3CDTF">2017-03-07T05:59:56Z</dcterms:modified>
</cp:coreProperties>
</file>