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Figure 6A-source data 1" sheetId="4" r:id="rId1"/>
    <sheet name="Figure 6B-source data 1" sheetId="5" r:id="rId2"/>
    <sheet name="Figure 6C-source data 1" sheetId="6" r:id="rId3"/>
    <sheet name="Figure 6D-source data 1" sheetId="19" r:id="rId4"/>
    <sheet name="Figure 6-figure supplement 1" sheetId="18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G10" i="18" l="1"/>
  <c r="F10" i="18"/>
  <c r="G9" i="18"/>
  <c r="F9" i="18"/>
  <c r="G8" i="18"/>
  <c r="F8" i="18"/>
  <c r="G7" i="18"/>
  <c r="F7" i="18"/>
  <c r="G6" i="18"/>
  <c r="F6" i="18"/>
  <c r="F26" i="5"/>
  <c r="K18" i="5" s="1"/>
  <c r="E26" i="5"/>
  <c r="K10" i="5" s="1"/>
  <c r="F25" i="5"/>
  <c r="K17" i="5" s="1"/>
  <c r="E25" i="5"/>
  <c r="F24" i="5"/>
  <c r="K16" i="5" s="1"/>
  <c r="E24" i="5"/>
  <c r="F23" i="5"/>
  <c r="K15" i="5" s="1"/>
  <c r="E23" i="5"/>
  <c r="K7" i="5" s="1"/>
  <c r="F22" i="5"/>
  <c r="K14" i="5" s="1"/>
  <c r="E22" i="5"/>
  <c r="F18" i="5"/>
  <c r="J18" i="5" s="1"/>
  <c r="E18" i="5"/>
  <c r="J10" i="5" s="1"/>
  <c r="F17" i="5"/>
  <c r="J17" i="5" s="1"/>
  <c r="E17" i="5"/>
  <c r="F16" i="5"/>
  <c r="J16" i="5" s="1"/>
  <c r="E16" i="5"/>
  <c r="J8" i="5" s="1"/>
  <c r="F15" i="5"/>
  <c r="J15" i="5" s="1"/>
  <c r="E15" i="5"/>
  <c r="F14" i="5"/>
  <c r="J14" i="5" s="1"/>
  <c r="E14" i="5"/>
  <c r="J6" i="5" s="1"/>
  <c r="F10" i="5"/>
  <c r="I18" i="5" s="1"/>
  <c r="E10" i="5"/>
  <c r="I10" i="5" s="1"/>
  <c r="K9" i="5"/>
  <c r="J9" i="5"/>
  <c r="F9" i="5"/>
  <c r="I17" i="5" s="1"/>
  <c r="E9" i="5"/>
  <c r="I9" i="5" s="1"/>
  <c r="K8" i="5"/>
  <c r="F8" i="5"/>
  <c r="I16" i="5" s="1"/>
  <c r="E8" i="5"/>
  <c r="I8" i="5" s="1"/>
  <c r="J7" i="5"/>
  <c r="F7" i="5"/>
  <c r="I15" i="5" s="1"/>
  <c r="E7" i="5"/>
  <c r="I7" i="5" s="1"/>
  <c r="K6" i="5"/>
  <c r="F6" i="5"/>
  <c r="I14" i="5" s="1"/>
  <c r="E6" i="5"/>
  <c r="I6" i="5" s="1"/>
  <c r="F34" i="6"/>
  <c r="E34" i="6"/>
  <c r="L10" i="6" s="1"/>
  <c r="F33" i="6"/>
  <c r="E33" i="6"/>
  <c r="L9" i="6" s="1"/>
  <c r="F32" i="6"/>
  <c r="L16" i="6" s="1"/>
  <c r="E32" i="6"/>
  <c r="L8" i="6" s="1"/>
  <c r="F31" i="6"/>
  <c r="E31" i="6"/>
  <c r="L7" i="6" s="1"/>
  <c r="F30" i="6"/>
  <c r="L14" i="6" s="1"/>
  <c r="E30" i="6"/>
  <c r="L6" i="6" s="1"/>
  <c r="F26" i="6"/>
  <c r="K18" i="6" s="1"/>
  <c r="E26" i="6"/>
  <c r="F25" i="6"/>
  <c r="K17" i="6" s="1"/>
  <c r="E25" i="6"/>
  <c r="K9" i="6" s="1"/>
  <c r="F24" i="6"/>
  <c r="K16" i="6" s="1"/>
  <c r="E24" i="6"/>
  <c r="K8" i="6" s="1"/>
  <c r="F23" i="6"/>
  <c r="E23" i="6"/>
  <c r="K7" i="6" s="1"/>
  <c r="F22" i="6"/>
  <c r="K14" i="6" s="1"/>
  <c r="E22" i="6"/>
  <c r="K6" i="6" s="1"/>
  <c r="L18" i="6"/>
  <c r="F18" i="6"/>
  <c r="J18" i="6" s="1"/>
  <c r="E18" i="6"/>
  <c r="J10" i="6" s="1"/>
  <c r="L17" i="6"/>
  <c r="F17" i="6"/>
  <c r="J17" i="6" s="1"/>
  <c r="E17" i="6"/>
  <c r="J9" i="6" s="1"/>
  <c r="F16" i="6"/>
  <c r="J16" i="6" s="1"/>
  <c r="E16" i="6"/>
  <c r="J8" i="6" s="1"/>
  <c r="L15" i="6"/>
  <c r="K15" i="6"/>
  <c r="F15" i="6"/>
  <c r="J15" i="6" s="1"/>
  <c r="E15" i="6"/>
  <c r="J7" i="6" s="1"/>
  <c r="F14" i="6"/>
  <c r="J14" i="6" s="1"/>
  <c r="E14" i="6"/>
  <c r="J6" i="6" s="1"/>
  <c r="K10" i="6"/>
  <c r="F10" i="6"/>
  <c r="I18" i="6" s="1"/>
  <c r="E10" i="6"/>
  <c r="I10" i="6" s="1"/>
  <c r="F9" i="6"/>
  <c r="I17" i="6" s="1"/>
  <c r="E9" i="6"/>
  <c r="I9" i="6" s="1"/>
  <c r="F8" i="6"/>
  <c r="I16" i="6" s="1"/>
  <c r="E8" i="6"/>
  <c r="I8" i="6" s="1"/>
  <c r="F7" i="6"/>
  <c r="I15" i="6" s="1"/>
  <c r="E7" i="6"/>
  <c r="I7" i="6" s="1"/>
  <c r="F6" i="6"/>
  <c r="I14" i="6" s="1"/>
  <c r="E6" i="6"/>
  <c r="I6" i="6" s="1"/>
  <c r="F26" i="4" l="1"/>
  <c r="K18" i="4" s="1"/>
  <c r="E26" i="4"/>
  <c r="K10" i="4" s="1"/>
  <c r="F25" i="4"/>
  <c r="K17" i="4" s="1"/>
  <c r="E25" i="4"/>
  <c r="K9" i="4" s="1"/>
  <c r="F24" i="4"/>
  <c r="K16" i="4" s="1"/>
  <c r="E24" i="4"/>
  <c r="K8" i="4" s="1"/>
  <c r="F23" i="4"/>
  <c r="K15" i="4" s="1"/>
  <c r="E23" i="4"/>
  <c r="K7" i="4" s="1"/>
  <c r="F22" i="4"/>
  <c r="K14" i="4" s="1"/>
  <c r="E22" i="4"/>
  <c r="K6" i="4" s="1"/>
  <c r="F18" i="4"/>
  <c r="J18" i="4" s="1"/>
  <c r="E18" i="4"/>
  <c r="J10" i="4" s="1"/>
  <c r="F17" i="4"/>
  <c r="J17" i="4" s="1"/>
  <c r="E17" i="4"/>
  <c r="F16" i="4"/>
  <c r="J16" i="4" s="1"/>
  <c r="E16" i="4"/>
  <c r="J8" i="4" s="1"/>
  <c r="F15" i="4"/>
  <c r="J15" i="4" s="1"/>
  <c r="E15" i="4"/>
  <c r="F14" i="4"/>
  <c r="J14" i="4" s="1"/>
  <c r="E14" i="4"/>
  <c r="J6" i="4" s="1"/>
  <c r="F10" i="4"/>
  <c r="I18" i="4" s="1"/>
  <c r="E10" i="4"/>
  <c r="I10" i="4" s="1"/>
  <c r="J9" i="4"/>
  <c r="F9" i="4"/>
  <c r="I17" i="4" s="1"/>
  <c r="E9" i="4"/>
  <c r="I9" i="4" s="1"/>
  <c r="F8" i="4"/>
  <c r="I16" i="4" s="1"/>
  <c r="E8" i="4"/>
  <c r="I8" i="4" s="1"/>
  <c r="J7" i="4"/>
  <c r="I7" i="4"/>
  <c r="F7" i="4"/>
  <c r="I15" i="4" s="1"/>
  <c r="E7" i="4"/>
  <c r="F6" i="4"/>
  <c r="I14" i="4" s="1"/>
  <c r="E6" i="4"/>
  <c r="I6" i="4" s="1"/>
  <c r="G10" i="19" l="1"/>
  <c r="F10" i="19"/>
  <c r="G9" i="19"/>
  <c r="F9" i="19"/>
  <c r="G8" i="19"/>
  <c r="F8" i="19"/>
  <c r="G7" i="19"/>
  <c r="F7" i="19"/>
  <c r="G6" i="19"/>
  <c r="F6" i="19"/>
</calcChain>
</file>

<file path=xl/sharedStrings.xml><?xml version="1.0" encoding="utf-8"?>
<sst xmlns="http://schemas.openxmlformats.org/spreadsheetml/2006/main" count="102" uniqueCount="33">
  <si>
    <t>Time (min)</t>
  </si>
  <si>
    <t>EcDTD-50 nM</t>
  </si>
  <si>
    <t>EcDTD-5 nM</t>
  </si>
  <si>
    <t>Buffer</t>
  </si>
  <si>
    <t>EcDTD-500 pM</t>
  </si>
  <si>
    <t>Average</t>
  </si>
  <si>
    <t>Std. Dev.</t>
  </si>
  <si>
    <t>EcDTD-5pM_1</t>
  </si>
  <si>
    <t>EcDTD-5pM_2</t>
  </si>
  <si>
    <t>EcDTD-5pM_3</t>
  </si>
  <si>
    <t>Std. Dev</t>
  </si>
  <si>
    <t>EcDTD-5nM_1</t>
  </si>
  <si>
    <t>EcDTD-5nM_2</t>
  </si>
  <si>
    <t>EcDTD-5nM_3</t>
  </si>
  <si>
    <t>Buffer_1</t>
  </si>
  <si>
    <t>EcDTD-500 pM_1</t>
  </si>
  <si>
    <t>EcDTD-5 nM_1</t>
  </si>
  <si>
    <t>EcDTD-50 nM_1</t>
  </si>
  <si>
    <t>Buffer_2</t>
  </si>
  <si>
    <t>Buffer_3</t>
  </si>
  <si>
    <t>EcDTD-500 pM_2</t>
  </si>
  <si>
    <t>EcDTD-500 pM_3</t>
  </si>
  <si>
    <t>EcDTD-5 nM_2</t>
  </si>
  <si>
    <t>EcDTD-5 nM_3</t>
  </si>
  <si>
    <t>EcDTD-50 nM_2</t>
  </si>
  <si>
    <t>EcDTD-50 nM_3</t>
  </si>
  <si>
    <t>Gly-tRNA(Ala)-Buffer</t>
  </si>
  <si>
    <t>Gly-tRNA(Gly)-Buffer</t>
  </si>
  <si>
    <t>Figure 6A-source data 1</t>
  </si>
  <si>
    <t>Figure 6B-source data 1</t>
  </si>
  <si>
    <t>Figure 6C-source data 1</t>
  </si>
  <si>
    <t>Figure 6D-source data 1</t>
  </si>
  <si>
    <t>Figure 6-figure supplement 1-source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</si>
</sst>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2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0" fillId="0" borderId="0" xfId="0" applyFont="1"/>
    <xf numFmtId="2" fontId="0" fillId="0" borderId="0" xfId="0" applyNumberFormat="1" applyFont="1"/>
    <xf numFmtId="2" fontId="1" fillId="0" borderId="0" xfId="0" applyNumberFormat="1" applyFont="1"/>
    <xf numFmtId="2" fontId="0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CMB/SBLab/Thesis_Papers/Gly-tRNA-Ala/Submission/eLife/data_raw/Biochem-fig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D-deacyl"/>
      <sheetName val="DTD-EFTu-deacyl"/>
      <sheetName val="Aminoacyl-EFTu"/>
      <sheetName val="Aminoacyl-ED-EFTu"/>
      <sheetName val="Deacyl-EfTu"/>
      <sheetName val="Eu-DTDs"/>
      <sheetName val="SM-DM-TM"/>
      <sheetName val="GU"/>
      <sheetName val="Ser-DTD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T10" t="str">
            <v>Ser Buffer</v>
          </cell>
          <cell r="U10" t="str">
            <v>EcoAlaRS-WT_50nM</v>
          </cell>
          <cell r="V10" t="str">
            <v>EcoAlaRS-SM_500nM</v>
          </cell>
          <cell r="W10" t="str">
            <v>EcoAlaRS-DM_500nM</v>
          </cell>
          <cell r="X10" t="str">
            <v>EcoAlaRS-TM_77 μM</v>
          </cell>
          <cell r="AC10" t="str">
            <v>Gly Buffer</v>
          </cell>
          <cell r="AD10" t="str">
            <v>EcoAlaRS-WT_50nM</v>
          </cell>
          <cell r="AE10" t="str">
            <v>EcoAlaRS-SM_500nM</v>
          </cell>
          <cell r="AF10" t="str">
            <v>EcoAlaRS-DM_500nM</v>
          </cell>
          <cell r="AG10" t="str">
            <v xml:space="preserve">EcoAlaRS-TM_77μM </v>
          </cell>
        </row>
        <row r="11">
          <cell r="S11">
            <v>0</v>
          </cell>
          <cell r="T11">
            <v>100</v>
          </cell>
          <cell r="U11">
            <v>100</v>
          </cell>
          <cell r="V11">
            <v>100</v>
          </cell>
          <cell r="W11">
            <v>100</v>
          </cell>
          <cell r="X11">
            <v>100</v>
          </cell>
          <cell r="AB11">
            <v>0</v>
          </cell>
          <cell r="AC11">
            <v>100</v>
          </cell>
          <cell r="AD11">
            <v>100</v>
          </cell>
          <cell r="AE11">
            <v>100</v>
          </cell>
          <cell r="AF11">
            <v>100</v>
          </cell>
          <cell r="AG11">
            <v>100</v>
          </cell>
        </row>
        <row r="12">
          <cell r="S12">
            <v>2</v>
          </cell>
          <cell r="T12">
            <v>98.476619419790708</v>
          </cell>
          <cell r="U12">
            <v>34.282686448536232</v>
          </cell>
          <cell r="V12">
            <v>50.947145317260564</v>
          </cell>
          <cell r="W12">
            <v>37.011524705258978</v>
          </cell>
          <cell r="X12">
            <v>77.029073288915797</v>
          </cell>
          <cell r="AB12">
            <v>2</v>
          </cell>
          <cell r="AC12">
            <v>97.915786508942389</v>
          </cell>
          <cell r="AD12">
            <v>23.278411491339249</v>
          </cell>
          <cell r="AE12">
            <v>67.694690888607241</v>
          </cell>
          <cell r="AF12">
            <v>27.052527812984085</v>
          </cell>
          <cell r="AG12">
            <v>82.619610159480217</v>
          </cell>
        </row>
        <row r="13">
          <cell r="S13">
            <v>5</v>
          </cell>
          <cell r="T13">
            <v>95.005961054444299</v>
          </cell>
          <cell r="U13">
            <v>18.227579811895616</v>
          </cell>
          <cell r="V13">
            <v>36.958537554643001</v>
          </cell>
          <cell r="W13">
            <v>25.910716651212081</v>
          </cell>
          <cell r="X13">
            <v>80.102967898243477</v>
          </cell>
          <cell r="AB13">
            <v>5</v>
          </cell>
          <cell r="AC13">
            <v>95.859738065061237</v>
          </cell>
          <cell r="AD13">
            <v>16.701872975637233</v>
          </cell>
          <cell r="AE13">
            <v>61.371637797493307</v>
          </cell>
          <cell r="AF13">
            <v>21.419518377693283</v>
          </cell>
          <cell r="AG13">
            <v>81.17247489663319</v>
          </cell>
        </row>
        <row r="14">
          <cell r="S14">
            <v>10</v>
          </cell>
          <cell r="T14">
            <v>90.634521128626318</v>
          </cell>
          <cell r="U14">
            <v>20.227844747648696</v>
          </cell>
          <cell r="V14">
            <v>29.937740098026232</v>
          </cell>
          <cell r="W14">
            <v>19.101867797059214</v>
          </cell>
          <cell r="X14">
            <v>84.373107207752867</v>
          </cell>
          <cell r="AB14">
            <v>10</v>
          </cell>
          <cell r="AC14">
            <v>89.663427686241377</v>
          </cell>
          <cell r="AD14">
            <v>15.828756513167159</v>
          </cell>
          <cell r="AE14">
            <v>53.879735248556536</v>
          </cell>
          <cell r="AF14">
            <v>20.673144627517249</v>
          </cell>
          <cell r="AG14">
            <v>83.682811577082106</v>
          </cell>
        </row>
        <row r="15">
          <cell r="S15">
            <v>15</v>
          </cell>
          <cell r="T15">
            <v>85.084117101602871</v>
          </cell>
          <cell r="U15">
            <v>17.141343224268116</v>
          </cell>
          <cell r="V15">
            <v>29.222413564710557</v>
          </cell>
          <cell r="W15">
            <v>17.6049807921579</v>
          </cell>
          <cell r="X15">
            <v>82</v>
          </cell>
          <cell r="AB15">
            <v>15</v>
          </cell>
          <cell r="AC15">
            <v>84.98802985495</v>
          </cell>
          <cell r="AD15">
            <v>14.842979861991267</v>
          </cell>
          <cell r="AE15">
            <v>47.232784114913393</v>
          </cell>
          <cell r="AF15">
            <v>24.137445430221092</v>
          </cell>
          <cell r="AG15">
            <v>82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workbookViewId="0">
      <selection sqref="A1:C1"/>
    </sheetView>
  </sheetViews>
  <sheetFormatPr defaultRowHeight="14.4" x14ac:dyDescent="0.3"/>
  <cols>
    <col min="1" max="1" width="13.5546875" style="6" customWidth="1"/>
    <col min="2" max="2" width="21.33203125" style="6" customWidth="1"/>
    <col min="3" max="3" width="21.109375" style="6" customWidth="1"/>
    <col min="4" max="4" width="23.44140625" style="6" customWidth="1"/>
    <col min="5" max="7" width="8.88671875" style="6"/>
    <col min="8" max="8" width="13.6640625" style="6" customWidth="1"/>
    <col min="9" max="9" width="15.21875" style="6" customWidth="1"/>
    <col min="10" max="10" width="21.5546875" style="6" customWidth="1"/>
    <col min="11" max="11" width="20.6640625" style="6" customWidth="1"/>
    <col min="12" max="12" width="19.88671875" style="6" customWidth="1"/>
    <col min="13" max="16384" width="8.88671875" style="6"/>
  </cols>
  <sheetData>
    <row r="1" spans="1:23" ht="18" x14ac:dyDescent="0.35">
      <c r="A1" s="21" t="s">
        <v>28</v>
      </c>
      <c r="B1" s="21"/>
      <c r="C1" s="21"/>
      <c r="F1" s="20"/>
      <c r="G1" s="20"/>
      <c r="H1" s="20"/>
    </row>
    <row r="2" spans="1:23" x14ac:dyDescent="0.3">
      <c r="F2" s="20"/>
      <c r="G2" s="20"/>
      <c r="H2" s="20"/>
    </row>
    <row r="5" spans="1:23" s="5" customFormat="1" x14ac:dyDescent="0.3">
      <c r="A5" s="5" t="s">
        <v>0</v>
      </c>
      <c r="B5" s="5" t="s">
        <v>14</v>
      </c>
      <c r="C5" s="5" t="s">
        <v>18</v>
      </c>
      <c r="D5" s="5" t="s">
        <v>19</v>
      </c>
      <c r="E5" s="5" t="s">
        <v>5</v>
      </c>
      <c r="F5" s="5" t="s">
        <v>6</v>
      </c>
      <c r="H5" s="5" t="s">
        <v>0</v>
      </c>
      <c r="I5" s="5" t="s">
        <v>3</v>
      </c>
      <c r="J5" s="5" t="s">
        <v>2</v>
      </c>
      <c r="K5" s="5" t="s">
        <v>1</v>
      </c>
      <c r="L5" s="8"/>
      <c r="R5" s="8"/>
      <c r="S5" s="8"/>
      <c r="T5" s="8"/>
      <c r="U5" s="8"/>
      <c r="V5" s="8"/>
      <c r="W5" s="8"/>
    </row>
    <row r="6" spans="1:23" x14ac:dyDescent="0.3">
      <c r="A6" s="6">
        <v>0</v>
      </c>
      <c r="B6" s="9">
        <v>100</v>
      </c>
      <c r="C6" s="9">
        <v>100</v>
      </c>
      <c r="D6" s="9">
        <v>100</v>
      </c>
      <c r="E6" s="9">
        <f>AVERAGE(B6:D6)</f>
        <v>100</v>
      </c>
      <c r="F6" s="9">
        <f>STDEV(B6:D6)</f>
        <v>0</v>
      </c>
      <c r="H6" s="6">
        <v>0</v>
      </c>
      <c r="I6" s="10">
        <f>E6</f>
        <v>100</v>
      </c>
      <c r="J6" s="10">
        <f>E14</f>
        <v>100</v>
      </c>
      <c r="K6" s="10">
        <f>E22</f>
        <v>100</v>
      </c>
      <c r="L6" s="10"/>
      <c r="R6" s="11"/>
      <c r="S6" s="9"/>
      <c r="T6" s="9"/>
      <c r="U6" s="11"/>
      <c r="V6" s="11"/>
      <c r="W6" s="11"/>
    </row>
    <row r="7" spans="1:23" x14ac:dyDescent="0.3">
      <c r="A7" s="6">
        <v>2</v>
      </c>
      <c r="B7" s="9">
        <v>98.077832046636203</v>
      </c>
      <c r="C7" s="9">
        <v>97.046615581098337</v>
      </c>
      <c r="D7" s="9">
        <v>97.778478021112349</v>
      </c>
      <c r="E7" s="9">
        <f>AVERAGE(B7:D7)</f>
        <v>97.634308549615625</v>
      </c>
      <c r="F7" s="9">
        <f>STDEV(B7:D7)</f>
        <v>0.53050963901029646</v>
      </c>
      <c r="H7" s="6">
        <v>2</v>
      </c>
      <c r="I7" s="10">
        <f t="shared" ref="I7:I10" si="0">E7</f>
        <v>97.634308549615625</v>
      </c>
      <c r="J7" s="10">
        <f>E15</f>
        <v>75.913890304649584</v>
      </c>
      <c r="K7" s="10">
        <f>E23</f>
        <v>11.876687928000011</v>
      </c>
      <c r="L7" s="10"/>
      <c r="R7" s="11"/>
      <c r="S7" s="9"/>
      <c r="T7" s="9"/>
      <c r="U7" s="11"/>
      <c r="V7" s="11"/>
      <c r="W7" s="11"/>
    </row>
    <row r="8" spans="1:23" x14ac:dyDescent="0.3">
      <c r="A8" s="6">
        <v>5</v>
      </c>
      <c r="B8" s="9">
        <v>89.569875531747286</v>
      </c>
      <c r="C8" s="9">
        <v>86.079182630906772</v>
      </c>
      <c r="D8" s="9">
        <v>90.074050732629601</v>
      </c>
      <c r="E8" s="9">
        <f>AVERAGE(B8:D8)</f>
        <v>88.574369631761215</v>
      </c>
      <c r="F8" s="9">
        <f>STDEV(B8:D8)</f>
        <v>2.1755497662018541</v>
      </c>
      <c r="H8" s="6">
        <v>5</v>
      </c>
      <c r="I8" s="10">
        <f t="shared" si="0"/>
        <v>88.574369631761215</v>
      </c>
      <c r="J8" s="10">
        <f>E16</f>
        <v>46.696347503682603</v>
      </c>
      <c r="K8" s="10">
        <f>E24</f>
        <v>3.8492378942373335</v>
      </c>
      <c r="L8" s="10"/>
      <c r="R8" s="11"/>
      <c r="S8" s="9"/>
      <c r="T8" s="9"/>
      <c r="U8" s="11"/>
      <c r="V8" s="11"/>
      <c r="W8" s="11"/>
    </row>
    <row r="9" spans="1:23" x14ac:dyDescent="0.3">
      <c r="A9" s="6">
        <v>10</v>
      </c>
      <c r="B9" s="9">
        <v>77.595714510792504</v>
      </c>
      <c r="C9" s="9">
        <v>79.11877394636015</v>
      </c>
      <c r="D9" s="9">
        <v>81.849692768236963</v>
      </c>
      <c r="E9" s="9">
        <f>AVERAGE(B9:D9)</f>
        <v>79.52139374179653</v>
      </c>
      <c r="F9" s="9">
        <f>STDEV(B9:D9)</f>
        <v>2.155379265572646</v>
      </c>
      <c r="H9" s="6">
        <v>10</v>
      </c>
      <c r="I9" s="10">
        <f t="shared" si="0"/>
        <v>79.52139374179653</v>
      </c>
      <c r="J9" s="10">
        <f>E17</f>
        <v>23.352099475054843</v>
      </c>
      <c r="K9" s="10">
        <f>E25</f>
        <v>4.9385823033819554</v>
      </c>
      <c r="L9" s="10"/>
      <c r="R9" s="11"/>
      <c r="S9" s="9"/>
      <c r="T9" s="9"/>
      <c r="U9" s="11"/>
      <c r="V9" s="11"/>
      <c r="W9" s="11"/>
    </row>
    <row r="10" spans="1:23" x14ac:dyDescent="0.3">
      <c r="A10" s="6">
        <v>15</v>
      </c>
      <c r="B10" s="9">
        <v>69.74948794706161</v>
      </c>
      <c r="C10" s="9">
        <v>70.913154533844192</v>
      </c>
      <c r="D10" s="9">
        <v>72.585473452024587</v>
      </c>
      <c r="E10" s="9">
        <f>AVERAGE(B10:D10)</f>
        <v>71.082705310976792</v>
      </c>
      <c r="F10" s="9">
        <f>STDEV(B10:D10)</f>
        <v>1.4255749877188961</v>
      </c>
      <c r="H10" s="6">
        <v>15</v>
      </c>
      <c r="I10" s="10">
        <f t="shared" si="0"/>
        <v>71.082705310976792</v>
      </c>
      <c r="J10" s="10">
        <f>E18</f>
        <v>15.199744528545564</v>
      </c>
      <c r="K10" s="10">
        <f>E26</f>
        <v>5.279059510619498</v>
      </c>
      <c r="L10" s="10"/>
      <c r="R10" s="11"/>
      <c r="S10" s="9"/>
      <c r="T10" s="9"/>
      <c r="U10" s="11"/>
      <c r="V10" s="11"/>
      <c r="W10" s="11"/>
    </row>
    <row r="11" spans="1:23" x14ac:dyDescent="0.3">
      <c r="B11" s="11"/>
      <c r="D11" s="11"/>
      <c r="E11" s="11"/>
      <c r="F11" s="11"/>
    </row>
    <row r="12" spans="1:23" x14ac:dyDescent="0.3">
      <c r="B12" s="11"/>
      <c r="C12" s="11"/>
      <c r="D12" s="11"/>
      <c r="E12" s="11"/>
      <c r="F12" s="11"/>
    </row>
    <row r="13" spans="1:23" s="5" customFormat="1" x14ac:dyDescent="0.3">
      <c r="A13" s="5" t="s">
        <v>0</v>
      </c>
      <c r="B13" s="5" t="s">
        <v>16</v>
      </c>
      <c r="C13" s="5" t="s">
        <v>22</v>
      </c>
      <c r="D13" s="5" t="s">
        <v>23</v>
      </c>
      <c r="E13" s="5" t="s">
        <v>5</v>
      </c>
      <c r="F13" s="5" t="s">
        <v>6</v>
      </c>
      <c r="I13" s="5" t="s">
        <v>3</v>
      </c>
      <c r="J13" s="5" t="s">
        <v>2</v>
      </c>
      <c r="K13" s="5" t="s">
        <v>1</v>
      </c>
      <c r="L13" s="8"/>
    </row>
    <row r="14" spans="1:23" x14ac:dyDescent="0.3">
      <c r="A14" s="6">
        <v>0</v>
      </c>
      <c r="B14" s="9">
        <v>100</v>
      </c>
      <c r="C14" s="9">
        <v>100</v>
      </c>
      <c r="D14" s="9">
        <v>100</v>
      </c>
      <c r="E14" s="9">
        <f>AVERAGE(B14:D14)</f>
        <v>100</v>
      </c>
      <c r="F14" s="9">
        <f>STDEV(B14:D14)</f>
        <v>0</v>
      </c>
      <c r="I14" s="10">
        <f>F6</f>
        <v>0</v>
      </c>
      <c r="J14" s="10">
        <f>F14</f>
        <v>0</v>
      </c>
      <c r="K14" s="10">
        <f>F22</f>
        <v>0</v>
      </c>
      <c r="L14" s="10"/>
    </row>
    <row r="15" spans="1:23" x14ac:dyDescent="0.3">
      <c r="A15" s="6">
        <v>2</v>
      </c>
      <c r="B15" s="9">
        <v>77.139166935744271</v>
      </c>
      <c r="C15" s="9">
        <v>70.482120051085559</v>
      </c>
      <c r="D15" s="9">
        <v>80.120383927118922</v>
      </c>
      <c r="E15" s="9">
        <f>AVERAGE(B15:D15)</f>
        <v>75.913890304649584</v>
      </c>
      <c r="F15" s="9">
        <f>STDEV(B15:D15)</f>
        <v>4.9345729048259566</v>
      </c>
      <c r="I15" s="10">
        <f t="shared" ref="I15:I18" si="1">F7</f>
        <v>0.53050963901029646</v>
      </c>
      <c r="J15" s="10">
        <f>F15</f>
        <v>4.9345729048259566</v>
      </c>
      <c r="K15" s="10">
        <f>F23</f>
        <v>8.0521174041759309</v>
      </c>
      <c r="L15" s="10"/>
    </row>
    <row r="16" spans="1:23" x14ac:dyDescent="0.3">
      <c r="A16" s="6">
        <v>5</v>
      </c>
      <c r="B16" s="9">
        <v>56.29641588634162</v>
      </c>
      <c r="C16" s="9">
        <v>37.835249042145591</v>
      </c>
      <c r="D16" s="9">
        <v>45.957377582560596</v>
      </c>
      <c r="E16" s="9">
        <f>AVERAGE(B16:D16)</f>
        <v>46.696347503682603</v>
      </c>
      <c r="F16" s="9">
        <f>STDEV(B16:D16)</f>
        <v>9.2527416326488527</v>
      </c>
      <c r="I16" s="10">
        <f t="shared" si="1"/>
        <v>2.1755497662018541</v>
      </c>
      <c r="J16" s="10">
        <f>F16</f>
        <v>9.2527416326488527</v>
      </c>
      <c r="K16" s="10">
        <f>F24</f>
        <v>1.3352545694946696</v>
      </c>
      <c r="L16" s="10"/>
    </row>
    <row r="17" spans="1:12" x14ac:dyDescent="0.3">
      <c r="A17" s="6">
        <v>10</v>
      </c>
      <c r="B17" s="9">
        <v>35.64740071036487</v>
      </c>
      <c r="C17" s="9">
        <v>14.431673052362706</v>
      </c>
      <c r="D17" s="9">
        <v>19.97722466243696</v>
      </c>
      <c r="E17" s="9">
        <f>AVERAGE(B17:D17)</f>
        <v>23.352099475054843</v>
      </c>
      <c r="F17" s="9">
        <f>STDEV(B17:D17)</f>
        <v>11.003140915904948</v>
      </c>
      <c r="I17" s="10">
        <f t="shared" si="1"/>
        <v>2.155379265572646</v>
      </c>
      <c r="J17" s="10">
        <f>F17</f>
        <v>11.003140915904948</v>
      </c>
      <c r="K17" s="10">
        <f>F25</f>
        <v>1.0027313583295292</v>
      </c>
      <c r="L17" s="10"/>
    </row>
    <row r="18" spans="1:12" x14ac:dyDescent="0.3">
      <c r="A18" s="6">
        <v>15</v>
      </c>
      <c r="B18" s="9">
        <v>21.843719728769777</v>
      </c>
      <c r="C18" s="9">
        <v>10.041507024265645</v>
      </c>
      <c r="D18" s="9">
        <v>13.714006832601269</v>
      </c>
      <c r="E18" s="9">
        <f>AVERAGE(B18:D18)</f>
        <v>15.199744528545564</v>
      </c>
      <c r="F18" s="9">
        <f>STDEV(B18:D18)</f>
        <v>6.0397531867164975</v>
      </c>
      <c r="I18" s="10">
        <f t="shared" si="1"/>
        <v>1.4255749877188961</v>
      </c>
      <c r="J18" s="10">
        <f>F18</f>
        <v>6.0397531867164975</v>
      </c>
      <c r="K18" s="10">
        <f>F26</f>
        <v>0.14906624022436174</v>
      </c>
      <c r="L18" s="10"/>
    </row>
    <row r="21" spans="1:12" s="5" customFormat="1" x14ac:dyDescent="0.3">
      <c r="A21" s="5" t="s">
        <v>0</v>
      </c>
      <c r="B21" s="5" t="s">
        <v>17</v>
      </c>
      <c r="C21" s="5" t="s">
        <v>24</v>
      </c>
      <c r="D21" s="5" t="s">
        <v>25</v>
      </c>
      <c r="E21" s="5" t="s">
        <v>5</v>
      </c>
      <c r="F21" s="5" t="s">
        <v>6</v>
      </c>
    </row>
    <row r="22" spans="1:12" x14ac:dyDescent="0.3">
      <c r="A22" s="6">
        <v>0</v>
      </c>
      <c r="B22" s="9">
        <v>100</v>
      </c>
      <c r="C22" s="9">
        <v>100</v>
      </c>
      <c r="D22" s="9">
        <v>100</v>
      </c>
      <c r="E22" s="9">
        <f>AVERAGE(B22:D22)</f>
        <v>100</v>
      </c>
      <c r="F22" s="9">
        <f>STDEV(B22:D22)</f>
        <v>0</v>
      </c>
    </row>
    <row r="23" spans="1:12" x14ac:dyDescent="0.3">
      <c r="A23" s="6">
        <v>2</v>
      </c>
      <c r="B23" s="9">
        <v>21.165644171779142</v>
      </c>
      <c r="C23" s="9">
        <v>7.5830140485312905</v>
      </c>
      <c r="D23" s="9">
        <v>6.8814055636896052</v>
      </c>
      <c r="E23" s="9">
        <f>AVERAGE(B23:D23)</f>
        <v>11.876687928000011</v>
      </c>
      <c r="F23" s="9">
        <f>STDEV(B23:D23)</f>
        <v>8.0521174041759309</v>
      </c>
    </row>
    <row r="24" spans="1:12" x14ac:dyDescent="0.3">
      <c r="A24" s="6">
        <v>5</v>
      </c>
      <c r="B24" s="9">
        <v>2.3409751372295768</v>
      </c>
      <c r="C24" s="9">
        <v>4.3263090676883786</v>
      </c>
      <c r="D24" s="9">
        <v>4.8804294777940456</v>
      </c>
      <c r="E24" s="9">
        <f>AVERAGE(B24:D24)</f>
        <v>3.8492378942373335</v>
      </c>
      <c r="F24" s="9">
        <f>STDEV(B24:D24)</f>
        <v>1.3352545694946696</v>
      </c>
    </row>
    <row r="25" spans="1:12" x14ac:dyDescent="0.3">
      <c r="A25" s="6">
        <v>10</v>
      </c>
      <c r="B25" s="9">
        <v>4.7142395866968032</v>
      </c>
      <c r="C25" s="9">
        <v>6.0344827586206895</v>
      </c>
      <c r="D25" s="9">
        <v>4.0670245648283716</v>
      </c>
      <c r="E25" s="9">
        <f>AVERAGE(B25:D25)</f>
        <v>4.9385823033819554</v>
      </c>
      <c r="F25" s="9">
        <f>STDEV(B25:D25)</f>
        <v>1.0027313583295292</v>
      </c>
    </row>
    <row r="26" spans="1:12" x14ac:dyDescent="0.3">
      <c r="A26" s="6">
        <v>15</v>
      </c>
      <c r="B26" s="9">
        <v>5.3438811753309663</v>
      </c>
      <c r="C26" s="9">
        <v>5.1085568326947639</v>
      </c>
      <c r="D26" s="9">
        <v>5.3847405238327646</v>
      </c>
      <c r="E26" s="9">
        <f>AVERAGE(B26:D26)</f>
        <v>5.279059510619498</v>
      </c>
      <c r="F26" s="9">
        <f>STDEV(B26:D26)</f>
        <v>0.14906624022436174</v>
      </c>
    </row>
    <row r="29" spans="1:12" s="5" customFormat="1" x14ac:dyDescent="0.3"/>
    <row r="37" spans="1:6" s="5" customFormat="1" x14ac:dyDescent="0.3">
      <c r="B37" s="8"/>
      <c r="C37" s="8"/>
      <c r="D37" s="8"/>
    </row>
    <row r="38" spans="1:6" x14ac:dyDescent="0.3">
      <c r="B38" s="9"/>
      <c r="C38" s="10"/>
      <c r="D38" s="9"/>
      <c r="E38" s="9"/>
      <c r="F38" s="9"/>
    </row>
    <row r="39" spans="1:6" x14ac:dyDescent="0.3">
      <c r="B39" s="9"/>
      <c r="C39" s="10"/>
      <c r="D39" s="9"/>
      <c r="E39" s="9"/>
      <c r="F39" s="9"/>
    </row>
    <row r="40" spans="1:6" x14ac:dyDescent="0.3">
      <c r="B40" s="9"/>
      <c r="C40" s="10"/>
      <c r="D40" s="9"/>
      <c r="E40" s="9"/>
      <c r="F40" s="9"/>
    </row>
    <row r="41" spans="1:6" x14ac:dyDescent="0.3">
      <c r="B41" s="9"/>
      <c r="C41" s="10"/>
      <c r="D41" s="9"/>
      <c r="E41" s="9"/>
      <c r="F41" s="9"/>
    </row>
    <row r="42" spans="1:6" x14ac:dyDescent="0.3">
      <c r="B42" s="9"/>
      <c r="C42" s="10"/>
      <c r="D42" s="9"/>
      <c r="E42" s="9"/>
      <c r="F42" s="9"/>
    </row>
    <row r="45" spans="1:6" x14ac:dyDescent="0.3">
      <c r="A45" s="5"/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zoomScaleNormal="100" workbookViewId="0">
      <selection sqref="A1:C1"/>
    </sheetView>
  </sheetViews>
  <sheetFormatPr defaultRowHeight="14.4" x14ac:dyDescent="0.3"/>
  <cols>
    <col min="1" max="1" width="13.5546875" style="6" customWidth="1"/>
    <col min="2" max="2" width="21.33203125" style="6" customWidth="1"/>
    <col min="3" max="3" width="21.109375" style="6" customWidth="1"/>
    <col min="4" max="4" width="23.44140625" style="6" customWidth="1"/>
    <col min="5" max="7" width="8.88671875" style="6"/>
    <col min="8" max="8" width="13.6640625" style="6" customWidth="1"/>
    <col min="9" max="9" width="15.21875" style="6" customWidth="1"/>
    <col min="10" max="10" width="21.5546875" style="6" customWidth="1"/>
    <col min="11" max="11" width="20.6640625" style="6" customWidth="1"/>
    <col min="12" max="12" width="19.88671875" style="6" customWidth="1"/>
    <col min="13" max="16384" width="8.88671875" style="6"/>
  </cols>
  <sheetData>
    <row r="1" spans="1:23" ht="18" x14ac:dyDescent="0.35">
      <c r="A1" s="21" t="s">
        <v>29</v>
      </c>
      <c r="B1" s="21"/>
      <c r="C1" s="21"/>
      <c r="F1" s="20"/>
      <c r="G1" s="20"/>
      <c r="H1" s="20"/>
    </row>
    <row r="2" spans="1:23" x14ac:dyDescent="0.3">
      <c r="F2" s="20"/>
      <c r="G2" s="20"/>
      <c r="H2" s="20"/>
    </row>
    <row r="5" spans="1:23" s="5" customFormat="1" x14ac:dyDescent="0.3">
      <c r="A5" s="5" t="s">
        <v>0</v>
      </c>
      <c r="B5" s="5" t="s">
        <v>14</v>
      </c>
      <c r="C5" s="5" t="s">
        <v>18</v>
      </c>
      <c r="D5" s="5" t="s">
        <v>19</v>
      </c>
      <c r="E5" s="5" t="s">
        <v>5</v>
      </c>
      <c r="F5" s="5" t="s">
        <v>6</v>
      </c>
      <c r="H5" s="5" t="s">
        <v>0</v>
      </c>
      <c r="I5" s="5" t="s">
        <v>3</v>
      </c>
      <c r="J5" s="5" t="s">
        <v>2</v>
      </c>
      <c r="K5" s="5" t="s">
        <v>1</v>
      </c>
      <c r="L5" s="8"/>
      <c r="R5" s="8"/>
      <c r="S5" s="8"/>
      <c r="T5" s="8"/>
      <c r="U5" s="8"/>
      <c r="V5" s="8"/>
      <c r="W5" s="8"/>
    </row>
    <row r="6" spans="1:23" x14ac:dyDescent="0.3">
      <c r="A6" s="6">
        <v>0</v>
      </c>
      <c r="B6" s="10">
        <v>100</v>
      </c>
      <c r="C6" s="10">
        <v>100</v>
      </c>
      <c r="D6" s="10">
        <v>100</v>
      </c>
      <c r="E6" s="9">
        <f>AVERAGE(B6:D6)</f>
        <v>100</v>
      </c>
      <c r="F6" s="9">
        <f>STDEV(B6:D6)</f>
        <v>0</v>
      </c>
      <c r="H6" s="6">
        <v>0</v>
      </c>
      <c r="I6" s="10">
        <f>E6</f>
        <v>100</v>
      </c>
      <c r="J6" s="10">
        <f>E14</f>
        <v>100</v>
      </c>
      <c r="K6" s="10">
        <f>E22</f>
        <v>100</v>
      </c>
      <c r="L6" s="10"/>
      <c r="R6" s="11"/>
      <c r="S6" s="9"/>
      <c r="T6" s="9"/>
      <c r="U6" s="11"/>
      <c r="V6" s="11"/>
      <c r="W6" s="11"/>
    </row>
    <row r="7" spans="1:23" x14ac:dyDescent="0.3">
      <c r="A7" s="6">
        <v>2</v>
      </c>
      <c r="B7" s="10">
        <v>100.16071428571429</v>
      </c>
      <c r="C7" s="10">
        <v>99.333333333333329</v>
      </c>
      <c r="D7" s="10">
        <v>99.452830188679243</v>
      </c>
      <c r="E7" s="9">
        <f>AVERAGE(B7:D7)</f>
        <v>99.648959269242297</v>
      </c>
      <c r="F7" s="9">
        <f>STDEV(B7:D7)</f>
        <v>0.44720216040688615</v>
      </c>
      <c r="H7" s="6">
        <v>2</v>
      </c>
      <c r="I7" s="10">
        <f t="shared" ref="I7:I10" si="0">E7</f>
        <v>99.648959269242297</v>
      </c>
      <c r="J7" s="10">
        <f>E15</f>
        <v>89.414838196119248</v>
      </c>
      <c r="K7" s="10">
        <f>E23</f>
        <v>45.407419886193473</v>
      </c>
      <c r="L7" s="10"/>
      <c r="R7" s="11"/>
      <c r="S7" s="9"/>
      <c r="T7" s="9"/>
      <c r="U7" s="11"/>
      <c r="V7" s="11"/>
      <c r="W7" s="11"/>
    </row>
    <row r="8" spans="1:23" x14ac:dyDescent="0.3">
      <c r="A8" s="6">
        <v>5</v>
      </c>
      <c r="B8" s="10">
        <v>99.589285714285722</v>
      </c>
      <c r="C8" s="10">
        <v>93.89473684210526</v>
      </c>
      <c r="D8" s="10">
        <v>92.377358490566039</v>
      </c>
      <c r="E8" s="9">
        <f>AVERAGE(B8:D8)</f>
        <v>95.287127015652345</v>
      </c>
      <c r="F8" s="9">
        <f>STDEV(B8:D8)</f>
        <v>3.8022409664039087</v>
      </c>
      <c r="H8" s="6">
        <v>5</v>
      </c>
      <c r="I8" s="10">
        <f t="shared" si="0"/>
        <v>95.287127015652345</v>
      </c>
      <c r="J8" s="10">
        <f>E16</f>
        <v>83.937006431172264</v>
      </c>
      <c r="K8" s="10">
        <f>E24</f>
        <v>33.100443719361294</v>
      </c>
      <c r="L8" s="10"/>
      <c r="R8" s="11"/>
      <c r="S8" s="9"/>
      <c r="T8" s="9"/>
      <c r="U8" s="11"/>
      <c r="V8" s="11"/>
      <c r="W8" s="11"/>
    </row>
    <row r="9" spans="1:23" x14ac:dyDescent="0.3">
      <c r="A9" s="6">
        <v>10</v>
      </c>
      <c r="B9" s="10">
        <v>99.178571428571431</v>
      </c>
      <c r="C9" s="10">
        <v>85.403508771929822</v>
      </c>
      <c r="D9" s="10">
        <v>92.433962264150949</v>
      </c>
      <c r="E9" s="9">
        <f>AVERAGE(B9:D9)</f>
        <v>92.338680821550724</v>
      </c>
      <c r="F9" s="9">
        <f>STDEV(B9:D9)</f>
        <v>6.8880256034351763</v>
      </c>
      <c r="H9" s="6">
        <v>10</v>
      </c>
      <c r="I9" s="10">
        <f t="shared" si="0"/>
        <v>92.338680821550724</v>
      </c>
      <c r="J9" s="10">
        <f>E17</f>
        <v>76.608189104837564</v>
      </c>
      <c r="K9" s="10">
        <f>E25</f>
        <v>24.812288189026024</v>
      </c>
      <c r="L9" s="10"/>
      <c r="R9" s="11"/>
      <c r="S9" s="9"/>
      <c r="T9" s="9"/>
      <c r="U9" s="11"/>
      <c r="V9" s="11"/>
      <c r="W9" s="11"/>
    </row>
    <row r="10" spans="1:23" x14ac:dyDescent="0.3">
      <c r="A10" s="6">
        <v>15</v>
      </c>
      <c r="B10" s="10">
        <v>91.660714285714278</v>
      </c>
      <c r="C10" s="10">
        <v>86.228070175438603</v>
      </c>
      <c r="D10" s="10">
        <v>87.867924528301884</v>
      </c>
      <c r="E10" s="9">
        <f>AVERAGE(B10:D10)</f>
        <v>88.585569663151588</v>
      </c>
      <c r="F10" s="9">
        <f>STDEV(B10:D10)</f>
        <v>2.7865151016831637</v>
      </c>
      <c r="H10" s="6">
        <v>15</v>
      </c>
      <c r="I10" s="10">
        <f t="shared" si="0"/>
        <v>88.585569663151588</v>
      </c>
      <c r="J10" s="10">
        <f>E18</f>
        <v>67.790649973991592</v>
      </c>
      <c r="K10" s="10">
        <f>E26</f>
        <v>21.098954146372222</v>
      </c>
      <c r="L10" s="10"/>
      <c r="R10" s="11"/>
      <c r="S10" s="9"/>
      <c r="T10" s="9"/>
      <c r="U10" s="11"/>
      <c r="V10" s="11"/>
      <c r="W10" s="11"/>
    </row>
    <row r="11" spans="1:23" x14ac:dyDescent="0.3">
      <c r="B11" s="11"/>
      <c r="D11" s="11"/>
      <c r="E11" s="11"/>
      <c r="F11" s="11"/>
    </row>
    <row r="12" spans="1:23" x14ac:dyDescent="0.3">
      <c r="B12" s="11"/>
      <c r="C12" s="11"/>
      <c r="D12" s="11"/>
      <c r="E12" s="11"/>
      <c r="F12" s="11"/>
    </row>
    <row r="13" spans="1:23" s="5" customFormat="1" x14ac:dyDescent="0.3">
      <c r="A13" s="5" t="s">
        <v>0</v>
      </c>
      <c r="B13" s="5" t="s">
        <v>16</v>
      </c>
      <c r="C13" s="5" t="s">
        <v>22</v>
      </c>
      <c r="D13" s="5" t="s">
        <v>23</v>
      </c>
      <c r="E13" s="5" t="s">
        <v>5</v>
      </c>
      <c r="F13" s="5" t="s">
        <v>6</v>
      </c>
      <c r="I13" s="5" t="s">
        <v>3</v>
      </c>
      <c r="J13" s="5" t="s">
        <v>2</v>
      </c>
      <c r="K13" s="5" t="s">
        <v>1</v>
      </c>
      <c r="L13" s="8"/>
    </row>
    <row r="14" spans="1:23" x14ac:dyDescent="0.3">
      <c r="A14" s="6">
        <v>0</v>
      </c>
      <c r="B14" s="10">
        <v>100</v>
      </c>
      <c r="C14" s="10">
        <v>100</v>
      </c>
      <c r="D14" s="10">
        <v>100</v>
      </c>
      <c r="E14" s="9">
        <f>AVERAGE(B14:D14)</f>
        <v>100</v>
      </c>
      <c r="F14" s="9">
        <f>STDEV(B14:D14)</f>
        <v>0</v>
      </c>
      <c r="I14" s="10">
        <f>F6</f>
        <v>0</v>
      </c>
      <c r="J14" s="10">
        <f>F14</f>
        <v>0</v>
      </c>
      <c r="K14" s="10">
        <f>F22</f>
        <v>0</v>
      </c>
      <c r="L14" s="10"/>
    </row>
    <row r="15" spans="1:23" x14ac:dyDescent="0.3">
      <c r="A15" s="6">
        <v>2</v>
      </c>
      <c r="B15" s="10">
        <v>92.107142857142861</v>
      </c>
      <c r="C15" s="10">
        <v>79.929824561403521</v>
      </c>
      <c r="D15" s="10">
        <v>96.20754716981132</v>
      </c>
      <c r="E15" s="9">
        <f>AVERAGE(B15:D15)</f>
        <v>89.414838196119248</v>
      </c>
      <c r="F15" s="9">
        <f>STDEV(B15:D15)</f>
        <v>8.4662531039353386</v>
      </c>
      <c r="I15" s="10">
        <f t="shared" ref="I15:I18" si="1">F7</f>
        <v>0.44720216040688615</v>
      </c>
      <c r="J15" s="10">
        <f>F15</f>
        <v>8.4662531039353386</v>
      </c>
      <c r="K15" s="10">
        <f>F23</f>
        <v>8.6860611571407063</v>
      </c>
      <c r="L15" s="10"/>
    </row>
    <row r="16" spans="1:23" x14ac:dyDescent="0.3">
      <c r="A16" s="6">
        <v>5</v>
      </c>
      <c r="B16" s="10">
        <v>89.303571428571431</v>
      </c>
      <c r="C16" s="10">
        <v>73.526315789473671</v>
      </c>
      <c r="D16" s="10">
        <v>88.981132075471692</v>
      </c>
      <c r="E16" s="9">
        <f>AVERAGE(B16:D16)</f>
        <v>83.937006431172264</v>
      </c>
      <c r="F16" s="9">
        <f>STDEV(B16:D16)</f>
        <v>9.0173638892954653</v>
      </c>
      <c r="I16" s="10">
        <f t="shared" si="1"/>
        <v>3.8022409664039087</v>
      </c>
      <c r="J16" s="10">
        <f>F16</f>
        <v>9.0173638892954653</v>
      </c>
      <c r="K16" s="10">
        <f>F24</f>
        <v>4.7948431915847394</v>
      </c>
      <c r="L16" s="10"/>
    </row>
    <row r="17" spans="1:12" x14ac:dyDescent="0.3">
      <c r="A17" s="6">
        <v>10</v>
      </c>
      <c r="B17" s="10">
        <v>80.660714285714292</v>
      </c>
      <c r="C17" s="10">
        <v>65.578947368421055</v>
      </c>
      <c r="D17" s="10">
        <v>83.584905660377345</v>
      </c>
      <c r="E17" s="9">
        <f>AVERAGE(B17:D17)</f>
        <v>76.608189104837564</v>
      </c>
      <c r="F17" s="9">
        <f>STDEV(B17:D17)</f>
        <v>9.6628595021942907</v>
      </c>
      <c r="I17" s="10">
        <f t="shared" si="1"/>
        <v>6.8880256034351763</v>
      </c>
      <c r="J17" s="10">
        <f>F17</f>
        <v>9.6628595021942907</v>
      </c>
      <c r="K17" s="10">
        <f>F25</f>
        <v>6.1273932436716816</v>
      </c>
      <c r="L17" s="10"/>
    </row>
    <row r="18" spans="1:12" x14ac:dyDescent="0.3">
      <c r="A18" s="6">
        <v>15</v>
      </c>
      <c r="B18" s="10">
        <v>72.446428571428569</v>
      </c>
      <c r="C18" s="10">
        <v>59.736842105263158</v>
      </c>
      <c r="D18" s="10">
        <v>71.188679245283012</v>
      </c>
      <c r="E18" s="9">
        <f>AVERAGE(B18:D18)</f>
        <v>67.790649973991592</v>
      </c>
      <c r="F18" s="9">
        <f>STDEV(B18:D18)</f>
        <v>7.0030956891683829</v>
      </c>
      <c r="I18" s="10">
        <f t="shared" si="1"/>
        <v>2.7865151016831637</v>
      </c>
      <c r="J18" s="10">
        <f>F18</f>
        <v>7.0030956891683829</v>
      </c>
      <c r="K18" s="10">
        <f>F26</f>
        <v>5.401145691073693</v>
      </c>
      <c r="L18" s="10"/>
    </row>
    <row r="21" spans="1:12" s="5" customFormat="1" x14ac:dyDescent="0.3">
      <c r="A21" s="5" t="s">
        <v>0</v>
      </c>
      <c r="B21" s="5" t="s">
        <v>17</v>
      </c>
      <c r="C21" s="5" t="s">
        <v>24</v>
      </c>
      <c r="D21" s="5" t="s">
        <v>25</v>
      </c>
      <c r="E21" s="5" t="s">
        <v>5</v>
      </c>
      <c r="F21" s="5" t="s">
        <v>6</v>
      </c>
    </row>
    <row r="22" spans="1:12" x14ac:dyDescent="0.3">
      <c r="A22" s="6">
        <v>0</v>
      </c>
      <c r="B22" s="10">
        <v>100</v>
      </c>
      <c r="C22" s="10">
        <v>100</v>
      </c>
      <c r="D22" s="10">
        <v>100</v>
      </c>
      <c r="E22" s="9">
        <f>AVERAGE(B22:D22)</f>
        <v>100</v>
      </c>
      <c r="F22" s="9">
        <f>STDEV(B22:D22)</f>
        <v>0</v>
      </c>
    </row>
    <row r="23" spans="1:12" x14ac:dyDescent="0.3">
      <c r="A23" s="6">
        <v>2</v>
      </c>
      <c r="B23" s="10">
        <v>45.517857142857139</v>
      </c>
      <c r="C23" s="10">
        <v>36.666666666666664</v>
      </c>
      <c r="D23" s="10">
        <v>54.037735849056602</v>
      </c>
      <c r="E23" s="9">
        <f>AVERAGE(B23:D23)</f>
        <v>45.407419886193473</v>
      </c>
      <c r="F23" s="9">
        <f>STDEV(B23:D23)</f>
        <v>8.6860611571407063</v>
      </c>
    </row>
    <row r="24" spans="1:12" x14ac:dyDescent="0.3">
      <c r="A24" s="6">
        <v>5</v>
      </c>
      <c r="B24" s="10">
        <v>28.892857142857142</v>
      </c>
      <c r="C24" s="10">
        <v>32.087719298245617</v>
      </c>
      <c r="D24" s="10">
        <v>38.320754716981128</v>
      </c>
      <c r="E24" s="9">
        <f>AVERAGE(B24:D24)</f>
        <v>33.100443719361294</v>
      </c>
      <c r="F24" s="9">
        <f>STDEV(B24:D24)</f>
        <v>4.7948431915847394</v>
      </c>
    </row>
    <row r="25" spans="1:12" x14ac:dyDescent="0.3">
      <c r="A25" s="6">
        <v>10</v>
      </c>
      <c r="B25" s="10">
        <v>18.410714285714285</v>
      </c>
      <c r="C25" s="10">
        <v>25.403508771929829</v>
      </c>
      <c r="D25" s="10">
        <v>30.622641509433961</v>
      </c>
      <c r="E25" s="9">
        <f>AVERAGE(B25:D25)</f>
        <v>24.812288189026024</v>
      </c>
      <c r="F25" s="9">
        <f>STDEV(B25:D25)</f>
        <v>6.1273932436716816</v>
      </c>
    </row>
    <row r="26" spans="1:12" x14ac:dyDescent="0.3">
      <c r="A26" s="6">
        <v>15</v>
      </c>
      <c r="B26" s="10">
        <v>15.392857142857142</v>
      </c>
      <c r="C26" s="10">
        <v>21.771929824561404</v>
      </c>
      <c r="D26" s="10">
        <v>26.132075471698112</v>
      </c>
      <c r="E26" s="9">
        <f>AVERAGE(B26:D26)</f>
        <v>21.098954146372222</v>
      </c>
      <c r="F26" s="9">
        <f>STDEV(B26:D26)</f>
        <v>5.401145691073693</v>
      </c>
    </row>
    <row r="29" spans="1:12" s="5" customFormat="1" x14ac:dyDescent="0.3"/>
    <row r="37" spans="1:6" s="5" customFormat="1" x14ac:dyDescent="0.3">
      <c r="B37" s="8"/>
      <c r="C37" s="8"/>
      <c r="D37" s="8"/>
    </row>
    <row r="38" spans="1:6" x14ac:dyDescent="0.3">
      <c r="B38" s="9"/>
      <c r="C38" s="10"/>
      <c r="D38" s="9"/>
      <c r="E38" s="9"/>
      <c r="F38" s="9"/>
    </row>
    <row r="39" spans="1:6" x14ac:dyDescent="0.3">
      <c r="B39" s="9"/>
      <c r="C39" s="10"/>
      <c r="D39" s="9"/>
      <c r="E39" s="9"/>
      <c r="F39" s="9"/>
    </row>
    <row r="40" spans="1:6" x14ac:dyDescent="0.3">
      <c r="B40" s="9"/>
      <c r="C40" s="10"/>
      <c r="D40" s="9"/>
      <c r="E40" s="9"/>
      <c r="F40" s="9"/>
    </row>
    <row r="41" spans="1:6" x14ac:dyDescent="0.3">
      <c r="B41" s="9"/>
      <c r="C41" s="10"/>
      <c r="D41" s="9"/>
      <c r="E41" s="9"/>
      <c r="F41" s="9"/>
    </row>
    <row r="42" spans="1:6" x14ac:dyDescent="0.3">
      <c r="B42" s="9"/>
      <c r="C42" s="10"/>
      <c r="D42" s="9"/>
      <c r="E42" s="9"/>
      <c r="F42" s="9"/>
    </row>
    <row r="45" spans="1:6" x14ac:dyDescent="0.3">
      <c r="A45" s="5"/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workbookViewId="0">
      <selection sqref="A1:C1"/>
    </sheetView>
  </sheetViews>
  <sheetFormatPr defaultRowHeight="14.4" x14ac:dyDescent="0.3"/>
  <cols>
    <col min="1" max="1" width="13.5546875" style="6" customWidth="1"/>
    <col min="2" max="2" width="21.33203125" style="6" customWidth="1"/>
    <col min="3" max="3" width="21.109375" style="6" customWidth="1"/>
    <col min="4" max="4" width="23.44140625" style="6" customWidth="1"/>
    <col min="5" max="7" width="8.88671875" style="6"/>
    <col min="8" max="8" width="13.6640625" style="6" customWidth="1"/>
    <col min="9" max="9" width="15.21875" style="6" customWidth="1"/>
    <col min="10" max="10" width="19.88671875" style="6" customWidth="1"/>
    <col min="11" max="11" width="21.5546875" style="6" customWidth="1"/>
    <col min="12" max="12" width="20.6640625" style="6" customWidth="1"/>
    <col min="13" max="13" width="19.88671875" style="6" customWidth="1"/>
    <col min="14" max="16384" width="8.88671875" style="6"/>
  </cols>
  <sheetData>
    <row r="1" spans="1:24" ht="18" x14ac:dyDescent="0.35">
      <c r="A1" s="21" t="s">
        <v>30</v>
      </c>
      <c r="B1" s="21"/>
      <c r="C1" s="21"/>
      <c r="F1" s="20"/>
      <c r="G1" s="20"/>
      <c r="H1" s="20"/>
    </row>
    <row r="2" spans="1:24" x14ac:dyDescent="0.3">
      <c r="F2" s="20"/>
      <c r="G2" s="20"/>
      <c r="H2" s="20"/>
    </row>
    <row r="5" spans="1:24" s="5" customFormat="1" x14ac:dyDescent="0.3">
      <c r="A5" s="5" t="s">
        <v>0</v>
      </c>
      <c r="B5" s="5" t="s">
        <v>14</v>
      </c>
      <c r="C5" s="5" t="s">
        <v>18</v>
      </c>
      <c r="D5" s="5" t="s">
        <v>19</v>
      </c>
      <c r="E5" s="5" t="s">
        <v>5</v>
      </c>
      <c r="F5" s="5" t="s">
        <v>6</v>
      </c>
      <c r="H5" s="5" t="s">
        <v>0</v>
      </c>
      <c r="I5" s="5" t="s">
        <v>3</v>
      </c>
      <c r="J5" s="5" t="s">
        <v>4</v>
      </c>
      <c r="K5" s="5" t="s">
        <v>2</v>
      </c>
      <c r="L5" s="5" t="s">
        <v>1</v>
      </c>
      <c r="M5" s="8"/>
      <c r="S5" s="8"/>
      <c r="T5" s="8"/>
      <c r="U5" s="8"/>
      <c r="V5" s="8"/>
      <c r="W5" s="8"/>
      <c r="X5" s="8"/>
    </row>
    <row r="6" spans="1:24" x14ac:dyDescent="0.3">
      <c r="A6" s="6">
        <v>0</v>
      </c>
      <c r="B6" s="10">
        <v>100</v>
      </c>
      <c r="C6" s="10">
        <v>100</v>
      </c>
      <c r="D6" s="10">
        <v>100</v>
      </c>
      <c r="E6" s="9">
        <f>AVERAGE(B6:D6)</f>
        <v>100</v>
      </c>
      <c r="F6" s="9">
        <f>STDEV(B6:D6)</f>
        <v>0</v>
      </c>
      <c r="H6" s="6">
        <v>0</v>
      </c>
      <c r="I6" s="10">
        <f>E6</f>
        <v>100</v>
      </c>
      <c r="J6" s="10">
        <f>E14</f>
        <v>100</v>
      </c>
      <c r="K6" s="10">
        <f>E22</f>
        <v>100</v>
      </c>
      <c r="L6" s="10">
        <f>E30</f>
        <v>100</v>
      </c>
      <c r="M6" s="10"/>
      <c r="S6" s="11"/>
      <c r="T6" s="9"/>
      <c r="U6" s="9"/>
      <c r="V6" s="11"/>
      <c r="W6" s="11"/>
      <c r="X6" s="11"/>
    </row>
    <row r="7" spans="1:24" x14ac:dyDescent="0.3">
      <c r="A7" s="6">
        <v>2</v>
      </c>
      <c r="B7" s="10">
        <v>99.796422858804718</v>
      </c>
      <c r="C7" s="10">
        <v>104.59280303030303</v>
      </c>
      <c r="D7" s="10">
        <v>94.371451743714516</v>
      </c>
      <c r="E7" s="9">
        <f>AVERAGE(B7:D7)</f>
        <v>99.586892544274107</v>
      </c>
      <c r="F7" s="9">
        <f>STDEV(B7:D7)</f>
        <v>5.1138960436727352</v>
      </c>
      <c r="H7" s="6">
        <v>2</v>
      </c>
      <c r="I7" s="10">
        <f t="shared" ref="I7:I10" si="0">E7</f>
        <v>99.586892544274107</v>
      </c>
      <c r="J7" s="10">
        <f t="shared" ref="J7:J10" si="1">E15</f>
        <v>35.184055312927917</v>
      </c>
      <c r="K7" s="10">
        <f t="shared" ref="K7:K10" si="2">E23</f>
        <v>20.550188442682074</v>
      </c>
      <c r="L7" s="10">
        <f t="shared" ref="L7:L10" si="3">E31</f>
        <v>6.3320008486199582</v>
      </c>
      <c r="M7" s="10"/>
      <c r="S7" s="11"/>
      <c r="T7" s="9"/>
      <c r="U7" s="9"/>
      <c r="V7" s="11"/>
      <c r="W7" s="11"/>
      <c r="X7" s="11"/>
    </row>
    <row r="8" spans="1:24" x14ac:dyDescent="0.3">
      <c r="A8" s="6">
        <v>5</v>
      </c>
      <c r="B8" s="10">
        <v>96.248364112258258</v>
      </c>
      <c r="C8" s="10">
        <v>103.01452020202019</v>
      </c>
      <c r="D8" s="10">
        <v>91.711273317112727</v>
      </c>
      <c r="E8" s="9">
        <f>AVERAGE(B8:D8)</f>
        <v>96.991385877130384</v>
      </c>
      <c r="F8" s="9">
        <f>STDEV(B8:D8)</f>
        <v>5.6881375284532165</v>
      </c>
      <c r="H8" s="6">
        <v>5</v>
      </c>
      <c r="I8" s="10">
        <f t="shared" si="0"/>
        <v>96.991385877130384</v>
      </c>
      <c r="J8" s="10">
        <f t="shared" si="1"/>
        <v>5.2781636031597534</v>
      </c>
      <c r="K8" s="10">
        <f t="shared" si="2"/>
        <v>3.6489526098142577</v>
      </c>
      <c r="L8" s="10">
        <f t="shared" si="3"/>
        <v>3.3349807118833095</v>
      </c>
      <c r="M8" s="10"/>
      <c r="S8" s="11"/>
      <c r="T8" s="9"/>
      <c r="U8" s="9"/>
      <c r="V8" s="11"/>
      <c r="W8" s="11"/>
      <c r="X8" s="11"/>
    </row>
    <row r="9" spans="1:24" x14ac:dyDescent="0.3">
      <c r="A9" s="6">
        <v>10</v>
      </c>
      <c r="B9" s="10">
        <v>97.091755125781589</v>
      </c>
      <c r="C9" s="10">
        <v>101.97285353535352</v>
      </c>
      <c r="D9" s="10">
        <v>78.89699918897</v>
      </c>
      <c r="E9" s="9">
        <f>AVERAGE(B9:D9)</f>
        <v>92.653869283368365</v>
      </c>
      <c r="F9" s="9">
        <f>STDEV(B9:D9)</f>
        <v>12.161204155699174</v>
      </c>
      <c r="H9" s="6">
        <v>10</v>
      </c>
      <c r="I9" s="10">
        <f t="shared" si="0"/>
        <v>92.653869283368365</v>
      </c>
      <c r="J9" s="10">
        <f t="shared" si="1"/>
        <v>2.6328556893398622</v>
      </c>
      <c r="K9" s="10">
        <f t="shared" si="2"/>
        <v>2.9218525069054428</v>
      </c>
      <c r="L9" s="10">
        <f t="shared" si="3"/>
        <v>4.6990024208813139</v>
      </c>
      <c r="M9" s="10"/>
      <c r="S9" s="11"/>
      <c r="T9" s="9"/>
      <c r="U9" s="9"/>
      <c r="V9" s="11"/>
      <c r="W9" s="11"/>
      <c r="X9" s="11"/>
    </row>
    <row r="10" spans="1:24" x14ac:dyDescent="0.3">
      <c r="A10" s="6">
        <v>15</v>
      </c>
      <c r="B10" s="10">
        <v>90.010178857059771</v>
      </c>
      <c r="C10" s="10">
        <v>97.080176767676761</v>
      </c>
      <c r="D10" s="10">
        <v>67.850770478507698</v>
      </c>
      <c r="E10" s="9">
        <f>AVERAGE(B10:D10)</f>
        <v>84.980375367748081</v>
      </c>
      <c r="F10" s="9">
        <f>STDEV(B10:D10)</f>
        <v>15.250040667491572</v>
      </c>
      <c r="H10" s="6">
        <v>15</v>
      </c>
      <c r="I10" s="10">
        <f t="shared" si="0"/>
        <v>84.980375367748081</v>
      </c>
      <c r="J10" s="10">
        <f t="shared" si="1"/>
        <v>4.4320177215584247</v>
      </c>
      <c r="K10" s="10">
        <f t="shared" si="2"/>
        <v>3.0200611599243259</v>
      </c>
      <c r="L10" s="10">
        <f t="shared" si="3"/>
        <v>4.9419150765858744</v>
      </c>
      <c r="M10" s="10"/>
      <c r="S10" s="11"/>
      <c r="T10" s="9"/>
      <c r="U10" s="9"/>
      <c r="V10" s="11"/>
      <c r="W10" s="11"/>
      <c r="X10" s="11"/>
    </row>
    <row r="11" spans="1:24" x14ac:dyDescent="0.3">
      <c r="B11" s="11"/>
      <c r="D11" s="11"/>
      <c r="E11" s="11"/>
      <c r="F11" s="11"/>
    </row>
    <row r="12" spans="1:24" x14ac:dyDescent="0.3">
      <c r="B12" s="11"/>
      <c r="C12" s="11"/>
      <c r="D12" s="11"/>
      <c r="E12" s="11"/>
      <c r="F12" s="11"/>
    </row>
    <row r="13" spans="1:24" s="5" customFormat="1" x14ac:dyDescent="0.3">
      <c r="A13" s="5" t="s">
        <v>0</v>
      </c>
      <c r="B13" s="5" t="s">
        <v>15</v>
      </c>
      <c r="C13" s="5" t="s">
        <v>20</v>
      </c>
      <c r="D13" s="5" t="s">
        <v>21</v>
      </c>
      <c r="E13" s="5" t="s">
        <v>5</v>
      </c>
      <c r="F13" s="5" t="s">
        <v>6</v>
      </c>
      <c r="I13" s="5" t="s">
        <v>3</v>
      </c>
      <c r="J13" s="5" t="s">
        <v>4</v>
      </c>
      <c r="K13" s="5" t="s">
        <v>2</v>
      </c>
      <c r="L13" s="5" t="s">
        <v>1</v>
      </c>
      <c r="M13" s="8"/>
    </row>
    <row r="14" spans="1:24" x14ac:dyDescent="0.3">
      <c r="A14" s="6">
        <v>0</v>
      </c>
      <c r="B14" s="10">
        <v>100</v>
      </c>
      <c r="C14" s="10">
        <v>100</v>
      </c>
      <c r="D14" s="10">
        <v>100</v>
      </c>
      <c r="E14" s="9">
        <f>AVERAGE(B14:D14)</f>
        <v>100</v>
      </c>
      <c r="F14" s="9">
        <f>STDEV(B14:D14)</f>
        <v>0</v>
      </c>
      <c r="I14" s="10">
        <f>F6</f>
        <v>0</v>
      </c>
      <c r="J14" s="10">
        <f>F14</f>
        <v>0</v>
      </c>
      <c r="K14" s="10">
        <f>F22</f>
        <v>0</v>
      </c>
      <c r="L14" s="10">
        <f>F30</f>
        <v>0</v>
      </c>
      <c r="M14" s="10"/>
    </row>
    <row r="15" spans="1:24" x14ac:dyDescent="0.3">
      <c r="A15" s="6">
        <v>2</v>
      </c>
      <c r="B15" s="10">
        <v>35.698705831030978</v>
      </c>
      <c r="C15" s="10">
        <v>27.067550505050502</v>
      </c>
      <c r="D15" s="10">
        <v>42.785909602702269</v>
      </c>
      <c r="E15" s="9">
        <f>AVERAGE(B15:D15)</f>
        <v>35.184055312927917</v>
      </c>
      <c r="F15" s="9">
        <f>STDEV(B15:D15)</f>
        <v>7.8718074193618701</v>
      </c>
      <c r="I15" s="10">
        <f t="shared" ref="I15:I18" si="4">F7</f>
        <v>5.1138960436727352</v>
      </c>
      <c r="J15" s="10">
        <f t="shared" ref="J15:J18" si="5">F15</f>
        <v>7.8718074193618701</v>
      </c>
      <c r="K15" s="10">
        <f t="shared" ref="K15:K18" si="6">F23</f>
        <v>15.479218560952496</v>
      </c>
      <c r="L15" s="10">
        <f t="shared" ref="L15:L18" si="7">F31</f>
        <v>1.7117176068389315</v>
      </c>
      <c r="M15" s="10"/>
    </row>
    <row r="16" spans="1:24" x14ac:dyDescent="0.3">
      <c r="A16" s="6">
        <v>5</v>
      </c>
      <c r="B16" s="10">
        <v>7.4741893267413113</v>
      </c>
      <c r="C16" s="10">
        <v>4.4034090909090908</v>
      </c>
      <c r="D16" s="10">
        <v>3.9568923918288563</v>
      </c>
      <c r="E16" s="9">
        <f>AVERAGE(B16:D16)</f>
        <v>5.2781636031597534</v>
      </c>
      <c r="F16" s="9">
        <f>STDEV(B16:D16)</f>
        <v>1.91487363149982</v>
      </c>
      <c r="I16" s="10">
        <f t="shared" si="4"/>
        <v>5.6881375284532165</v>
      </c>
      <c r="J16" s="10">
        <f t="shared" si="5"/>
        <v>1.91487363149982</v>
      </c>
      <c r="K16" s="10">
        <f t="shared" si="6"/>
        <v>1.6108776896314565</v>
      </c>
      <c r="L16" s="10">
        <f t="shared" si="7"/>
        <v>1.03162745227716</v>
      </c>
      <c r="M16" s="10"/>
    </row>
    <row r="17" spans="1:13" x14ac:dyDescent="0.3">
      <c r="A17" s="6">
        <v>10</v>
      </c>
      <c r="B17" s="10">
        <v>2.6465028355387528</v>
      </c>
      <c r="C17" s="10">
        <v>2.0833333333333335</v>
      </c>
      <c r="D17" s="10">
        <v>3.1687308991474992</v>
      </c>
      <c r="E17" s="9">
        <f>AVERAGE(B17:D17)</f>
        <v>2.6328556893398622</v>
      </c>
      <c r="F17" s="9">
        <f>STDEV(B17:D17)</f>
        <v>0.5428274610024415</v>
      </c>
      <c r="I17" s="10">
        <f t="shared" si="4"/>
        <v>12.161204155699174</v>
      </c>
      <c r="J17" s="10">
        <f t="shared" si="5"/>
        <v>0.5428274610024415</v>
      </c>
      <c r="K17" s="10">
        <f t="shared" si="6"/>
        <v>0.31269092325030973</v>
      </c>
      <c r="L17" s="10">
        <f t="shared" si="7"/>
        <v>1.1266876042880636</v>
      </c>
      <c r="M17" s="10"/>
    </row>
    <row r="18" spans="1:13" x14ac:dyDescent="0.3">
      <c r="A18" s="6">
        <v>15</v>
      </c>
      <c r="B18" s="10">
        <v>5.2202995492220445</v>
      </c>
      <c r="C18" s="10">
        <v>5.8238636363636358</v>
      </c>
      <c r="D18" s="10">
        <v>2.2518899790895928</v>
      </c>
      <c r="E18" s="9">
        <f>AVERAGE(B18:D18)</f>
        <v>4.4320177215584247</v>
      </c>
      <c r="F18" s="9">
        <f>STDEV(B18:D18)</f>
        <v>1.9120120637520674</v>
      </c>
      <c r="I18" s="10">
        <f t="shared" si="4"/>
        <v>15.250040667491572</v>
      </c>
      <c r="J18" s="10">
        <f t="shared" si="5"/>
        <v>1.9120120637520674</v>
      </c>
      <c r="K18" s="10">
        <f t="shared" si="6"/>
        <v>1.0701926412677698</v>
      </c>
      <c r="L18" s="10">
        <f t="shared" si="7"/>
        <v>0.69802872240406499</v>
      </c>
      <c r="M18" s="10"/>
    </row>
    <row r="20" spans="1:13" x14ac:dyDescent="0.3">
      <c r="B20" s="11"/>
      <c r="C20" s="11"/>
      <c r="D20" s="11"/>
      <c r="E20" s="11"/>
      <c r="F20" s="11"/>
    </row>
    <row r="21" spans="1:13" s="5" customFormat="1" x14ac:dyDescent="0.3">
      <c r="A21" s="5" t="s">
        <v>0</v>
      </c>
      <c r="B21" s="5" t="s">
        <v>16</v>
      </c>
      <c r="C21" s="5" t="s">
        <v>22</v>
      </c>
      <c r="D21" s="5" t="s">
        <v>23</v>
      </c>
      <c r="E21" s="5" t="s">
        <v>5</v>
      </c>
      <c r="F21" s="5" t="s">
        <v>6</v>
      </c>
    </row>
    <row r="22" spans="1:13" x14ac:dyDescent="0.3">
      <c r="A22" s="6">
        <v>0</v>
      </c>
      <c r="B22" s="10">
        <v>100</v>
      </c>
      <c r="C22" s="10">
        <v>100</v>
      </c>
      <c r="D22" s="10">
        <v>100</v>
      </c>
      <c r="E22" s="9">
        <f>AVERAGE(B22:D22)</f>
        <v>100</v>
      </c>
      <c r="F22" s="9">
        <f>STDEV(B22:D22)</f>
        <v>0</v>
      </c>
    </row>
    <row r="23" spans="1:13" x14ac:dyDescent="0.3">
      <c r="A23" s="6">
        <v>2</v>
      </c>
      <c r="B23" s="10">
        <v>3.5044350734331835</v>
      </c>
      <c r="C23" s="10">
        <v>24.416035353535353</v>
      </c>
      <c r="D23" s="10">
        <v>33.730094901077692</v>
      </c>
      <c r="E23" s="9">
        <f>AVERAGE(B23:D23)</f>
        <v>20.550188442682074</v>
      </c>
      <c r="F23" s="9">
        <f>STDEV(B23:D23)</f>
        <v>15.479218560952496</v>
      </c>
    </row>
    <row r="24" spans="1:13" x14ac:dyDescent="0.3">
      <c r="A24" s="6">
        <v>5</v>
      </c>
      <c r="B24" s="10">
        <v>2.1811836556638071</v>
      </c>
      <c r="C24" s="10">
        <v>3.3933080808080809</v>
      </c>
      <c r="D24" s="10">
        <v>5.3723660929708856</v>
      </c>
      <c r="E24" s="9">
        <f>AVERAGE(B24:D24)</f>
        <v>3.6489526098142577</v>
      </c>
      <c r="F24" s="9">
        <f>STDEV(B24:D24)</f>
        <v>1.6108776896314565</v>
      </c>
    </row>
    <row r="25" spans="1:13" x14ac:dyDescent="0.3">
      <c r="A25" s="6">
        <v>10</v>
      </c>
      <c r="B25" s="10">
        <v>2.7482914061363966</v>
      </c>
      <c r="C25" s="10">
        <v>3.2828282828282833</v>
      </c>
      <c r="D25" s="10">
        <v>2.7344378317516482</v>
      </c>
      <c r="E25" s="9">
        <f>AVERAGE(B25:D25)</f>
        <v>2.9218525069054428</v>
      </c>
      <c r="F25" s="9">
        <f>STDEV(B25:D25)</f>
        <v>0.31269092325030973</v>
      </c>
    </row>
    <row r="26" spans="1:13" x14ac:dyDescent="0.3">
      <c r="A26" s="6">
        <v>15</v>
      </c>
      <c r="B26" s="10">
        <v>4.2460375163588777</v>
      </c>
      <c r="C26" s="10">
        <v>2.2727272727272729</v>
      </c>
      <c r="D26" s="10">
        <v>2.5414186906868266</v>
      </c>
      <c r="E26" s="9">
        <f>AVERAGE(B26:D26)</f>
        <v>3.0200611599243259</v>
      </c>
      <c r="F26" s="9">
        <f>STDEV(B26:D26)</f>
        <v>1.0701926412677698</v>
      </c>
    </row>
    <row r="29" spans="1:13" s="5" customFormat="1" x14ac:dyDescent="0.3">
      <c r="A29" s="5" t="s">
        <v>0</v>
      </c>
      <c r="B29" s="5" t="s">
        <v>17</v>
      </c>
      <c r="C29" s="5" t="s">
        <v>24</v>
      </c>
      <c r="D29" s="5" t="s">
        <v>25</v>
      </c>
      <c r="E29" s="5" t="s">
        <v>5</v>
      </c>
      <c r="F29" s="5" t="s">
        <v>6</v>
      </c>
    </row>
    <row r="30" spans="1:13" x14ac:dyDescent="0.3">
      <c r="A30" s="6">
        <v>0</v>
      </c>
      <c r="B30" s="10">
        <v>100</v>
      </c>
      <c r="C30" s="10">
        <v>100</v>
      </c>
      <c r="D30" s="10">
        <v>100</v>
      </c>
      <c r="E30" s="9">
        <f>AVERAGE(B30:D30)</f>
        <v>100</v>
      </c>
      <c r="F30" s="9">
        <f>STDEV(B30:D30)</f>
        <v>0</v>
      </c>
    </row>
    <row r="31" spans="1:13" x14ac:dyDescent="0.3">
      <c r="A31" s="6">
        <v>2</v>
      </c>
      <c r="B31" s="10">
        <v>5.9473607677766474</v>
      </c>
      <c r="C31" s="10">
        <v>4.8453282828282829</v>
      </c>
      <c r="D31" s="10">
        <v>8.2033134952549442</v>
      </c>
      <c r="E31" s="9">
        <f>AVERAGE(B31:D31)</f>
        <v>6.3320008486199582</v>
      </c>
      <c r="F31" s="9">
        <f>STDEV(B31:D31)</f>
        <v>1.7117176068389315</v>
      </c>
    </row>
    <row r="32" spans="1:13" x14ac:dyDescent="0.3">
      <c r="A32" s="6">
        <v>5</v>
      </c>
      <c r="B32" s="10">
        <v>4.4205322088119825</v>
      </c>
      <c r="C32" s="10">
        <v>2.3674242424242422</v>
      </c>
      <c r="D32" s="10">
        <v>3.2169856844137041</v>
      </c>
      <c r="E32" s="9">
        <f>AVERAGE(B32:D32)</f>
        <v>3.3349807118833095</v>
      </c>
      <c r="F32" s="9">
        <f>STDEV(B32:D32)</f>
        <v>1.03162745227716</v>
      </c>
    </row>
    <row r="33" spans="1:6" x14ac:dyDescent="0.3">
      <c r="A33" s="6">
        <v>10</v>
      </c>
      <c r="B33" s="10">
        <v>5.9328195434055546</v>
      </c>
      <c r="C33" s="10">
        <v>3.7247474747474745</v>
      </c>
      <c r="D33" s="10">
        <v>4.4394402444909113</v>
      </c>
      <c r="E33" s="9">
        <f>AVERAGE(B33:D33)</f>
        <v>4.6990024208813139</v>
      </c>
      <c r="F33" s="9">
        <f>STDEV(B33:D33)</f>
        <v>1.1266876042880636</v>
      </c>
    </row>
    <row r="34" spans="1:6" x14ac:dyDescent="0.3">
      <c r="A34" s="6">
        <v>15</v>
      </c>
      <c r="B34" s="10">
        <v>5.4675003635306094</v>
      </c>
      <c r="C34" s="10">
        <v>5.208333333333333</v>
      </c>
      <c r="D34" s="10">
        <v>4.149911532893678</v>
      </c>
      <c r="E34" s="9">
        <f>AVERAGE(B34:D34)</f>
        <v>4.9419150765858744</v>
      </c>
      <c r="F34" s="9">
        <f>STDEV(B34:D34)</f>
        <v>0.69802872240406499</v>
      </c>
    </row>
    <row r="37" spans="1:6" s="5" customFormat="1" x14ac:dyDescent="0.3">
      <c r="B37" s="8"/>
      <c r="C37" s="8"/>
      <c r="D37" s="8"/>
    </row>
    <row r="38" spans="1:6" x14ac:dyDescent="0.3">
      <c r="B38" s="9"/>
      <c r="C38" s="10"/>
      <c r="D38" s="9"/>
      <c r="E38" s="9"/>
      <c r="F38" s="9"/>
    </row>
    <row r="39" spans="1:6" x14ac:dyDescent="0.3">
      <c r="B39" s="9"/>
      <c r="C39" s="10"/>
      <c r="D39" s="9"/>
      <c r="E39" s="9"/>
      <c r="F39" s="9"/>
    </row>
    <row r="40" spans="1:6" x14ac:dyDescent="0.3">
      <c r="B40" s="9"/>
      <c r="C40" s="10"/>
      <c r="D40" s="9"/>
      <c r="E40" s="9"/>
      <c r="F40" s="9"/>
    </row>
    <row r="41" spans="1:6" x14ac:dyDescent="0.3">
      <c r="B41" s="9"/>
      <c r="C41" s="10"/>
      <c r="D41" s="9"/>
      <c r="E41" s="9"/>
      <c r="F41" s="9"/>
    </row>
    <row r="42" spans="1:6" x14ac:dyDescent="0.3">
      <c r="B42" s="9"/>
      <c r="C42" s="10"/>
      <c r="D42" s="9"/>
      <c r="E42" s="9"/>
      <c r="F42" s="9"/>
    </row>
    <row r="45" spans="1:6" x14ac:dyDescent="0.3">
      <c r="A45" s="5"/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G26" sqref="G26"/>
    </sheetView>
  </sheetViews>
  <sheetFormatPr defaultRowHeight="14.4" x14ac:dyDescent="0.3"/>
  <cols>
    <col min="1" max="1" width="18.33203125" style="11" customWidth="1"/>
    <col min="2" max="2" width="19.44140625" style="11" customWidth="1"/>
    <col min="3" max="3" width="15.33203125" style="11" customWidth="1"/>
    <col min="4" max="4" width="16.33203125" style="11" customWidth="1"/>
    <col min="5" max="5" width="16.44140625" style="11" customWidth="1"/>
    <col min="6" max="6" width="13.109375" style="11" customWidth="1"/>
    <col min="7" max="16384" width="8.88671875" style="11"/>
  </cols>
  <sheetData>
    <row r="1" spans="1:18" ht="18" x14ac:dyDescent="0.35">
      <c r="A1" s="21" t="s">
        <v>31</v>
      </c>
      <c r="B1" s="21"/>
      <c r="C1" s="21"/>
    </row>
    <row r="4" spans="1:18" x14ac:dyDescent="0.3">
      <c r="K4" s="2"/>
      <c r="L4" s="4"/>
      <c r="M4" s="4"/>
      <c r="N4" s="4"/>
      <c r="O4" s="4"/>
      <c r="P4" s="3"/>
      <c r="Q4" s="3"/>
      <c r="R4" s="3"/>
    </row>
    <row r="5" spans="1:18" s="8" customFormat="1" x14ac:dyDescent="0.3">
      <c r="A5" s="5" t="s">
        <v>0</v>
      </c>
      <c r="B5" s="8" t="s">
        <v>26</v>
      </c>
      <c r="C5" s="8" t="s">
        <v>7</v>
      </c>
      <c r="D5" s="8" t="s">
        <v>8</v>
      </c>
      <c r="E5" s="8" t="s">
        <v>9</v>
      </c>
      <c r="F5" s="8" t="s">
        <v>5</v>
      </c>
      <c r="G5" s="8" t="s">
        <v>10</v>
      </c>
      <c r="K5" s="2"/>
      <c r="L5" s="4"/>
      <c r="M5" s="4"/>
      <c r="N5" s="4"/>
      <c r="O5" s="4"/>
      <c r="P5"/>
      <c r="Q5" s="3"/>
      <c r="R5" s="3"/>
    </row>
    <row r="6" spans="1:18" x14ac:dyDescent="0.3">
      <c r="A6" s="11">
        <v>0</v>
      </c>
      <c r="B6" s="9">
        <v>100</v>
      </c>
      <c r="C6" s="9">
        <v>100</v>
      </c>
      <c r="D6" s="9">
        <v>100</v>
      </c>
      <c r="E6" s="9">
        <v>100</v>
      </c>
      <c r="F6" s="9">
        <f>AVERAGE(C6:E6)</f>
        <v>100</v>
      </c>
      <c r="G6" s="9">
        <f>STDEV(C6:E6)</f>
        <v>0</v>
      </c>
      <c r="K6" s="2"/>
      <c r="L6" s="4"/>
      <c r="M6" s="4"/>
      <c r="N6" s="4"/>
      <c r="O6" s="4"/>
      <c r="P6"/>
      <c r="Q6" s="3"/>
      <c r="R6" s="3"/>
    </row>
    <row r="7" spans="1:18" x14ac:dyDescent="0.3">
      <c r="A7" s="11">
        <v>2</v>
      </c>
      <c r="B7" s="9">
        <v>100</v>
      </c>
      <c r="C7" s="9">
        <v>75.974743488555646</v>
      </c>
      <c r="D7" s="9">
        <v>62.762430939226512</v>
      </c>
      <c r="E7" s="9">
        <v>68.760852407261254</v>
      </c>
      <c r="F7" s="9">
        <f>AVERAGE(C7:E7)</f>
        <v>69.166008945014468</v>
      </c>
      <c r="G7" s="9">
        <f>STDEV(C7:E7)</f>
        <v>6.6154678285328519</v>
      </c>
      <c r="K7" s="2"/>
      <c r="L7" s="4"/>
      <c r="M7" s="4"/>
      <c r="N7" s="4"/>
      <c r="O7" s="4"/>
      <c r="P7"/>
      <c r="Q7" s="3"/>
      <c r="R7" s="3"/>
    </row>
    <row r="8" spans="1:18" x14ac:dyDescent="0.3">
      <c r="A8" s="11">
        <v>5</v>
      </c>
      <c r="B8" s="9">
        <v>99.352801894238354</v>
      </c>
      <c r="C8" s="9">
        <v>51.578531965272298</v>
      </c>
      <c r="D8" s="9">
        <v>41.19968429360695</v>
      </c>
      <c r="E8" s="9">
        <v>48.602999210734019</v>
      </c>
      <c r="F8" s="9">
        <f>AVERAGE(C8:E8)</f>
        <v>47.127071823204425</v>
      </c>
      <c r="G8" s="9">
        <f>STDEV(C8:E8)</f>
        <v>5.3445197153582713</v>
      </c>
      <c r="K8" s="2"/>
      <c r="L8" s="4"/>
      <c r="M8" s="4"/>
      <c r="N8" s="4"/>
      <c r="O8" s="4"/>
      <c r="P8"/>
      <c r="Q8" s="3"/>
      <c r="R8" s="3"/>
    </row>
    <row r="9" spans="1:18" x14ac:dyDescent="0.3">
      <c r="A9" s="11">
        <v>10</v>
      </c>
      <c r="B9" s="9">
        <v>98.531965272296759</v>
      </c>
      <c r="C9" s="9">
        <v>28</v>
      </c>
      <c r="D9" s="9">
        <v>26.519337016574585</v>
      </c>
      <c r="E9" s="9">
        <v>31.112865035516968</v>
      </c>
      <c r="F9" s="9">
        <f>AVERAGE(C9:E9)</f>
        <v>28.54406735069718</v>
      </c>
      <c r="G9" s="9">
        <f>STDEV(C9:E9)</f>
        <v>2.3445963142454125</v>
      </c>
      <c r="K9" s="2"/>
      <c r="L9" s="4"/>
      <c r="M9" s="4"/>
      <c r="N9" s="4"/>
      <c r="O9" s="4"/>
      <c r="P9"/>
      <c r="Q9" s="3"/>
      <c r="R9" s="3"/>
    </row>
    <row r="10" spans="1:18" x14ac:dyDescent="0.3">
      <c r="A10" s="11">
        <v>15</v>
      </c>
      <c r="B10" s="9">
        <v>98.800315706393064</v>
      </c>
      <c r="C10" s="9">
        <v>25.177584846093133</v>
      </c>
      <c r="D10" s="9">
        <v>19.021310181531177</v>
      </c>
      <c r="E10" s="9">
        <v>18.595106550907655</v>
      </c>
      <c r="F10" s="9">
        <f>AVERAGE(C10:E10)</f>
        <v>20.931333859510655</v>
      </c>
      <c r="G10" s="9">
        <f>STDEV(C10:E10)</f>
        <v>3.6835306384607116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H30" sqref="H30"/>
    </sheetView>
  </sheetViews>
  <sheetFormatPr defaultRowHeight="14.4" x14ac:dyDescent="0.3"/>
  <cols>
    <col min="1" max="1" width="28.6640625" style="11" customWidth="1"/>
    <col min="2" max="2" width="19.44140625" style="11" customWidth="1"/>
    <col min="3" max="3" width="15.33203125" style="11" customWidth="1"/>
    <col min="4" max="4" width="16.33203125" style="11" customWidth="1"/>
    <col min="5" max="5" width="16.44140625" style="11" customWidth="1"/>
    <col min="6" max="6" width="13.109375" style="11" customWidth="1"/>
    <col min="7" max="16384" width="8.88671875" style="11"/>
  </cols>
  <sheetData>
    <row r="1" spans="1:18" ht="18" x14ac:dyDescent="0.35">
      <c r="A1" s="21" t="s">
        <v>32</v>
      </c>
      <c r="B1" s="21"/>
      <c r="C1" s="21"/>
    </row>
    <row r="4" spans="1:18" x14ac:dyDescent="0.3">
      <c r="K4" s="2"/>
      <c r="L4" s="4"/>
      <c r="M4" s="4"/>
      <c r="N4" s="4"/>
      <c r="O4" s="4"/>
      <c r="P4" s="3"/>
      <c r="Q4" s="3"/>
      <c r="R4" s="3"/>
    </row>
    <row r="5" spans="1:18" s="8" customFormat="1" x14ac:dyDescent="0.3">
      <c r="A5" s="5" t="s">
        <v>0</v>
      </c>
      <c r="B5" s="8" t="s">
        <v>27</v>
      </c>
      <c r="C5" s="12" t="s">
        <v>11</v>
      </c>
      <c r="D5" s="12" t="s">
        <v>12</v>
      </c>
      <c r="E5" s="12" t="s">
        <v>13</v>
      </c>
      <c r="F5" s="8" t="s">
        <v>5</v>
      </c>
      <c r="G5" s="8" t="s">
        <v>10</v>
      </c>
      <c r="K5" s="1"/>
      <c r="L5" s="12"/>
      <c r="M5" s="12"/>
      <c r="N5" s="12"/>
      <c r="O5" s="12"/>
      <c r="P5" s="7"/>
      <c r="Q5" s="18"/>
      <c r="R5" s="18"/>
    </row>
    <row r="6" spans="1:18" s="13" customFormat="1" x14ac:dyDescent="0.3">
      <c r="A6" s="13">
        <v>0</v>
      </c>
      <c r="B6" s="15">
        <v>100</v>
      </c>
      <c r="C6" s="15">
        <v>100</v>
      </c>
      <c r="D6" s="15">
        <v>100</v>
      </c>
      <c r="E6" s="15">
        <v>100</v>
      </c>
      <c r="F6" s="19">
        <f>AVERAGE(C6:E6)</f>
        <v>100</v>
      </c>
      <c r="G6" s="19">
        <f>STDEV(C6:E6)</f>
        <v>0</v>
      </c>
      <c r="K6" s="14"/>
      <c r="L6" s="15"/>
      <c r="M6" s="15"/>
      <c r="N6" s="15"/>
      <c r="O6" s="15"/>
      <c r="P6" s="16"/>
      <c r="Q6" s="17"/>
      <c r="R6" s="17"/>
    </row>
    <row r="7" spans="1:18" x14ac:dyDescent="0.3">
      <c r="A7" s="11">
        <v>2</v>
      </c>
      <c r="B7" s="4">
        <v>100</v>
      </c>
      <c r="C7" s="4">
        <v>59.121933222652643</v>
      </c>
      <c r="D7" s="4">
        <v>58.033573141486819</v>
      </c>
      <c r="E7" s="4">
        <v>56.631617782696921</v>
      </c>
      <c r="F7" s="9">
        <f>AVERAGE(C7:E7)</f>
        <v>57.929041382278797</v>
      </c>
      <c r="G7" s="9">
        <f>STDEV(C7:E7)</f>
        <v>1.2484441974444869</v>
      </c>
      <c r="K7" s="2"/>
      <c r="L7" s="4"/>
      <c r="M7" s="4"/>
      <c r="N7" s="4"/>
      <c r="O7" s="4"/>
      <c r="P7"/>
      <c r="Q7" s="3"/>
      <c r="R7" s="3"/>
    </row>
    <row r="8" spans="1:18" x14ac:dyDescent="0.3">
      <c r="A8" s="11">
        <v>5</v>
      </c>
      <c r="B8" s="4">
        <v>97.085408596199969</v>
      </c>
      <c r="C8" s="4">
        <v>33.31488655229662</v>
      </c>
      <c r="D8" s="4">
        <v>34.255672385168786</v>
      </c>
      <c r="E8" s="4">
        <v>25.253643239254746</v>
      </c>
      <c r="F8" s="9">
        <f>AVERAGE(C8:E8)</f>
        <v>30.941400725573384</v>
      </c>
      <c r="G8" s="9">
        <f>STDEV(C8:E8)</f>
        <v>4.9481520200185383</v>
      </c>
      <c r="K8" s="2"/>
      <c r="L8" s="4"/>
      <c r="M8" s="4"/>
      <c r="N8" s="4"/>
      <c r="O8" s="4"/>
      <c r="P8"/>
      <c r="Q8" s="3"/>
      <c r="R8" s="3"/>
    </row>
    <row r="9" spans="1:18" x14ac:dyDescent="0.3">
      <c r="A9" s="11">
        <v>10</v>
      </c>
      <c r="B9" s="4">
        <v>95.259177273565768</v>
      </c>
      <c r="C9" s="4">
        <v>15.69821066223944</v>
      </c>
      <c r="D9" s="4">
        <v>11.584578491053312</v>
      </c>
      <c r="E9" s="4">
        <v>13.816638996495112</v>
      </c>
      <c r="F9" s="9">
        <f>AVERAGE(C9:E9)</f>
        <v>13.699809383262624</v>
      </c>
      <c r="G9" s="9">
        <f>STDEV(C9:E9)</f>
        <v>2.05930310514269</v>
      </c>
      <c r="K9" s="2"/>
      <c r="L9" s="4"/>
      <c r="M9" s="4"/>
      <c r="N9" s="4"/>
      <c r="O9" s="4"/>
      <c r="P9"/>
      <c r="Q9" s="3"/>
      <c r="R9" s="3"/>
    </row>
    <row r="10" spans="1:18" x14ac:dyDescent="0.3">
      <c r="A10" s="11">
        <v>15</v>
      </c>
      <c r="B10" s="4">
        <v>96.51355838406198</v>
      </c>
      <c r="C10" s="4">
        <v>10.717579782327983</v>
      </c>
      <c r="D10" s="4">
        <v>4.9806308799114563</v>
      </c>
      <c r="E10" s="4">
        <v>5.9214167127836195</v>
      </c>
      <c r="F10" s="9">
        <f>AVERAGE(C10:E10)</f>
        <v>7.2065424583410191</v>
      </c>
      <c r="G10" s="9">
        <f>STDEV(C10:E10)</f>
        <v>3.0768176438741697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6A-source data 1</vt:lpstr>
      <vt:lpstr>Figure 6B-source data 1</vt:lpstr>
      <vt:lpstr>Figure 6C-source data 1</vt:lpstr>
      <vt:lpstr>Figure 6D-source data 1</vt:lpstr>
      <vt:lpstr>Figure 6-figure supplement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Komal</dc:creator>
  <cp:lastModifiedBy>Komal</cp:lastModifiedBy>
  <dcterms:created xsi:type="dcterms:W3CDTF">2017-02-02T13:08:27Z</dcterms:created>
  <dcterms:modified xsi:type="dcterms:W3CDTF">2017-03-07T06:33:53Z</dcterms:modified>
</cp:coreProperties>
</file>