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filterPrivacy="1" autoCompressPictures="0"/>
  <bookViews>
    <workbookView xWindow="32740" yWindow="700" windowWidth="28440" windowHeight="16340" activeTab="3"/>
  </bookViews>
  <sheets>
    <sheet name="ConA" sheetId="1" r:id="rId1"/>
    <sheet name="WGA" sheetId="2" r:id="rId2"/>
    <sheet name="SNA" sheetId="3" r:id="rId3"/>
    <sheet name="VVA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6" i="4" l="1"/>
  <c r="B17" i="4"/>
  <c r="D16" i="4"/>
  <c r="D17" i="4"/>
  <c r="C16" i="4"/>
  <c r="C17" i="4"/>
  <c r="D15" i="4"/>
  <c r="C15" i="4"/>
  <c r="B15" i="4"/>
  <c r="D16" i="3"/>
  <c r="D17" i="3"/>
  <c r="C16" i="3"/>
  <c r="C17" i="3"/>
  <c r="B16" i="3"/>
  <c r="B17" i="3"/>
  <c r="D15" i="3"/>
  <c r="C15" i="3"/>
  <c r="B15" i="3"/>
  <c r="D15" i="2"/>
  <c r="D16" i="2"/>
  <c r="C15" i="2"/>
  <c r="C16" i="2"/>
  <c r="B15" i="2"/>
  <c r="B16" i="2"/>
  <c r="D14" i="2"/>
  <c r="C14" i="2"/>
  <c r="B14" i="2"/>
  <c r="D16" i="1"/>
  <c r="D17" i="1"/>
  <c r="C16" i="1"/>
  <c r="C17" i="1"/>
  <c r="B16" i="1"/>
  <c r="B17" i="1"/>
  <c r="D15" i="1"/>
  <c r="C15" i="1"/>
  <c r="B15" i="1"/>
</calcChain>
</file>

<file path=xl/sharedStrings.xml><?xml version="1.0" encoding="utf-8"?>
<sst xmlns="http://schemas.openxmlformats.org/spreadsheetml/2006/main" count="103" uniqueCount="25">
  <si>
    <t>T3Inh-1</t>
  </si>
  <si>
    <r>
      <t xml:space="preserve">0 </t>
    </r>
    <r>
      <rPr>
        <sz val="11"/>
        <color theme="1"/>
        <rFont val="Adobe Arabic"/>
        <family val="1"/>
      </rPr>
      <t>µ</t>
    </r>
    <r>
      <rPr>
        <sz val="11"/>
        <color theme="1"/>
        <rFont val="Calibri"/>
        <family val="2"/>
      </rPr>
      <t>M</t>
    </r>
  </si>
  <si>
    <r>
      <t xml:space="preserve">10 </t>
    </r>
    <r>
      <rPr>
        <sz val="11"/>
        <color theme="1"/>
        <rFont val="Adobe Arabic"/>
        <family val="1"/>
      </rPr>
      <t>µ</t>
    </r>
    <r>
      <rPr>
        <sz val="11"/>
        <color theme="1"/>
        <rFont val="Calibri"/>
        <family val="2"/>
      </rPr>
      <t>M</t>
    </r>
  </si>
  <si>
    <r>
      <t xml:space="preserve">20 </t>
    </r>
    <r>
      <rPr>
        <sz val="11"/>
        <color theme="1"/>
        <rFont val="Adobe Arabic"/>
        <family val="1"/>
      </rPr>
      <t>µ</t>
    </r>
    <r>
      <rPr>
        <sz val="11"/>
        <color theme="1"/>
        <rFont val="Calibri"/>
        <family val="2"/>
      </rPr>
      <t>M</t>
    </r>
  </si>
  <si>
    <t>ConA</t>
  </si>
  <si>
    <t>Repeat 1</t>
  </si>
  <si>
    <t>Repeat 2</t>
  </si>
  <si>
    <t>Repeat 3</t>
  </si>
  <si>
    <t>Average</t>
  </si>
  <si>
    <t>SD</t>
  </si>
  <si>
    <t>SEM</t>
  </si>
  <si>
    <t>WGA</t>
  </si>
  <si>
    <r>
      <t xml:space="preserve">25 </t>
    </r>
    <r>
      <rPr>
        <sz val="11"/>
        <color theme="1"/>
        <rFont val="Adobe Arabic"/>
        <family val="1"/>
      </rPr>
      <t>µ</t>
    </r>
    <r>
      <rPr>
        <sz val="11"/>
        <color theme="1"/>
        <rFont val="Calibri"/>
        <family val="2"/>
      </rPr>
      <t>M</t>
    </r>
  </si>
  <si>
    <t>SNA</t>
  </si>
  <si>
    <t>VVA</t>
  </si>
  <si>
    <t>Fig1-Fig supplement 2A</t>
  </si>
  <si>
    <t>Lectin</t>
  </si>
  <si>
    <t>Ø</t>
  </si>
  <si>
    <t>Fig1-Fig supplement 2B (normalized 520nm)</t>
  </si>
  <si>
    <t>Fig1-Fig supplement 2C</t>
  </si>
  <si>
    <t>Fig1-Fig supplement 2D</t>
  </si>
  <si>
    <t>Fig1-Fig supplement 2E</t>
  </si>
  <si>
    <t>Fig1-Fig supplement 2F</t>
  </si>
  <si>
    <t>Fig1-Fig supplement 2G</t>
  </si>
  <si>
    <t>Fig1-Fig supplement 2H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</si>
</sst>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dobe Arabic"/>
      <family val="1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5">
    <xf numFmtId="0" fontId="0" fillId="0" borderId="0" xfId="0"/>
    <xf numFmtId="0" fontId="2" fillId="0" borderId="0" xfId="0" applyFont="1" applyFill="1"/>
    <xf numFmtId="0" fontId="0" fillId="2" borderId="0" xfId="0" applyFill="1"/>
    <xf numFmtId="9" fontId="0" fillId="0" borderId="0" xfId="1" applyFont="1"/>
    <xf numFmtId="0" fontId="7" fillId="0" borderId="0" xfId="0" applyFont="1"/>
  </cellXfs>
  <cellStyles count="8">
    <cellStyle name="Followed Hyperlink" xfId="3" builtinId="9" hidden="1"/>
    <cellStyle name="Followed Hyperlink" xfId="5" builtinId="9" hidden="1"/>
    <cellStyle name="Followed Hyperlink" xfId="7" builtinId="9" hidden="1"/>
    <cellStyle name="Hyperlink" xfId="2" builtinId="8" hidden="1"/>
    <cellStyle name="Hyperlink" xfId="4" builtinId="8" hidden="1"/>
    <cellStyle name="Hyperlink" xfId="6" builtinId="8" hidden="1"/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"/>
  <sheetViews>
    <sheetView workbookViewId="0"/>
  </sheetViews>
  <sheetFormatPr baseColWidth="10" defaultColWidth="8.83203125" defaultRowHeight="14" x14ac:dyDescent="0"/>
  <sheetData>
    <row r="1" spans="1:23">
      <c r="A1" t="s">
        <v>15</v>
      </c>
    </row>
    <row r="2" spans="1:23" s="1" customFormat="1" ht="16.5" customHeight="1">
      <c r="A2" s="1" t="s">
        <v>0</v>
      </c>
      <c r="B2" s="1" t="s">
        <v>16</v>
      </c>
      <c r="C2" s="1">
        <v>510</v>
      </c>
      <c r="D2" s="1">
        <v>512</v>
      </c>
      <c r="E2" s="1">
        <v>514</v>
      </c>
      <c r="F2" s="1">
        <v>516</v>
      </c>
      <c r="G2" s="1">
        <v>518</v>
      </c>
      <c r="H2" s="1">
        <v>520</v>
      </c>
      <c r="I2" s="1">
        <v>522</v>
      </c>
      <c r="J2" s="1">
        <v>524</v>
      </c>
      <c r="K2" s="1">
        <v>526</v>
      </c>
      <c r="L2" s="1">
        <v>528</v>
      </c>
      <c r="M2" s="1">
        <v>530</v>
      </c>
      <c r="N2" s="1">
        <v>532</v>
      </c>
      <c r="O2" s="1">
        <v>534</v>
      </c>
      <c r="P2" s="1">
        <v>536</v>
      </c>
      <c r="Q2" s="1">
        <v>538</v>
      </c>
      <c r="R2" s="1">
        <v>540</v>
      </c>
      <c r="S2" s="1">
        <v>542</v>
      </c>
      <c r="T2" s="1">
        <v>544</v>
      </c>
      <c r="U2" s="1">
        <v>546</v>
      </c>
      <c r="V2" s="1">
        <v>548</v>
      </c>
      <c r="W2" s="1">
        <v>550</v>
      </c>
    </row>
    <row r="3" spans="1:23" s="1" customFormat="1" ht="16.5" customHeight="1">
      <c r="A3" t="s">
        <v>1</v>
      </c>
      <c r="B3" s="1" t="s">
        <v>17</v>
      </c>
      <c r="C3" s="1">
        <v>4028</v>
      </c>
      <c r="D3" s="1">
        <v>2677</v>
      </c>
      <c r="E3" s="1">
        <v>2077</v>
      </c>
      <c r="F3" s="1">
        <v>1536</v>
      </c>
      <c r="G3" s="1">
        <v>1498</v>
      </c>
      <c r="H3" s="1">
        <v>1106</v>
      </c>
      <c r="I3" s="1">
        <v>1191</v>
      </c>
      <c r="J3" s="1">
        <v>1225</v>
      </c>
      <c r="K3" s="1">
        <v>1088</v>
      </c>
      <c r="L3" s="1">
        <v>1016</v>
      </c>
      <c r="M3" s="1">
        <v>734</v>
      </c>
      <c r="N3" s="1">
        <v>1087</v>
      </c>
      <c r="O3" s="1">
        <v>1288</v>
      </c>
      <c r="P3" s="1">
        <v>1178</v>
      </c>
      <c r="Q3" s="1">
        <v>1007</v>
      </c>
      <c r="R3" s="1">
        <v>1026</v>
      </c>
      <c r="S3" s="1">
        <v>1269</v>
      </c>
      <c r="T3" s="1">
        <v>573</v>
      </c>
      <c r="U3" s="1">
        <v>908</v>
      </c>
      <c r="V3" s="1">
        <v>1212</v>
      </c>
      <c r="W3" s="1">
        <v>920</v>
      </c>
    </row>
    <row r="4" spans="1:23" s="1" customFormat="1" ht="16.5" customHeight="1">
      <c r="A4" t="s">
        <v>2</v>
      </c>
      <c r="B4" s="1" t="s">
        <v>17</v>
      </c>
      <c r="C4" s="1">
        <v>5497</v>
      </c>
      <c r="D4" s="1">
        <v>2742</v>
      </c>
      <c r="E4" s="1">
        <v>2156</v>
      </c>
      <c r="F4" s="1">
        <v>1616</v>
      </c>
      <c r="G4" s="1">
        <v>1575</v>
      </c>
      <c r="H4" s="1">
        <v>1783</v>
      </c>
      <c r="I4" s="1">
        <v>1373</v>
      </c>
      <c r="J4" s="1">
        <v>1375</v>
      </c>
      <c r="K4" s="1">
        <v>1189</v>
      </c>
      <c r="L4" s="1">
        <v>1639</v>
      </c>
      <c r="M4" s="1">
        <v>676</v>
      </c>
      <c r="N4" s="1">
        <v>1428</v>
      </c>
      <c r="O4" s="1">
        <v>937</v>
      </c>
      <c r="P4" s="1">
        <v>1259</v>
      </c>
      <c r="Q4" s="1">
        <v>1411</v>
      </c>
      <c r="R4" s="1">
        <v>965</v>
      </c>
      <c r="S4" s="1">
        <v>1196</v>
      </c>
      <c r="T4" s="1">
        <v>1203</v>
      </c>
      <c r="U4" s="1">
        <v>1021</v>
      </c>
      <c r="V4" s="1">
        <v>1231</v>
      </c>
      <c r="W4" s="1">
        <v>1351</v>
      </c>
    </row>
    <row r="5" spans="1:23" s="1" customFormat="1" ht="16.5" customHeight="1">
      <c r="A5" t="s">
        <v>3</v>
      </c>
      <c r="B5" s="1" t="s">
        <v>17</v>
      </c>
      <c r="C5" s="1">
        <v>4921</v>
      </c>
      <c r="D5" s="1">
        <v>2842</v>
      </c>
      <c r="E5" s="1">
        <v>1881</v>
      </c>
      <c r="F5" s="1">
        <v>2403</v>
      </c>
      <c r="G5" s="1">
        <v>1355</v>
      </c>
      <c r="H5" s="1">
        <v>1183</v>
      </c>
      <c r="I5" s="1">
        <v>1424</v>
      </c>
      <c r="J5" s="1">
        <v>2251</v>
      </c>
      <c r="K5" s="1">
        <v>988</v>
      </c>
      <c r="L5" s="1">
        <v>889</v>
      </c>
      <c r="M5" s="1">
        <v>2095</v>
      </c>
      <c r="N5" s="1">
        <v>1177</v>
      </c>
      <c r="O5" s="1">
        <v>1135</v>
      </c>
      <c r="P5" s="1">
        <v>1182</v>
      </c>
      <c r="Q5" s="1">
        <v>1487</v>
      </c>
      <c r="R5" s="1">
        <v>904</v>
      </c>
      <c r="S5" s="1">
        <v>1127</v>
      </c>
      <c r="T5" s="1">
        <v>835</v>
      </c>
      <c r="U5" s="1">
        <v>1118</v>
      </c>
      <c r="V5" s="1">
        <v>1557</v>
      </c>
      <c r="W5" s="1">
        <v>1172</v>
      </c>
    </row>
    <row r="6" spans="1:23" s="1" customFormat="1" ht="16.5" customHeight="1">
      <c r="A6" t="s">
        <v>1</v>
      </c>
      <c r="B6" s="1" t="s">
        <v>4</v>
      </c>
      <c r="C6" s="1">
        <v>30677</v>
      </c>
      <c r="D6" s="1">
        <v>32659</v>
      </c>
      <c r="E6" s="1">
        <v>32850</v>
      </c>
      <c r="F6" s="1">
        <v>35323</v>
      </c>
      <c r="G6" s="1">
        <v>35335</v>
      </c>
      <c r="H6" s="1">
        <v>34401</v>
      </c>
      <c r="I6" s="1">
        <v>34097</v>
      </c>
      <c r="J6" s="1">
        <v>32862</v>
      </c>
      <c r="K6" s="1">
        <v>31438</v>
      </c>
      <c r="L6" s="1">
        <v>30795</v>
      </c>
      <c r="M6" s="1">
        <v>28591</v>
      </c>
      <c r="N6" s="1">
        <v>26559</v>
      </c>
      <c r="O6" s="1">
        <v>24834</v>
      </c>
      <c r="P6" s="1">
        <v>21909</v>
      </c>
      <c r="Q6" s="1">
        <v>21417</v>
      </c>
      <c r="R6" s="1">
        <v>19295</v>
      </c>
      <c r="S6" s="1">
        <v>19153</v>
      </c>
      <c r="T6" s="1">
        <v>15431</v>
      </c>
      <c r="U6" s="1">
        <v>16380</v>
      </c>
      <c r="V6" s="1">
        <v>14698</v>
      </c>
      <c r="W6" s="1">
        <v>15565</v>
      </c>
    </row>
    <row r="7" spans="1:23" s="1" customFormat="1" ht="16.5" customHeight="1">
      <c r="A7" t="s">
        <v>2</v>
      </c>
      <c r="B7" s="1" t="s">
        <v>4</v>
      </c>
      <c r="C7" s="1">
        <v>28974</v>
      </c>
      <c r="D7" s="1">
        <v>29547</v>
      </c>
      <c r="E7" s="1">
        <v>31273</v>
      </c>
      <c r="F7" s="1">
        <v>31312</v>
      </c>
      <c r="G7" s="1">
        <v>32453</v>
      </c>
      <c r="H7" s="1">
        <v>32104</v>
      </c>
      <c r="I7" s="1">
        <v>29515</v>
      </c>
      <c r="J7" s="1">
        <v>30716</v>
      </c>
      <c r="K7" s="1">
        <v>30030</v>
      </c>
      <c r="L7" s="1">
        <v>26955</v>
      </c>
      <c r="M7" s="1">
        <v>26208</v>
      </c>
      <c r="N7" s="1">
        <v>22305</v>
      </c>
      <c r="O7" s="1">
        <v>22116</v>
      </c>
      <c r="P7" s="1">
        <v>20818</v>
      </c>
      <c r="Q7" s="1">
        <v>20720</v>
      </c>
      <c r="R7" s="1">
        <v>16956</v>
      </c>
      <c r="S7" s="1">
        <v>16806</v>
      </c>
      <c r="T7" s="1">
        <v>17161</v>
      </c>
      <c r="U7" s="1">
        <v>14663</v>
      </c>
      <c r="V7" s="1">
        <v>13273</v>
      </c>
      <c r="W7" s="1">
        <v>14354</v>
      </c>
    </row>
    <row r="8" spans="1:23" s="1" customFormat="1" ht="16.5" customHeight="1">
      <c r="A8" t="s">
        <v>3</v>
      </c>
      <c r="B8" s="1" t="s">
        <v>4</v>
      </c>
      <c r="C8" s="1">
        <v>29658</v>
      </c>
      <c r="D8" s="1">
        <v>28463</v>
      </c>
      <c r="E8" s="1">
        <v>29501</v>
      </c>
      <c r="F8" s="1">
        <v>31131</v>
      </c>
      <c r="G8" s="1">
        <v>29305</v>
      </c>
      <c r="H8" s="1">
        <v>30315</v>
      </c>
      <c r="I8" s="1">
        <v>28272</v>
      </c>
      <c r="J8" s="1">
        <v>27958</v>
      </c>
      <c r="K8" s="1">
        <v>26023</v>
      </c>
      <c r="L8" s="1">
        <v>25320</v>
      </c>
      <c r="M8" s="1">
        <v>24774</v>
      </c>
      <c r="N8" s="1">
        <v>22015</v>
      </c>
      <c r="O8" s="1">
        <v>20818</v>
      </c>
      <c r="P8" s="1">
        <v>21299</v>
      </c>
      <c r="Q8" s="1">
        <v>19297</v>
      </c>
      <c r="R8" s="1">
        <v>17593</v>
      </c>
      <c r="S8" s="1">
        <v>15271</v>
      </c>
      <c r="T8" s="1">
        <v>14922</v>
      </c>
      <c r="U8" s="1">
        <v>13271</v>
      </c>
      <c r="V8" s="1">
        <v>13998</v>
      </c>
      <c r="W8" s="1">
        <v>12455</v>
      </c>
    </row>
    <row r="10" spans="1:23">
      <c r="A10" t="s">
        <v>18</v>
      </c>
    </row>
    <row r="11" spans="1:23" ht="15">
      <c r="B11" t="s">
        <v>1</v>
      </c>
      <c r="C11" t="s">
        <v>2</v>
      </c>
      <c r="D11" t="s">
        <v>3</v>
      </c>
    </row>
    <row r="12" spans="1:23">
      <c r="A12" t="s">
        <v>5</v>
      </c>
      <c r="B12" s="3">
        <v>1</v>
      </c>
      <c r="C12" s="3">
        <v>0.92602287371134018</v>
      </c>
      <c r="D12" s="3">
        <v>0.84769652061855671</v>
      </c>
    </row>
    <row r="13" spans="1:23">
      <c r="A13" t="s">
        <v>6</v>
      </c>
      <c r="B13" s="3">
        <v>1</v>
      </c>
      <c r="C13" s="3">
        <v>1.1801298701298701</v>
      </c>
      <c r="D13" s="3">
        <v>1.4163636363636363</v>
      </c>
    </row>
    <row r="14" spans="1:23">
      <c r="A14" t="s">
        <v>7</v>
      </c>
      <c r="B14" s="3">
        <v>1</v>
      </c>
      <c r="C14" s="3">
        <v>0.91067727887070127</v>
      </c>
      <c r="D14" s="3">
        <v>0.87496621114281425</v>
      </c>
    </row>
    <row r="15" spans="1:23">
      <c r="A15" t="s">
        <v>8</v>
      </c>
      <c r="B15" s="3">
        <f>AVERAGE(B12:B14)</f>
        <v>1</v>
      </c>
      <c r="C15" s="3">
        <f t="shared" ref="C15:D15" si="0">AVERAGE(C12:C14)</f>
        <v>1.0056100075706371</v>
      </c>
      <c r="D15" s="3">
        <f t="shared" si="0"/>
        <v>1.0463421227083358</v>
      </c>
    </row>
    <row r="16" spans="1:23">
      <c r="A16" t="s">
        <v>9</v>
      </c>
      <c r="B16" s="3">
        <f>STDEV(B12:B14)</f>
        <v>0</v>
      </c>
      <c r="C16" s="3">
        <f t="shared" ref="C16:D16" si="1">STDEV(C12:C14)</f>
        <v>0.15133327010615807</v>
      </c>
      <c r="D16" s="3">
        <f t="shared" si="1"/>
        <v>0.32073797628460204</v>
      </c>
    </row>
    <row r="17" spans="1:4">
      <c r="A17" t="s">
        <v>10</v>
      </c>
      <c r="B17" s="3">
        <f>B16/1.732</f>
        <v>0</v>
      </c>
      <c r="C17" s="3">
        <f t="shared" ref="C17:D17" si="2">C16/1.732</f>
        <v>8.737486726683491E-2</v>
      </c>
      <c r="D17" s="3">
        <f t="shared" si="2"/>
        <v>0.18518358907886953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workbookViewId="0">
      <selection activeCell="G21" sqref="G21"/>
    </sheetView>
  </sheetViews>
  <sheetFormatPr baseColWidth="10" defaultColWidth="8.83203125" defaultRowHeight="19" customHeight="1" x14ac:dyDescent="0"/>
  <sheetData>
    <row r="1" spans="1:23" ht="19" customHeight="1">
      <c r="A1" t="s">
        <v>19</v>
      </c>
    </row>
    <row r="2" spans="1:23" s="1" customFormat="1" ht="19" customHeight="1">
      <c r="A2" s="1" t="s">
        <v>0</v>
      </c>
      <c r="B2" s="1" t="s">
        <v>16</v>
      </c>
      <c r="C2" s="1">
        <v>510</v>
      </c>
      <c r="D2" s="1">
        <v>512</v>
      </c>
      <c r="E2" s="1">
        <v>514</v>
      </c>
      <c r="F2" s="1">
        <v>516</v>
      </c>
      <c r="G2" s="1">
        <v>518</v>
      </c>
      <c r="H2" s="1">
        <v>520</v>
      </c>
      <c r="I2" s="1">
        <v>522</v>
      </c>
      <c r="J2" s="1">
        <v>524</v>
      </c>
      <c r="K2" s="1">
        <v>526</v>
      </c>
      <c r="L2" s="1">
        <v>528</v>
      </c>
      <c r="M2" s="1">
        <v>530</v>
      </c>
      <c r="N2" s="1">
        <v>532</v>
      </c>
      <c r="O2" s="1">
        <v>534</v>
      </c>
      <c r="P2" s="1">
        <v>536</v>
      </c>
      <c r="Q2" s="1">
        <v>538</v>
      </c>
      <c r="R2" s="1">
        <v>540</v>
      </c>
      <c r="S2" s="1">
        <v>542</v>
      </c>
      <c r="T2" s="1">
        <v>544</v>
      </c>
      <c r="U2" s="1">
        <v>546</v>
      </c>
      <c r="V2" s="1">
        <v>548</v>
      </c>
      <c r="W2" s="1">
        <v>550</v>
      </c>
    </row>
    <row r="3" spans="1:23" ht="19" customHeight="1">
      <c r="A3" t="s">
        <v>1</v>
      </c>
      <c r="B3" s="1" t="s">
        <v>17</v>
      </c>
      <c r="C3">
        <v>3828</v>
      </c>
      <c r="D3">
        <v>2634</v>
      </c>
      <c r="E3">
        <v>2503</v>
      </c>
      <c r="F3">
        <v>2708</v>
      </c>
      <c r="G3">
        <v>1399</v>
      </c>
      <c r="H3">
        <v>1155</v>
      </c>
      <c r="I3">
        <v>1186</v>
      </c>
      <c r="J3">
        <v>980</v>
      </c>
      <c r="K3">
        <v>1656</v>
      </c>
      <c r="L3">
        <v>1382</v>
      </c>
      <c r="M3">
        <v>796</v>
      </c>
      <c r="N3">
        <v>834</v>
      </c>
      <c r="O3">
        <v>1256</v>
      </c>
      <c r="P3">
        <v>1029</v>
      </c>
      <c r="Q3">
        <v>967</v>
      </c>
      <c r="R3">
        <v>846</v>
      </c>
      <c r="S3">
        <v>710</v>
      </c>
      <c r="T3">
        <v>682</v>
      </c>
      <c r="U3">
        <v>1196</v>
      </c>
      <c r="V3">
        <v>1022</v>
      </c>
      <c r="W3">
        <v>527</v>
      </c>
    </row>
    <row r="4" spans="1:23" ht="19" customHeight="1">
      <c r="A4" t="s">
        <v>2</v>
      </c>
      <c r="B4" s="1" t="s">
        <v>17</v>
      </c>
      <c r="C4">
        <v>5112</v>
      </c>
      <c r="D4">
        <v>2340</v>
      </c>
      <c r="E4">
        <v>2138</v>
      </c>
      <c r="F4">
        <v>2425</v>
      </c>
      <c r="G4">
        <v>1174</v>
      </c>
      <c r="H4">
        <v>1270</v>
      </c>
      <c r="I4">
        <v>1263</v>
      </c>
      <c r="J4">
        <v>789</v>
      </c>
      <c r="K4">
        <v>1388</v>
      </c>
      <c r="L4">
        <v>1219</v>
      </c>
      <c r="M4">
        <v>1344</v>
      </c>
      <c r="N4">
        <v>1362</v>
      </c>
      <c r="O4">
        <v>1183</v>
      </c>
      <c r="P4">
        <v>901</v>
      </c>
      <c r="Q4">
        <v>873</v>
      </c>
      <c r="R4">
        <v>1075</v>
      </c>
      <c r="S4">
        <v>1322</v>
      </c>
      <c r="T4">
        <v>1087</v>
      </c>
      <c r="U4">
        <v>1327</v>
      </c>
      <c r="V4">
        <v>739</v>
      </c>
      <c r="W4">
        <v>562</v>
      </c>
    </row>
    <row r="5" spans="1:23" ht="19" customHeight="1">
      <c r="A5" t="s">
        <v>3</v>
      </c>
      <c r="B5" s="1" t="s">
        <v>17</v>
      </c>
      <c r="C5">
        <v>5416</v>
      </c>
      <c r="D5">
        <v>2642</v>
      </c>
      <c r="E5">
        <v>2268</v>
      </c>
      <c r="F5">
        <v>1756</v>
      </c>
      <c r="G5">
        <v>1955</v>
      </c>
      <c r="H5">
        <v>1442</v>
      </c>
      <c r="I5">
        <v>1678</v>
      </c>
      <c r="J5">
        <v>1239</v>
      </c>
      <c r="K5">
        <v>1025</v>
      </c>
      <c r="L5">
        <v>1250</v>
      </c>
      <c r="M5">
        <v>1443</v>
      </c>
      <c r="N5">
        <v>1014</v>
      </c>
      <c r="O5">
        <v>958</v>
      </c>
      <c r="P5">
        <v>726</v>
      </c>
      <c r="Q5">
        <v>1243</v>
      </c>
      <c r="R5">
        <v>1271</v>
      </c>
      <c r="S5">
        <v>900</v>
      </c>
      <c r="T5">
        <v>1014</v>
      </c>
      <c r="U5">
        <v>572</v>
      </c>
      <c r="V5">
        <v>1046</v>
      </c>
      <c r="W5">
        <v>1486</v>
      </c>
    </row>
    <row r="6" spans="1:23" ht="19" customHeight="1">
      <c r="A6" t="s">
        <v>1</v>
      </c>
      <c r="B6" s="1" t="s">
        <v>11</v>
      </c>
      <c r="C6">
        <v>14256</v>
      </c>
      <c r="D6">
        <v>15200</v>
      </c>
      <c r="E6">
        <v>14162</v>
      </c>
      <c r="F6">
        <v>14294</v>
      </c>
      <c r="G6">
        <v>13311</v>
      </c>
      <c r="H6">
        <v>13987</v>
      </c>
      <c r="I6">
        <v>13756</v>
      </c>
      <c r="J6">
        <v>12045</v>
      </c>
      <c r="K6">
        <v>12580</v>
      </c>
      <c r="L6">
        <v>11892</v>
      </c>
      <c r="M6">
        <v>10591</v>
      </c>
      <c r="N6">
        <v>10156</v>
      </c>
      <c r="O6">
        <v>10029</v>
      </c>
      <c r="P6">
        <v>8588</v>
      </c>
      <c r="Q6">
        <v>8094</v>
      </c>
      <c r="R6">
        <v>8301</v>
      </c>
      <c r="S6">
        <v>8556</v>
      </c>
      <c r="T6">
        <v>6535</v>
      </c>
      <c r="U6">
        <v>7100</v>
      </c>
      <c r="V6">
        <v>6464</v>
      </c>
      <c r="W6">
        <v>6255</v>
      </c>
    </row>
    <row r="7" spans="1:23" ht="19" customHeight="1">
      <c r="A7" t="s">
        <v>2</v>
      </c>
      <c r="B7" s="1" t="s">
        <v>11</v>
      </c>
      <c r="C7">
        <v>16741</v>
      </c>
      <c r="D7">
        <v>15338</v>
      </c>
      <c r="E7">
        <v>13449</v>
      </c>
      <c r="F7">
        <v>14799</v>
      </c>
      <c r="G7">
        <v>14836</v>
      </c>
      <c r="H7">
        <v>13948</v>
      </c>
      <c r="I7">
        <v>13905</v>
      </c>
      <c r="J7">
        <v>13587</v>
      </c>
      <c r="K7">
        <v>13405</v>
      </c>
      <c r="L7">
        <v>12799</v>
      </c>
      <c r="M7">
        <v>11339</v>
      </c>
      <c r="N7">
        <v>11156</v>
      </c>
      <c r="O7">
        <v>11184</v>
      </c>
      <c r="P7">
        <v>8709</v>
      </c>
      <c r="Q7">
        <v>8921</v>
      </c>
      <c r="R7">
        <v>8049</v>
      </c>
      <c r="S7">
        <v>8112</v>
      </c>
      <c r="T7">
        <v>7719</v>
      </c>
      <c r="U7">
        <v>7122</v>
      </c>
      <c r="V7">
        <v>6603</v>
      </c>
      <c r="W7">
        <v>6372</v>
      </c>
    </row>
    <row r="8" spans="1:23" ht="19" customHeight="1">
      <c r="A8" t="s">
        <v>3</v>
      </c>
      <c r="B8" s="1" t="s">
        <v>11</v>
      </c>
      <c r="C8">
        <v>15748</v>
      </c>
      <c r="D8">
        <v>14292</v>
      </c>
      <c r="E8">
        <v>14764</v>
      </c>
      <c r="F8">
        <v>14714</v>
      </c>
      <c r="G8">
        <v>14857</v>
      </c>
      <c r="H8">
        <v>13827</v>
      </c>
      <c r="I8">
        <v>14810</v>
      </c>
      <c r="J8">
        <v>13374</v>
      </c>
      <c r="K8">
        <v>12425</v>
      </c>
      <c r="L8">
        <v>13139</v>
      </c>
      <c r="M8">
        <v>12113</v>
      </c>
      <c r="N8">
        <v>10630</v>
      </c>
      <c r="O8">
        <v>10995</v>
      </c>
      <c r="P8">
        <v>9433</v>
      </c>
      <c r="Q8">
        <v>9273</v>
      </c>
      <c r="R8">
        <v>7876</v>
      </c>
      <c r="S8">
        <v>8053</v>
      </c>
      <c r="T8">
        <v>7104</v>
      </c>
      <c r="U8">
        <v>7608</v>
      </c>
      <c r="V8">
        <v>7864</v>
      </c>
      <c r="W8">
        <v>6726</v>
      </c>
    </row>
    <row r="9" spans="1:23" ht="19" customHeight="1">
      <c r="A9" s="4" t="s">
        <v>20</v>
      </c>
    </row>
    <row r="10" spans="1:23" ht="19" customHeight="1">
      <c r="A10" s="2" t="s">
        <v>0</v>
      </c>
      <c r="B10" t="s">
        <v>1</v>
      </c>
      <c r="C10" t="s">
        <v>2</v>
      </c>
      <c r="D10" t="s">
        <v>12</v>
      </c>
    </row>
    <row r="11" spans="1:23" ht="19" customHeight="1">
      <c r="A11" t="s">
        <v>5</v>
      </c>
      <c r="B11" s="3">
        <v>1</v>
      </c>
      <c r="C11" s="3">
        <v>0.95024529417904735</v>
      </c>
      <c r="D11" s="3">
        <v>0.71712884033262592</v>
      </c>
    </row>
    <row r="12" spans="1:23" ht="19" customHeight="1">
      <c r="A12" t="s">
        <v>6</v>
      </c>
      <c r="B12" s="3">
        <v>1</v>
      </c>
      <c r="C12" s="3">
        <v>0.98799875311720697</v>
      </c>
      <c r="D12" s="3">
        <v>0.96516521197007477</v>
      </c>
    </row>
    <row r="13" spans="1:23" ht="19" customHeight="1">
      <c r="A13" t="s">
        <v>7</v>
      </c>
      <c r="B13" s="3">
        <v>0.99648437499999998</v>
      </c>
      <c r="C13" s="3">
        <v>0.8798828125</v>
      </c>
      <c r="D13" s="3">
        <v>0.89506835937499996</v>
      </c>
    </row>
    <row r="14" spans="1:23" ht="19" customHeight="1">
      <c r="A14" t="s">
        <v>8</v>
      </c>
      <c r="B14" s="3">
        <f>AVERAGE(B11:B13)</f>
        <v>0.99882812500000007</v>
      </c>
      <c r="C14" s="3">
        <f t="shared" ref="C14:D14" si="0">AVERAGE(C11:C13)</f>
        <v>0.93937561993208474</v>
      </c>
      <c r="D14" s="3">
        <f t="shared" si="0"/>
        <v>0.85912080389256695</v>
      </c>
    </row>
    <row r="15" spans="1:23" ht="19" customHeight="1">
      <c r="A15" t="s">
        <v>9</v>
      </c>
      <c r="B15" s="3">
        <f>STDEV(B11:B13)</f>
        <v>2.0297470401197909E-3</v>
      </c>
      <c r="C15" s="3">
        <f t="shared" ref="C15:D15" si="1">STDEV(C11:C13)</f>
        <v>5.4871454487394146E-2</v>
      </c>
      <c r="D15" s="3">
        <f t="shared" si="1"/>
        <v>0.12786586906848721</v>
      </c>
    </row>
    <row r="16" spans="1:23" ht="19" customHeight="1">
      <c r="A16" t="s">
        <v>10</v>
      </c>
      <c r="B16" s="3">
        <f>B15/1.732</f>
        <v>1.1719093765125814E-3</v>
      </c>
      <c r="C16" s="3">
        <f t="shared" ref="C16:D16" si="2">C15/1.732</f>
        <v>3.1680978341451588E-2</v>
      </c>
      <c r="D16" s="3">
        <f t="shared" si="2"/>
        <v>7.3825559508364447E-2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"/>
  <sheetViews>
    <sheetView workbookViewId="0">
      <selection activeCell="A10" sqref="A10"/>
    </sheetView>
  </sheetViews>
  <sheetFormatPr baseColWidth="10" defaultColWidth="8.83203125" defaultRowHeight="16.5" customHeight="1" x14ac:dyDescent="0"/>
  <sheetData>
    <row r="1" spans="1:23" ht="16.5" customHeight="1">
      <c r="A1" s="4" t="s">
        <v>21</v>
      </c>
    </row>
    <row r="2" spans="1:23" s="1" customFormat="1" ht="16.5" customHeight="1">
      <c r="A2" s="1" t="s">
        <v>0</v>
      </c>
      <c r="B2" s="1" t="s">
        <v>16</v>
      </c>
      <c r="C2" s="1">
        <v>510</v>
      </c>
      <c r="D2" s="1">
        <v>512</v>
      </c>
      <c r="E2" s="1">
        <v>514</v>
      </c>
      <c r="F2" s="1">
        <v>516</v>
      </c>
      <c r="G2" s="1">
        <v>518</v>
      </c>
      <c r="H2" s="1">
        <v>520</v>
      </c>
      <c r="I2" s="1">
        <v>522</v>
      </c>
      <c r="J2" s="1">
        <v>524</v>
      </c>
      <c r="K2" s="1">
        <v>526</v>
      </c>
      <c r="L2" s="1">
        <v>528</v>
      </c>
      <c r="M2" s="1">
        <v>530</v>
      </c>
      <c r="N2" s="1">
        <v>532</v>
      </c>
      <c r="O2" s="1">
        <v>534</v>
      </c>
      <c r="P2" s="1">
        <v>536</v>
      </c>
      <c r="Q2" s="1">
        <v>538</v>
      </c>
      <c r="R2" s="1">
        <v>540</v>
      </c>
      <c r="S2" s="1">
        <v>542</v>
      </c>
      <c r="T2" s="1">
        <v>544</v>
      </c>
      <c r="U2" s="1">
        <v>546</v>
      </c>
      <c r="V2" s="1">
        <v>548</v>
      </c>
      <c r="W2" s="1">
        <v>550</v>
      </c>
    </row>
    <row r="3" spans="1:23" ht="16.5" customHeight="1">
      <c r="A3" t="s">
        <v>1</v>
      </c>
      <c r="B3" s="1" t="s">
        <v>17</v>
      </c>
      <c r="C3">
        <v>2296</v>
      </c>
      <c r="D3">
        <v>2037</v>
      </c>
      <c r="E3">
        <v>1537</v>
      </c>
      <c r="F3">
        <v>1336</v>
      </c>
      <c r="G3">
        <v>1495</v>
      </c>
      <c r="H3">
        <v>1023</v>
      </c>
      <c r="I3">
        <v>1113</v>
      </c>
      <c r="J3">
        <v>968</v>
      </c>
      <c r="K3">
        <v>932</v>
      </c>
      <c r="L3">
        <v>1174</v>
      </c>
      <c r="M3">
        <v>1116</v>
      </c>
      <c r="N3">
        <v>1124</v>
      </c>
      <c r="O3">
        <v>1319</v>
      </c>
      <c r="P3">
        <v>883</v>
      </c>
      <c r="Q3">
        <v>937</v>
      </c>
      <c r="R3">
        <v>1113</v>
      </c>
      <c r="S3">
        <v>909</v>
      </c>
      <c r="T3">
        <v>703</v>
      </c>
      <c r="U3">
        <v>1116</v>
      </c>
      <c r="V3">
        <v>789</v>
      </c>
      <c r="W3">
        <v>1151</v>
      </c>
    </row>
    <row r="4" spans="1:23" ht="16.5" customHeight="1">
      <c r="A4" t="s">
        <v>2</v>
      </c>
      <c r="B4" s="1" t="s">
        <v>17</v>
      </c>
      <c r="C4">
        <v>3029</v>
      </c>
      <c r="D4">
        <v>1787</v>
      </c>
      <c r="E4">
        <v>1371</v>
      </c>
      <c r="F4">
        <v>945</v>
      </c>
      <c r="G4">
        <v>1222</v>
      </c>
      <c r="H4">
        <v>1586</v>
      </c>
      <c r="I4">
        <v>1060</v>
      </c>
      <c r="J4">
        <v>943</v>
      </c>
      <c r="K4">
        <v>858</v>
      </c>
      <c r="L4">
        <v>1048</v>
      </c>
      <c r="M4">
        <v>1038</v>
      </c>
      <c r="N4">
        <v>774</v>
      </c>
      <c r="O4">
        <v>675</v>
      </c>
      <c r="P4">
        <v>1136</v>
      </c>
      <c r="Q4">
        <v>917</v>
      </c>
      <c r="R4">
        <v>753</v>
      </c>
      <c r="S4">
        <v>699</v>
      </c>
      <c r="T4">
        <v>933</v>
      </c>
      <c r="U4">
        <v>1422</v>
      </c>
      <c r="V4">
        <v>743</v>
      </c>
      <c r="W4">
        <v>1034</v>
      </c>
    </row>
    <row r="5" spans="1:23" ht="16.5" customHeight="1">
      <c r="A5" t="s">
        <v>3</v>
      </c>
      <c r="B5" s="1" t="s">
        <v>17</v>
      </c>
      <c r="C5">
        <v>3133</v>
      </c>
      <c r="D5">
        <v>1575</v>
      </c>
      <c r="E5">
        <v>1389</v>
      </c>
      <c r="F5">
        <v>1201</v>
      </c>
      <c r="G5">
        <v>1287</v>
      </c>
      <c r="H5">
        <v>1391</v>
      </c>
      <c r="I5">
        <v>858</v>
      </c>
      <c r="J5">
        <v>967</v>
      </c>
      <c r="K5">
        <v>1275</v>
      </c>
      <c r="L5">
        <v>841</v>
      </c>
      <c r="M5">
        <v>869</v>
      </c>
      <c r="N5">
        <v>1096</v>
      </c>
      <c r="O5">
        <v>1373</v>
      </c>
      <c r="P5">
        <v>1163</v>
      </c>
      <c r="Q5">
        <v>891</v>
      </c>
      <c r="R5">
        <v>1249</v>
      </c>
      <c r="S5">
        <v>1338</v>
      </c>
      <c r="T5">
        <v>651</v>
      </c>
      <c r="U5">
        <v>1089</v>
      </c>
      <c r="V5">
        <v>993</v>
      </c>
      <c r="W5">
        <v>972</v>
      </c>
    </row>
    <row r="6" spans="1:23" ht="16.5" customHeight="1">
      <c r="A6" t="s">
        <v>1</v>
      </c>
      <c r="B6" s="1" t="s">
        <v>13</v>
      </c>
      <c r="C6">
        <v>17126</v>
      </c>
      <c r="D6">
        <v>15506</v>
      </c>
      <c r="E6">
        <v>14899</v>
      </c>
      <c r="F6">
        <v>14315</v>
      </c>
      <c r="G6">
        <v>14765</v>
      </c>
      <c r="H6">
        <v>15783</v>
      </c>
      <c r="I6">
        <v>13818</v>
      </c>
      <c r="J6">
        <v>12427</v>
      </c>
      <c r="K6">
        <v>12461</v>
      </c>
      <c r="L6">
        <v>13595</v>
      </c>
      <c r="M6">
        <v>12360</v>
      </c>
      <c r="N6">
        <v>11277</v>
      </c>
      <c r="O6">
        <v>10362</v>
      </c>
      <c r="P6">
        <v>9212</v>
      </c>
      <c r="Q6">
        <v>8894</v>
      </c>
      <c r="R6">
        <v>8858</v>
      </c>
      <c r="S6">
        <v>8211</v>
      </c>
      <c r="T6">
        <v>7076</v>
      </c>
      <c r="U6">
        <v>6451</v>
      </c>
      <c r="V6">
        <v>7413</v>
      </c>
      <c r="W6">
        <v>7222</v>
      </c>
    </row>
    <row r="7" spans="1:23" ht="16.5" customHeight="1">
      <c r="A7" t="s">
        <v>2</v>
      </c>
      <c r="B7" s="1" t="s">
        <v>13</v>
      </c>
      <c r="C7">
        <v>16459</v>
      </c>
      <c r="D7">
        <v>16772</v>
      </c>
      <c r="E7">
        <v>16397</v>
      </c>
      <c r="F7">
        <v>17429</v>
      </c>
      <c r="G7">
        <v>17721</v>
      </c>
      <c r="H7">
        <v>18768</v>
      </c>
      <c r="I7">
        <v>17611</v>
      </c>
      <c r="J7">
        <v>17529</v>
      </c>
      <c r="K7">
        <v>14979</v>
      </c>
      <c r="L7">
        <v>13997</v>
      </c>
      <c r="M7">
        <v>14416</v>
      </c>
      <c r="N7">
        <v>14730</v>
      </c>
      <c r="O7">
        <v>12882</v>
      </c>
      <c r="P7">
        <v>11582</v>
      </c>
      <c r="Q7">
        <v>10790</v>
      </c>
      <c r="R7">
        <v>10177</v>
      </c>
      <c r="S7">
        <v>11066</v>
      </c>
      <c r="T7">
        <v>10123</v>
      </c>
      <c r="U7">
        <v>9283</v>
      </c>
      <c r="V7">
        <v>8361</v>
      </c>
      <c r="W7">
        <v>7524</v>
      </c>
    </row>
    <row r="8" spans="1:23" ht="16.5" customHeight="1">
      <c r="A8" t="s">
        <v>3</v>
      </c>
      <c r="B8" s="1" t="s">
        <v>13</v>
      </c>
      <c r="C8">
        <v>18442</v>
      </c>
      <c r="D8">
        <v>19019</v>
      </c>
      <c r="E8">
        <v>19054</v>
      </c>
      <c r="F8">
        <v>18074</v>
      </c>
      <c r="G8">
        <v>17509</v>
      </c>
      <c r="H8">
        <v>16724</v>
      </c>
      <c r="I8">
        <v>18519</v>
      </c>
      <c r="J8">
        <v>16351</v>
      </c>
      <c r="K8">
        <v>15811</v>
      </c>
      <c r="L8">
        <v>16328</v>
      </c>
      <c r="M8">
        <v>14412</v>
      </c>
      <c r="N8">
        <v>14916</v>
      </c>
      <c r="O8">
        <v>11530</v>
      </c>
      <c r="P8">
        <v>12900</v>
      </c>
      <c r="Q8">
        <v>11207</v>
      </c>
      <c r="R8">
        <v>11565</v>
      </c>
      <c r="S8">
        <v>10567</v>
      </c>
      <c r="T8">
        <v>9715</v>
      </c>
      <c r="U8">
        <v>8144</v>
      </c>
      <c r="V8">
        <v>8579</v>
      </c>
      <c r="W8">
        <v>7948</v>
      </c>
    </row>
    <row r="10" spans="1:23" ht="16.5" customHeight="1">
      <c r="A10" s="4" t="s">
        <v>22</v>
      </c>
    </row>
    <row r="11" spans="1:23" ht="16.5" customHeight="1">
      <c r="A11" s="2" t="s">
        <v>0</v>
      </c>
      <c r="B11" t="s">
        <v>1</v>
      </c>
      <c r="C11" t="s">
        <v>2</v>
      </c>
      <c r="D11" t="s">
        <v>12</v>
      </c>
    </row>
    <row r="12" spans="1:23" ht="16.5" customHeight="1">
      <c r="A12" t="s">
        <v>5</v>
      </c>
      <c r="B12" s="3">
        <v>1</v>
      </c>
      <c r="C12" s="3">
        <v>1.1640921409214091</v>
      </c>
      <c r="D12" s="3">
        <v>1.0388211382113821</v>
      </c>
    </row>
    <row r="13" spans="1:23" ht="16.5" customHeight="1">
      <c r="A13" t="s">
        <v>6</v>
      </c>
      <c r="B13" s="3">
        <v>1</v>
      </c>
      <c r="C13" s="3">
        <v>1.281009110021023</v>
      </c>
      <c r="D13" s="3">
        <v>1.4579537491240364</v>
      </c>
    </row>
    <row r="14" spans="1:23" ht="16.5" customHeight="1">
      <c r="A14" t="s">
        <v>7</v>
      </c>
      <c r="B14" s="3">
        <v>1</v>
      </c>
      <c r="C14" s="3">
        <v>1.1355294960164712</v>
      </c>
      <c r="D14" s="3">
        <v>1.4647748634858115</v>
      </c>
    </row>
    <row r="15" spans="1:23" ht="16.5" customHeight="1">
      <c r="A15" t="s">
        <v>8</v>
      </c>
      <c r="B15" s="3">
        <f>AVERAGE(B12:B14)</f>
        <v>1</v>
      </c>
      <c r="C15" s="3">
        <f t="shared" ref="C15:D15" si="0">AVERAGE(C12:C14)</f>
        <v>1.1935435823196345</v>
      </c>
      <c r="D15" s="3">
        <f t="shared" si="0"/>
        <v>1.3205165836070767</v>
      </c>
    </row>
    <row r="16" spans="1:23" ht="16.5" customHeight="1">
      <c r="A16" t="s">
        <v>9</v>
      </c>
      <c r="B16" s="3">
        <f>STDEV(B12:B14)</f>
        <v>0</v>
      </c>
      <c r="C16" s="3">
        <f t="shared" ref="C16:D16" si="1">STDEV(C12:C14)</f>
        <v>7.7081904965128956E-2</v>
      </c>
      <c r="D16" s="3">
        <f t="shared" si="1"/>
        <v>0.24397925089603972</v>
      </c>
    </row>
    <row r="17" spans="1:4" ht="16.5" customHeight="1">
      <c r="A17" t="s">
        <v>10</v>
      </c>
      <c r="B17" s="3">
        <f>B16/1.732</f>
        <v>0</v>
      </c>
      <c r="C17" s="3">
        <f t="shared" ref="C17:D17" si="2">C16/1.732</f>
        <v>4.4504564067626415E-2</v>
      </c>
      <c r="D17" s="3">
        <f t="shared" si="2"/>
        <v>0.14086561830025388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"/>
  <sheetViews>
    <sheetView tabSelected="1" workbookViewId="0">
      <selection activeCell="I26" sqref="I26"/>
    </sheetView>
  </sheetViews>
  <sheetFormatPr baseColWidth="10" defaultColWidth="8.83203125" defaultRowHeight="17" customHeight="1" x14ac:dyDescent="0"/>
  <sheetData>
    <row r="1" spans="1:23" ht="17" customHeight="1">
      <c r="A1" s="4" t="s">
        <v>23</v>
      </c>
    </row>
    <row r="2" spans="1:23" s="1" customFormat="1" ht="17" customHeight="1">
      <c r="A2" s="1" t="s">
        <v>0</v>
      </c>
      <c r="B2" s="1" t="s">
        <v>16</v>
      </c>
      <c r="C2" s="1">
        <v>510</v>
      </c>
      <c r="D2" s="1">
        <v>512</v>
      </c>
      <c r="E2" s="1">
        <v>514</v>
      </c>
      <c r="F2" s="1">
        <v>516</v>
      </c>
      <c r="G2" s="1">
        <v>518</v>
      </c>
      <c r="H2" s="1">
        <v>520</v>
      </c>
      <c r="I2" s="1">
        <v>522</v>
      </c>
      <c r="J2" s="1">
        <v>524</v>
      </c>
      <c r="K2" s="1">
        <v>526</v>
      </c>
      <c r="L2" s="1">
        <v>528</v>
      </c>
      <c r="M2" s="1">
        <v>530</v>
      </c>
      <c r="N2" s="1">
        <v>532</v>
      </c>
      <c r="O2" s="1">
        <v>534</v>
      </c>
      <c r="P2" s="1">
        <v>536</v>
      </c>
      <c r="Q2" s="1">
        <v>538</v>
      </c>
      <c r="R2" s="1">
        <v>540</v>
      </c>
      <c r="S2" s="1">
        <v>542</v>
      </c>
      <c r="T2" s="1">
        <v>544</v>
      </c>
      <c r="U2" s="1">
        <v>546</v>
      </c>
      <c r="V2" s="1">
        <v>548</v>
      </c>
      <c r="W2" s="1">
        <v>550</v>
      </c>
    </row>
    <row r="3" spans="1:23" ht="17" customHeight="1">
      <c r="A3" t="s">
        <v>1</v>
      </c>
      <c r="B3" s="1" t="s">
        <v>17</v>
      </c>
      <c r="C3">
        <v>3375</v>
      </c>
      <c r="D3">
        <v>2482</v>
      </c>
      <c r="E3">
        <v>2249</v>
      </c>
      <c r="F3">
        <v>2049</v>
      </c>
      <c r="G3">
        <v>1925</v>
      </c>
      <c r="H3">
        <v>1522</v>
      </c>
      <c r="I3">
        <v>1377</v>
      </c>
      <c r="J3">
        <v>1385</v>
      </c>
      <c r="K3">
        <v>1211</v>
      </c>
      <c r="L3">
        <v>1257</v>
      </c>
      <c r="M3">
        <v>869</v>
      </c>
      <c r="N3">
        <v>868</v>
      </c>
      <c r="O3">
        <v>1305</v>
      </c>
      <c r="P3">
        <v>1375</v>
      </c>
      <c r="Q3">
        <v>1298</v>
      </c>
      <c r="R3">
        <v>1413</v>
      </c>
      <c r="S3">
        <v>1364</v>
      </c>
      <c r="T3">
        <v>1450</v>
      </c>
      <c r="U3">
        <v>735</v>
      </c>
      <c r="V3">
        <v>1400</v>
      </c>
      <c r="W3">
        <v>1540</v>
      </c>
    </row>
    <row r="4" spans="1:23" ht="17" customHeight="1">
      <c r="A4" t="s">
        <v>2</v>
      </c>
      <c r="B4" s="1" t="s">
        <v>17</v>
      </c>
      <c r="C4">
        <v>4981</v>
      </c>
      <c r="D4">
        <v>2791</v>
      </c>
      <c r="E4">
        <v>1750</v>
      </c>
      <c r="F4">
        <v>2314</v>
      </c>
      <c r="G4">
        <v>1842</v>
      </c>
      <c r="H4">
        <v>1636</v>
      </c>
      <c r="I4">
        <v>1344</v>
      </c>
      <c r="J4">
        <v>1564</v>
      </c>
      <c r="K4">
        <v>1113</v>
      </c>
      <c r="L4">
        <v>1320</v>
      </c>
      <c r="M4">
        <v>987</v>
      </c>
      <c r="N4">
        <v>1038</v>
      </c>
      <c r="O4">
        <v>1466</v>
      </c>
      <c r="P4">
        <v>993</v>
      </c>
      <c r="Q4">
        <v>1367</v>
      </c>
      <c r="R4">
        <v>1213</v>
      </c>
      <c r="S4">
        <v>1113</v>
      </c>
      <c r="T4">
        <v>1174</v>
      </c>
      <c r="U4">
        <v>1433</v>
      </c>
      <c r="V4">
        <v>1181</v>
      </c>
      <c r="W4">
        <v>925</v>
      </c>
    </row>
    <row r="5" spans="1:23" ht="17" customHeight="1">
      <c r="A5" t="s">
        <v>3</v>
      </c>
      <c r="B5" s="1" t="s">
        <v>17</v>
      </c>
      <c r="C5">
        <v>5666</v>
      </c>
      <c r="D5">
        <v>2933</v>
      </c>
      <c r="E5">
        <v>1845</v>
      </c>
      <c r="F5">
        <v>2232</v>
      </c>
      <c r="G5">
        <v>1845</v>
      </c>
      <c r="H5">
        <v>1378</v>
      </c>
      <c r="I5">
        <v>1632</v>
      </c>
      <c r="J5">
        <v>1615</v>
      </c>
      <c r="K5">
        <v>1413</v>
      </c>
      <c r="L5">
        <v>1101</v>
      </c>
      <c r="M5">
        <v>1391</v>
      </c>
      <c r="N5">
        <v>1134</v>
      </c>
      <c r="O5">
        <v>1027</v>
      </c>
      <c r="P5">
        <v>789</v>
      </c>
      <c r="Q5">
        <v>1196</v>
      </c>
      <c r="R5">
        <v>1270</v>
      </c>
      <c r="S5">
        <v>1624</v>
      </c>
      <c r="T5">
        <v>1091</v>
      </c>
      <c r="U5">
        <v>1516</v>
      </c>
      <c r="V5">
        <v>1332</v>
      </c>
      <c r="W5">
        <v>1097</v>
      </c>
    </row>
    <row r="6" spans="1:23" ht="17" customHeight="1">
      <c r="A6" t="s">
        <v>1</v>
      </c>
      <c r="B6" s="1" t="s">
        <v>14</v>
      </c>
      <c r="C6">
        <v>19460</v>
      </c>
      <c r="D6">
        <v>19022</v>
      </c>
      <c r="E6">
        <v>19966</v>
      </c>
      <c r="F6">
        <v>20103</v>
      </c>
      <c r="G6">
        <v>20000</v>
      </c>
      <c r="H6">
        <v>20018</v>
      </c>
      <c r="I6">
        <v>20999</v>
      </c>
      <c r="J6">
        <v>19467</v>
      </c>
      <c r="K6">
        <v>18704</v>
      </c>
      <c r="L6">
        <v>17761</v>
      </c>
      <c r="M6">
        <v>15888</v>
      </c>
      <c r="N6">
        <v>15310</v>
      </c>
      <c r="O6">
        <v>15178</v>
      </c>
      <c r="P6">
        <v>14738</v>
      </c>
      <c r="Q6">
        <v>13905</v>
      </c>
      <c r="R6">
        <v>10895</v>
      </c>
      <c r="S6">
        <v>10799</v>
      </c>
      <c r="T6">
        <v>10649</v>
      </c>
      <c r="U6">
        <v>11036</v>
      </c>
      <c r="V6">
        <v>9007</v>
      </c>
      <c r="W6">
        <v>8829</v>
      </c>
    </row>
    <row r="7" spans="1:23" ht="17" customHeight="1">
      <c r="A7" t="s">
        <v>2</v>
      </c>
      <c r="B7" s="1" t="s">
        <v>14</v>
      </c>
      <c r="C7">
        <v>19591</v>
      </c>
      <c r="D7">
        <v>17446</v>
      </c>
      <c r="E7">
        <v>19653</v>
      </c>
      <c r="F7">
        <v>20711</v>
      </c>
      <c r="G7">
        <v>21040</v>
      </c>
      <c r="H7">
        <v>19923</v>
      </c>
      <c r="I7">
        <v>18394</v>
      </c>
      <c r="J7">
        <v>18353</v>
      </c>
      <c r="K7">
        <v>18026</v>
      </c>
      <c r="L7">
        <v>15889</v>
      </c>
      <c r="M7">
        <v>18498</v>
      </c>
      <c r="N7">
        <v>14575</v>
      </c>
      <c r="O7">
        <v>14005</v>
      </c>
      <c r="P7">
        <v>13652</v>
      </c>
      <c r="Q7">
        <v>12388</v>
      </c>
      <c r="R7">
        <v>12651</v>
      </c>
      <c r="S7">
        <v>10952</v>
      </c>
      <c r="T7">
        <v>11389</v>
      </c>
      <c r="U7">
        <v>9858</v>
      </c>
      <c r="V7">
        <v>9962</v>
      </c>
      <c r="W7">
        <v>8966</v>
      </c>
    </row>
    <row r="8" spans="1:23" ht="17" customHeight="1">
      <c r="A8" t="s">
        <v>3</v>
      </c>
      <c r="B8" s="1" t="s">
        <v>14</v>
      </c>
      <c r="C8">
        <v>21369</v>
      </c>
      <c r="D8">
        <v>18906</v>
      </c>
      <c r="E8">
        <v>20674</v>
      </c>
      <c r="F8">
        <v>22798</v>
      </c>
      <c r="G8">
        <v>20127</v>
      </c>
      <c r="H8">
        <v>19290</v>
      </c>
      <c r="I8">
        <v>19955</v>
      </c>
      <c r="J8">
        <v>20714</v>
      </c>
      <c r="K8">
        <v>17751</v>
      </c>
      <c r="L8">
        <v>17893</v>
      </c>
      <c r="M8">
        <v>17413</v>
      </c>
      <c r="N8">
        <v>14994</v>
      </c>
      <c r="O8">
        <v>14449</v>
      </c>
      <c r="P8">
        <v>13097</v>
      </c>
      <c r="Q8">
        <v>12768</v>
      </c>
      <c r="R8">
        <v>12858</v>
      </c>
      <c r="S8">
        <v>11091</v>
      </c>
      <c r="T8">
        <v>9855</v>
      </c>
      <c r="U8">
        <v>10149</v>
      </c>
      <c r="V8">
        <v>10569</v>
      </c>
      <c r="W8">
        <v>9332</v>
      </c>
    </row>
    <row r="10" spans="1:23" ht="17" customHeight="1">
      <c r="A10" s="4" t="s">
        <v>24</v>
      </c>
    </row>
    <row r="11" spans="1:23" ht="17" customHeight="1">
      <c r="A11" s="2" t="s">
        <v>0</v>
      </c>
      <c r="B11" t="s">
        <v>1</v>
      </c>
      <c r="C11" t="s">
        <v>2</v>
      </c>
      <c r="D11" t="s">
        <v>12</v>
      </c>
    </row>
    <row r="12" spans="1:23" ht="17" customHeight="1">
      <c r="A12" t="s">
        <v>5</v>
      </c>
      <c r="B12" s="3">
        <v>1</v>
      </c>
      <c r="C12" s="3">
        <v>0.98870025951557095</v>
      </c>
      <c r="D12" s="3">
        <v>0.96842560553633217</v>
      </c>
    </row>
    <row r="13" spans="1:23" ht="17" customHeight="1">
      <c r="A13" t="s">
        <v>6</v>
      </c>
      <c r="B13" s="3">
        <v>1</v>
      </c>
      <c r="C13" s="3">
        <v>0.92023721275018533</v>
      </c>
      <c r="D13" s="3">
        <v>1.0609340252038546</v>
      </c>
    </row>
    <row r="14" spans="1:23" ht="17" customHeight="1">
      <c r="A14" t="s">
        <v>7</v>
      </c>
      <c r="B14" s="3">
        <v>1</v>
      </c>
      <c r="C14" s="3">
        <v>0.71658591494151613</v>
      </c>
      <c r="D14" s="3">
        <v>1.0117946459159204</v>
      </c>
    </row>
    <row r="15" spans="1:23" ht="17" customHeight="1">
      <c r="A15" t="s">
        <v>8</v>
      </c>
      <c r="B15" s="3">
        <f>AVERAGE(B12:B14)</f>
        <v>1</v>
      </c>
      <c r="C15" s="3">
        <f t="shared" ref="C15:D15" si="0">AVERAGE(C12:C14)</f>
        <v>0.87517446240242414</v>
      </c>
      <c r="D15" s="3">
        <f t="shared" si="0"/>
        <v>1.0137180922187023</v>
      </c>
    </row>
    <row r="16" spans="1:23" ht="17" customHeight="1">
      <c r="A16" t="s">
        <v>9</v>
      </c>
      <c r="B16" s="3">
        <f>STDEV(B12:B14)</f>
        <v>0</v>
      </c>
      <c r="C16" s="3">
        <f t="shared" ref="C16:D16" si="1">STDEV(C12:C14)</f>
        <v>0.14154343055197033</v>
      </c>
      <c r="D16" s="3">
        <f t="shared" si="1"/>
        <v>4.6284194511791783E-2</v>
      </c>
    </row>
    <row r="17" spans="1:4" ht="17" customHeight="1">
      <c r="A17" t="s">
        <v>10</v>
      </c>
      <c r="B17" s="3">
        <f>B16/1.732</f>
        <v>0</v>
      </c>
      <c r="C17" s="3">
        <f t="shared" ref="C17:D17" si="2">C16/1.732</f>
        <v>8.1722534960721904E-2</v>
      </c>
      <c r="D17" s="3">
        <f t="shared" si="2"/>
        <v>2.6722976046069158E-2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ConA</vt:lpstr>
      <vt:lpstr>WGA</vt:lpstr>
      <vt:lpstr>SNA</vt:lpstr>
      <vt:lpstr>VVA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2017-03-03T19:32:14Z</dcterms:modified>
</cp:coreProperties>
</file>