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0" yWindow="0" windowWidth="27880" windowHeight="14420"/>
  </bookViews>
  <sheets>
    <sheet name="Figure 4C-Source Data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16" i="1"/>
  <c r="E16" i="1"/>
  <c r="G19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2" i="1"/>
  <c r="E2" i="1"/>
  <c r="G5" i="1"/>
  <c r="F5" i="1"/>
  <c r="G13" i="1"/>
  <c r="F13" i="1"/>
  <c r="F9" i="1"/>
  <c r="G9" i="1"/>
  <c r="G27" i="1"/>
  <c r="F27" i="1"/>
  <c r="F19" i="1"/>
  <c r="F23" i="1"/>
</calcChain>
</file>

<file path=xl/sharedStrings.xml><?xml version="1.0" encoding="utf-8"?>
<sst xmlns="http://schemas.openxmlformats.org/spreadsheetml/2006/main" count="38" uniqueCount="20">
  <si>
    <t>Control-1</t>
  </si>
  <si>
    <t>Control-2</t>
  </si>
  <si>
    <t>Control-3</t>
  </si>
  <si>
    <t>25mg/kg-1</t>
  </si>
  <si>
    <t>25mg/kg-2</t>
  </si>
  <si>
    <t>25mg/kg-3</t>
  </si>
  <si>
    <t>25mg/kg-4</t>
  </si>
  <si>
    <t>50mg/kg-1</t>
  </si>
  <si>
    <t>50mg/kg-2</t>
  </si>
  <si>
    <t>50mg/kg-3</t>
  </si>
  <si>
    <t>50mg/kg-4</t>
  </si>
  <si>
    <t>Control-4</t>
  </si>
  <si>
    <t>Ratio</t>
  </si>
  <si>
    <t>2*IP</t>
  </si>
  <si>
    <t>1*IP</t>
  </si>
  <si>
    <t>STD</t>
  </si>
  <si>
    <t>Average-Ratio</t>
  </si>
  <si>
    <t>C-terminal FGF23 (pg/ml)</t>
  </si>
  <si>
    <t>Intact FGF23  (pg/ml)</t>
  </si>
  <si>
    <t>Cleaved FGF23  (pg/ml)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</si>
</sst>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 applyFont="1" applyFill="1"/>
    <xf numFmtId="1" fontId="0" fillId="0" borderId="0" xfId="0" applyNumberFormat="1"/>
    <xf numFmtId="0" fontId="0" fillId="0" borderId="0" xfId="0" applyFont="1" applyFill="1"/>
    <xf numFmtId="0" fontId="0" fillId="2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I13" sqref="I13"/>
    </sheetView>
  </sheetViews>
  <sheetFormatPr baseColWidth="10" defaultColWidth="10.5" defaultRowHeight="19.75" customHeight="1" x14ac:dyDescent="0"/>
  <sheetData>
    <row r="1" spans="1:7" ht="19.75" customHeight="1">
      <c r="A1" s="4" t="s">
        <v>14</v>
      </c>
      <c r="B1" t="s">
        <v>17</v>
      </c>
      <c r="C1" t="s">
        <v>18</v>
      </c>
      <c r="D1" t="s">
        <v>19</v>
      </c>
      <c r="E1" t="s">
        <v>12</v>
      </c>
      <c r="F1" t="s">
        <v>16</v>
      </c>
      <c r="G1" t="s">
        <v>15</v>
      </c>
    </row>
    <row r="2" spans="1:7" ht="19.75" customHeight="1">
      <c r="A2" s="1" t="s">
        <v>0</v>
      </c>
      <c r="B2" s="2">
        <v>397.73686303590466</v>
      </c>
      <c r="C2" s="2">
        <v>322.40000247955317</v>
      </c>
      <c r="D2" s="2">
        <f>B2-C2</f>
        <v>75.336860556351496</v>
      </c>
      <c r="E2" s="5">
        <f>D2/C2</f>
        <v>0.23367512399795781</v>
      </c>
      <c r="F2" s="2"/>
    </row>
    <row r="3" spans="1:7" ht="19.75" customHeight="1">
      <c r="A3" s="1" t="s">
        <v>1</v>
      </c>
      <c r="B3" s="2">
        <v>385.57892719068025</v>
      </c>
      <c r="C3" s="2">
        <v>314.99999642372126</v>
      </c>
      <c r="D3" s="2">
        <f t="shared" ref="D3:D13" si="0">B3-C3</f>
        <v>70.57893076695899</v>
      </c>
      <c r="E3" s="5">
        <f t="shared" ref="E3:E13" si="1">D3/C3</f>
        <v>0.22406010021669956</v>
      </c>
      <c r="F3" s="2"/>
    </row>
    <row r="4" spans="1:7" ht="19.75" customHeight="1">
      <c r="A4" s="1" t="s">
        <v>2</v>
      </c>
      <c r="B4" s="2">
        <v>476.99999804245795</v>
      </c>
      <c r="C4" s="2">
        <v>359.60000634193415</v>
      </c>
      <c r="D4" s="2">
        <f t="shared" si="0"/>
        <v>117.3999917005238</v>
      </c>
      <c r="E4" s="5">
        <f t="shared" si="1"/>
        <v>0.32647383100680827</v>
      </c>
      <c r="F4" s="2"/>
    </row>
    <row r="5" spans="1:7" ht="19.75" customHeight="1">
      <c r="A5" s="1" t="s">
        <v>11</v>
      </c>
      <c r="B5" s="2">
        <v>382.42107311048005</v>
      </c>
      <c r="C5" s="2">
        <v>261.20000958442682</v>
      </c>
      <c r="D5" s="2">
        <f t="shared" si="0"/>
        <v>121.22106352605323</v>
      </c>
      <c r="E5" s="5">
        <f t="shared" si="1"/>
        <v>0.46409287549000394</v>
      </c>
      <c r="F5" s="5">
        <f>AVERAGE(E2:E5)</f>
        <v>0.31207548267786739</v>
      </c>
      <c r="G5" s="5">
        <f>STDEV(E2:E5)</f>
        <v>0.11137013953917375</v>
      </c>
    </row>
    <row r="6" spans="1:7" ht="19.75" customHeight="1">
      <c r="A6" s="3" t="s">
        <v>3</v>
      </c>
      <c r="B6" s="2">
        <v>1091.8421117381044</v>
      </c>
      <c r="C6" s="2">
        <v>265.39999127387995</v>
      </c>
      <c r="D6" s="2">
        <f t="shared" si="0"/>
        <v>826.44212046422444</v>
      </c>
      <c r="E6" s="5">
        <f t="shared" si="1"/>
        <v>3.1139493128746043</v>
      </c>
      <c r="F6" s="5"/>
      <c r="G6" s="5"/>
    </row>
    <row r="7" spans="1:7" ht="19.75" customHeight="1">
      <c r="A7" s="3" t="s">
        <v>4</v>
      </c>
      <c r="B7" s="2">
        <v>1094.8421389931125</v>
      </c>
      <c r="C7" s="2">
        <v>300.79999446868891</v>
      </c>
      <c r="D7" s="2">
        <f t="shared" si="0"/>
        <v>794.04214452442352</v>
      </c>
      <c r="E7" s="5">
        <f t="shared" si="1"/>
        <v>2.6397678162426881</v>
      </c>
      <c r="F7" s="5"/>
      <c r="G7" s="5"/>
    </row>
    <row r="8" spans="1:7" ht="19.75" customHeight="1">
      <c r="A8" s="3" t="s">
        <v>5</v>
      </c>
      <c r="B8" s="2">
        <v>849.31583148554739</v>
      </c>
      <c r="C8" s="2">
        <v>381.4</v>
      </c>
      <c r="D8" s="2">
        <f t="shared" si="0"/>
        <v>467.91583148554741</v>
      </c>
      <c r="E8" s="5">
        <f t="shared" si="1"/>
        <v>1.2268375235593798</v>
      </c>
      <c r="F8" s="5"/>
      <c r="G8" s="5"/>
    </row>
    <row r="9" spans="1:7" ht="19.75" customHeight="1">
      <c r="A9" s="3" t="s">
        <v>6</v>
      </c>
      <c r="B9" s="2">
        <v>786.78949250672986</v>
      </c>
      <c r="C9" s="2">
        <v>309.79999780654902</v>
      </c>
      <c r="D9" s="2">
        <f t="shared" si="0"/>
        <v>476.98949470018084</v>
      </c>
      <c r="E9" s="5">
        <f t="shared" si="1"/>
        <v>1.5396691351754992</v>
      </c>
      <c r="F9" s="5">
        <f>AVERAGE(E6:E9)</f>
        <v>2.1300559469630427</v>
      </c>
      <c r="G9" s="5">
        <f>STDEV(E6:E9)</f>
        <v>0.89297488823926674</v>
      </c>
    </row>
    <row r="10" spans="1:7" ht="19.75" customHeight="1">
      <c r="A10" s="3" t="s">
        <v>7</v>
      </c>
      <c r="B10" s="2">
        <v>1038.6316022872923</v>
      </c>
      <c r="C10" s="2">
        <v>282.00000405311579</v>
      </c>
      <c r="D10" s="2">
        <f t="shared" si="0"/>
        <v>756.63159823417641</v>
      </c>
      <c r="E10" s="5">
        <f t="shared" si="1"/>
        <v>2.6830907353166631</v>
      </c>
      <c r="F10" s="5"/>
      <c r="G10" s="5"/>
    </row>
    <row r="11" spans="1:7" ht="19.75" customHeight="1">
      <c r="A11" s="3" t="s">
        <v>8</v>
      </c>
      <c r="B11" s="2">
        <v>1924.8947281084561</v>
      </c>
      <c r="C11" s="2">
        <v>281.19999051094049</v>
      </c>
      <c r="D11" s="2">
        <f t="shared" si="0"/>
        <v>1643.6947375975155</v>
      </c>
      <c r="E11" s="5">
        <f t="shared" si="1"/>
        <v>5.8452873153051019</v>
      </c>
      <c r="F11" s="5"/>
      <c r="G11" s="5"/>
    </row>
    <row r="12" spans="1:7" ht="19.75" customHeight="1">
      <c r="A12" s="3" t="s">
        <v>9</v>
      </c>
      <c r="B12" s="2">
        <v>1048.2631795782791</v>
      </c>
      <c r="C12" s="2">
        <v>307.20000346501661</v>
      </c>
      <c r="D12" s="2">
        <f t="shared" si="0"/>
        <v>741.06317611326244</v>
      </c>
      <c r="E12" s="5">
        <f t="shared" si="1"/>
        <v>2.412314999201012</v>
      </c>
      <c r="F12" s="5"/>
      <c r="G12" s="5"/>
    </row>
    <row r="13" spans="1:7" ht="19.75" customHeight="1">
      <c r="A13" s="3" t="s">
        <v>10</v>
      </c>
      <c r="B13" s="2">
        <v>1113.0000352357561</v>
      </c>
      <c r="C13" s="2">
        <v>305.0666737556457</v>
      </c>
      <c r="D13" s="2">
        <f t="shared" si="0"/>
        <v>807.93336148011031</v>
      </c>
      <c r="E13" s="5">
        <f t="shared" si="1"/>
        <v>2.6483828978554835</v>
      </c>
      <c r="F13" s="5">
        <f>AVERAGE(E10:E13)</f>
        <v>3.3972689869195651</v>
      </c>
      <c r="G13" s="5">
        <f>STDEV(E10:E13)</f>
        <v>1.6364401448968902</v>
      </c>
    </row>
    <row r="14" spans="1:7" ht="19.75" customHeight="1">
      <c r="A14" s="3"/>
      <c r="B14" s="2"/>
      <c r="C14" s="2"/>
      <c r="D14" s="2"/>
      <c r="E14" s="5"/>
      <c r="F14" s="5"/>
      <c r="G14" s="5"/>
    </row>
    <row r="15" spans="1:7" ht="19.75" customHeight="1">
      <c r="A15" s="4" t="s">
        <v>13</v>
      </c>
      <c r="B15" t="s">
        <v>17</v>
      </c>
      <c r="C15" t="s">
        <v>18</v>
      </c>
      <c r="D15" t="s">
        <v>19</v>
      </c>
      <c r="E15" t="s">
        <v>12</v>
      </c>
      <c r="F15" t="s">
        <v>16</v>
      </c>
      <c r="G15" t="s">
        <v>15</v>
      </c>
    </row>
    <row r="16" spans="1:7" ht="19.75" customHeight="1">
      <c r="A16" s="1" t="s">
        <v>0</v>
      </c>
      <c r="B16" s="2">
        <v>303.49999485697066</v>
      </c>
      <c r="C16" s="2">
        <v>157.59999663829805</v>
      </c>
      <c r="D16" s="2">
        <f>B16-C16</f>
        <v>145.89999821867261</v>
      </c>
      <c r="E16" s="5">
        <f>D16/C16</f>
        <v>0.92576142976400133</v>
      </c>
    </row>
    <row r="17" spans="1:8" ht="19.75" customHeight="1">
      <c r="A17" s="1" t="s">
        <v>1</v>
      </c>
      <c r="B17" s="2">
        <v>260.0000035592488</v>
      </c>
      <c r="C17" s="2">
        <v>154.89999563694002</v>
      </c>
      <c r="D17" s="2">
        <f t="shared" ref="D17:D27" si="2">B17-C17</f>
        <v>105.10000792230878</v>
      </c>
      <c r="E17" s="5">
        <f t="shared" ref="E17:E27" si="3">D17/C17</f>
        <v>0.67850232977827718</v>
      </c>
    </row>
    <row r="18" spans="1:8" ht="19.75" customHeight="1">
      <c r="A18" s="1" t="s">
        <v>2</v>
      </c>
      <c r="B18" s="2">
        <v>376.8571341718947</v>
      </c>
      <c r="C18" s="2">
        <v>192.20000119209291</v>
      </c>
      <c r="D18" s="2">
        <f t="shared" si="2"/>
        <v>184.65713297980179</v>
      </c>
      <c r="E18" s="5">
        <f t="shared" si="3"/>
        <v>0.96075510840006473</v>
      </c>
    </row>
    <row r="19" spans="1:8" ht="19.75" customHeight="1">
      <c r="A19" s="1" t="s">
        <v>11</v>
      </c>
      <c r="B19" s="2">
        <v>298.28571666990007</v>
      </c>
      <c r="C19" s="2">
        <v>150.00000209808351</v>
      </c>
      <c r="D19" s="2">
        <f t="shared" si="2"/>
        <v>148.28571457181656</v>
      </c>
      <c r="E19" s="5">
        <f t="shared" si="3"/>
        <v>0.9885714166514078</v>
      </c>
      <c r="F19" s="5">
        <f>AVERAGE(E16:E19)</f>
        <v>0.88839757114843776</v>
      </c>
      <c r="G19" s="5">
        <f>STDEV(E16:E19)</f>
        <v>0.14227026252928537</v>
      </c>
      <c r="H19" s="5"/>
    </row>
    <row r="20" spans="1:8" ht="19.75" customHeight="1">
      <c r="A20" s="3" t="s">
        <v>3</v>
      </c>
      <c r="B20" s="2">
        <v>748.3571111134122</v>
      </c>
      <c r="C20" s="2">
        <v>231.00000233650209</v>
      </c>
      <c r="D20" s="2">
        <f t="shared" si="2"/>
        <v>517.35710877691008</v>
      </c>
      <c r="E20" s="5">
        <f t="shared" si="3"/>
        <v>2.2396411408830472</v>
      </c>
      <c r="F20" s="5"/>
      <c r="G20" s="5"/>
      <c r="H20" s="5"/>
    </row>
    <row r="21" spans="1:8" ht="19.75" customHeight="1">
      <c r="A21" s="3" t="s">
        <v>4</v>
      </c>
      <c r="B21" s="2">
        <v>659.14287982668202</v>
      </c>
      <c r="C21" s="2">
        <v>192.99999983310701</v>
      </c>
      <c r="D21" s="2">
        <f t="shared" si="2"/>
        <v>466.14287999357498</v>
      </c>
      <c r="E21" s="5">
        <f t="shared" si="3"/>
        <v>2.415248084956803</v>
      </c>
      <c r="F21" s="5"/>
      <c r="G21" s="5"/>
      <c r="H21" s="5"/>
    </row>
    <row r="22" spans="1:8" ht="19.75" customHeight="1">
      <c r="A22" s="3" t="s">
        <v>5</v>
      </c>
      <c r="B22" s="2">
        <v>584.64286402293624</v>
      </c>
      <c r="C22" s="2">
        <v>203.70000214576723</v>
      </c>
      <c r="D22" s="2">
        <f t="shared" si="2"/>
        <v>380.94286187716898</v>
      </c>
      <c r="E22" s="5">
        <f t="shared" si="3"/>
        <v>1.8701171225544082</v>
      </c>
      <c r="F22" s="5"/>
      <c r="G22" s="5"/>
      <c r="H22" s="5"/>
    </row>
    <row r="23" spans="1:8" ht="19.75" customHeight="1">
      <c r="A23" s="3" t="s">
        <v>6</v>
      </c>
      <c r="B23" s="2">
        <v>849.78569650650036</v>
      </c>
      <c r="C23" s="2">
        <v>286.19999797344207</v>
      </c>
      <c r="D23" s="2">
        <f t="shared" si="2"/>
        <v>563.58569853305835</v>
      </c>
      <c r="E23" s="5">
        <f t="shared" si="3"/>
        <v>1.9692023148978368</v>
      </c>
      <c r="F23" s="5">
        <f>AVERAGE(E20:E23)</f>
        <v>2.1235521658230239</v>
      </c>
      <c r="G23" s="5">
        <v>0.14227026252928537</v>
      </c>
      <c r="H23" s="5"/>
    </row>
    <row r="24" spans="1:8" ht="19.75" customHeight="1">
      <c r="A24" s="3" t="s">
        <v>7</v>
      </c>
      <c r="B24" s="2">
        <v>2468.7143077850342</v>
      </c>
      <c r="C24" s="2">
        <v>358.60000164508818</v>
      </c>
      <c r="D24" s="2">
        <f t="shared" si="2"/>
        <v>2110.1143061399462</v>
      </c>
      <c r="E24" s="5">
        <f t="shared" si="3"/>
        <v>5.8843120369763913</v>
      </c>
      <c r="F24" s="5"/>
      <c r="G24" s="5"/>
      <c r="H24" s="5"/>
    </row>
    <row r="25" spans="1:8" ht="19.75" customHeight="1">
      <c r="A25" s="3" t="s">
        <v>8</v>
      </c>
      <c r="B25" s="2">
        <v>2744.6429413386754</v>
      </c>
      <c r="C25" s="2">
        <v>586.39999837875371</v>
      </c>
      <c r="D25" s="2">
        <f t="shared" si="2"/>
        <v>2158.2429429599215</v>
      </c>
      <c r="E25" s="5">
        <f t="shared" si="3"/>
        <v>3.6804961611986906</v>
      </c>
      <c r="F25" s="5"/>
      <c r="G25" s="5"/>
      <c r="H25" s="5"/>
    </row>
    <row r="26" spans="1:8" ht="19.75" customHeight="1">
      <c r="A26" s="3" t="s">
        <v>9</v>
      </c>
      <c r="B26" s="2">
        <v>3137.4286948612757</v>
      </c>
      <c r="C26" s="2">
        <v>426.60000534057616</v>
      </c>
      <c r="D26" s="2">
        <f t="shared" si="2"/>
        <v>2710.8286895206998</v>
      </c>
      <c r="E26" s="5">
        <f t="shared" si="3"/>
        <v>6.3544975517675146</v>
      </c>
      <c r="F26" s="5"/>
      <c r="G26" s="5"/>
      <c r="H26" s="5"/>
    </row>
    <row r="27" spans="1:8" ht="19.75" customHeight="1">
      <c r="A27" s="3" t="s">
        <v>10</v>
      </c>
      <c r="B27" s="2">
        <v>822.35712909698486</v>
      </c>
      <c r="C27" s="2">
        <v>254.10000593662261</v>
      </c>
      <c r="D27" s="2">
        <f t="shared" si="2"/>
        <v>568.2571231603622</v>
      </c>
      <c r="E27" s="5">
        <f t="shared" si="3"/>
        <v>2.2363522624320455</v>
      </c>
      <c r="F27" s="5">
        <f>AVERAGE(E24:E27)</f>
        <v>4.5389145030936611</v>
      </c>
      <c r="G27" s="5">
        <f>STDEV(E24:E27)</f>
        <v>1.9274431468166942</v>
      </c>
      <c r="H27" s="5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4C-Source Data</vt:lpstr>
    </vt:vector>
  </TitlesOfParts>
  <Company>Emory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Lingtao Jin</dc:creator>
  <cp:lastModifiedBy>Adam Linstedt</cp:lastModifiedBy>
  <dcterms:created xsi:type="dcterms:W3CDTF">2016-08-12T01:27:54Z</dcterms:created>
  <dcterms:modified xsi:type="dcterms:W3CDTF">2017-03-03T20:18:24Z</dcterms:modified>
</cp:coreProperties>
</file>