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15"/>
  <workbookPr/>
  <mc:AlternateContent xmlns:mc="http://schemas.openxmlformats.org/markup-compatibility/2006">
    <mc:Choice Requires="x15">
      <x15ac:absPath xmlns:x15ac="http://schemas.microsoft.com/office/spreadsheetml/2010/11/ac" url="/Users/chiassond/LRZ Sync+Share/brush manuscript/eLife Submission/Resubmission/Resubmission Upload/Source Data/"/>
    </mc:Choice>
  </mc:AlternateContent>
  <bookViews>
    <workbookView xWindow="-29900" yWindow="1880" windowWidth="27360" windowHeight="1588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1" i="1" l="1"/>
  <c r="C40" i="1"/>
  <c r="C51" i="1"/>
  <c r="B41" i="1"/>
  <c r="B40" i="1"/>
  <c r="B51" i="1"/>
  <c r="C44" i="1"/>
  <c r="C43" i="1"/>
  <c r="C50" i="1"/>
  <c r="B44" i="1"/>
  <c r="B43" i="1"/>
  <c r="B50" i="1"/>
  <c r="C42" i="1"/>
  <c r="C48" i="1"/>
  <c r="B42" i="1"/>
  <c r="B48" i="1"/>
  <c r="C47" i="1"/>
  <c r="B47" i="1"/>
  <c r="C46" i="1"/>
  <c r="B46" i="1"/>
  <c r="C18" i="1"/>
  <c r="C17" i="1"/>
  <c r="C28" i="1"/>
  <c r="D18" i="1"/>
  <c r="D17" i="1"/>
  <c r="D28" i="1"/>
  <c r="E18" i="1"/>
  <c r="E17" i="1"/>
  <c r="E28" i="1"/>
  <c r="F18" i="1"/>
  <c r="F17" i="1"/>
  <c r="F28" i="1"/>
  <c r="G18" i="1"/>
  <c r="G17" i="1"/>
  <c r="G28" i="1"/>
  <c r="H18" i="1"/>
  <c r="H17" i="1"/>
  <c r="H28" i="1"/>
  <c r="I18" i="1"/>
  <c r="I17" i="1"/>
  <c r="I28" i="1"/>
  <c r="J18" i="1"/>
  <c r="J17" i="1"/>
  <c r="J28" i="1"/>
  <c r="C21" i="1"/>
  <c r="C20" i="1"/>
  <c r="C27" i="1"/>
  <c r="D21" i="1"/>
  <c r="D20" i="1"/>
  <c r="D27" i="1"/>
  <c r="E21" i="1"/>
  <c r="E20" i="1"/>
  <c r="E27" i="1"/>
  <c r="F21" i="1"/>
  <c r="F20" i="1"/>
  <c r="F27" i="1"/>
  <c r="G21" i="1"/>
  <c r="G20" i="1"/>
  <c r="G27" i="1"/>
  <c r="H21" i="1"/>
  <c r="H20" i="1"/>
  <c r="H27" i="1"/>
  <c r="I21" i="1"/>
  <c r="I20" i="1"/>
  <c r="I27" i="1"/>
  <c r="J21" i="1"/>
  <c r="J20" i="1"/>
  <c r="J27" i="1"/>
  <c r="C19" i="1"/>
  <c r="C25" i="1"/>
  <c r="D19" i="1"/>
  <c r="D25" i="1"/>
  <c r="E19" i="1"/>
  <c r="E25" i="1"/>
  <c r="F19" i="1"/>
  <c r="F25" i="1"/>
  <c r="G19" i="1"/>
  <c r="G25" i="1"/>
  <c r="H19" i="1"/>
  <c r="H25" i="1"/>
  <c r="I19" i="1"/>
  <c r="I25" i="1"/>
  <c r="J19" i="1"/>
  <c r="J25" i="1"/>
  <c r="C24" i="1"/>
  <c r="D24" i="1"/>
  <c r="E24" i="1"/>
  <c r="F24" i="1"/>
  <c r="G24" i="1"/>
  <c r="H24" i="1"/>
  <c r="I24" i="1"/>
  <c r="J24" i="1"/>
  <c r="C23" i="1"/>
  <c r="D23" i="1"/>
  <c r="E23" i="1"/>
  <c r="F23" i="1"/>
  <c r="G23" i="1"/>
  <c r="H23" i="1"/>
  <c r="I23" i="1"/>
  <c r="J23" i="1"/>
  <c r="B18" i="1"/>
  <c r="B17" i="1"/>
  <c r="B28" i="1"/>
  <c r="B21" i="1"/>
  <c r="B20" i="1"/>
  <c r="B27" i="1"/>
  <c r="B19" i="1"/>
  <c r="B25" i="1"/>
  <c r="B24" i="1"/>
  <c r="B23" i="1"/>
</calcChain>
</file>

<file path=xl/sharedStrings.xml><?xml version="1.0" encoding="utf-8"?>
<sst xmlns="http://schemas.openxmlformats.org/spreadsheetml/2006/main" count="67" uniqueCount="23">
  <si>
    <t>Empty Vector</t>
  </si>
  <si>
    <t>CNGC.IVA3</t>
  </si>
  <si>
    <t>CNGC.IVA4</t>
  </si>
  <si>
    <t>Box-and-Wisker Plot Calculations</t>
  </si>
  <si>
    <t>Min</t>
  </si>
  <si>
    <t>Q1</t>
  </si>
  <si>
    <t>Median</t>
  </si>
  <si>
    <t>Q3</t>
  </si>
  <si>
    <t>Max</t>
  </si>
  <si>
    <t>Box 1</t>
  </si>
  <si>
    <t>Box 2</t>
  </si>
  <si>
    <t>Box 3</t>
  </si>
  <si>
    <t>Whisker Top</t>
  </si>
  <si>
    <t>Whisker Bottom</t>
  </si>
  <si>
    <t>Figure 2- figure supplement 3 Source Data</t>
  </si>
  <si>
    <t>5'UTR RNAi</t>
  </si>
  <si>
    <t>3'UTR RNAi</t>
  </si>
  <si>
    <t>SL1484-1</t>
  </si>
  <si>
    <t>Gifu WT</t>
  </si>
  <si>
    <r>
      <t xml:space="preserve">Nodule number counts for </t>
    </r>
    <r>
      <rPr>
        <b/>
        <i/>
        <sz val="12"/>
        <color theme="1"/>
        <rFont val="Calibri"/>
        <family val="2"/>
        <scheme val="minor"/>
      </rPr>
      <t>BRUSH</t>
    </r>
    <r>
      <rPr>
        <b/>
        <sz val="12"/>
        <color theme="1"/>
        <rFont val="Calibri"/>
        <family val="2"/>
        <scheme val="minor"/>
      </rPr>
      <t xml:space="preserve"> null (SL1484-1)</t>
    </r>
  </si>
  <si>
    <r>
      <t xml:space="preserve">Relative transcript expression values after targeted RNAi of </t>
    </r>
    <r>
      <rPr>
        <b/>
        <i/>
        <sz val="12"/>
        <color theme="1"/>
        <rFont val="Calibri"/>
        <family val="2"/>
        <scheme val="minor"/>
      </rPr>
      <t>brush</t>
    </r>
  </si>
  <si>
    <t>Figure 2- figure supplement 3A</t>
  </si>
  <si>
    <t>Figure 2- figure supplement 3C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</si>
</sst>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164" fontId="0" fillId="0" borderId="1" xfId="0" applyNumberFormat="1" applyBorder="1"/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2" fontId="0" fillId="0" borderId="1" xfId="0" applyNumberFormat="1" applyBorder="1"/>
    <xf numFmtId="0" fontId="0" fillId="0" borderId="1" xfId="0" applyBorder="1"/>
    <xf numFmtId="0" fontId="1" fillId="0" borderId="1" xfId="0" applyFont="1" applyBorder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workbookViewId="0">
      <selection activeCell="E2" sqref="E2"/>
    </sheetView>
  </sheetViews>
  <sheetFormatPr baseColWidth="10" defaultRowHeight="16" x14ac:dyDescent="0.2"/>
  <cols>
    <col min="1" max="1" width="15.83203125" customWidth="1"/>
    <col min="2" max="10" width="12.83203125" customWidth="1"/>
  </cols>
  <sheetData>
    <row r="1" spans="1:10" x14ac:dyDescent="0.2">
      <c r="A1" s="1" t="s">
        <v>14</v>
      </c>
    </row>
    <row r="2" spans="1:10" x14ac:dyDescent="0.2">
      <c r="A2" s="1"/>
    </row>
    <row r="3" spans="1:10" x14ac:dyDescent="0.2">
      <c r="A3" s="1" t="s">
        <v>21</v>
      </c>
    </row>
    <row r="4" spans="1:10" x14ac:dyDescent="0.2">
      <c r="A4" s="1" t="s">
        <v>20</v>
      </c>
    </row>
    <row r="5" spans="1:10" x14ac:dyDescent="0.2">
      <c r="B5" s="3" t="s">
        <v>1</v>
      </c>
      <c r="C5" s="3" t="s">
        <v>1</v>
      </c>
      <c r="D5" s="3" t="s">
        <v>1</v>
      </c>
      <c r="E5" s="3" t="s">
        <v>2</v>
      </c>
      <c r="F5" s="3" t="s">
        <v>2</v>
      </c>
      <c r="G5" s="3" t="s">
        <v>2</v>
      </c>
      <c r="H5" s="3" t="s">
        <v>2</v>
      </c>
      <c r="I5" s="3" t="s">
        <v>2</v>
      </c>
      <c r="J5" s="3" t="s">
        <v>2</v>
      </c>
    </row>
    <row r="6" spans="1:10" x14ac:dyDescent="0.2">
      <c r="B6" s="4" t="s">
        <v>0</v>
      </c>
      <c r="C6" s="4" t="s">
        <v>15</v>
      </c>
      <c r="D6" s="4" t="s">
        <v>16</v>
      </c>
      <c r="E6" s="4" t="s">
        <v>0</v>
      </c>
      <c r="F6" s="4" t="s">
        <v>15</v>
      </c>
      <c r="G6" s="4" t="s">
        <v>16</v>
      </c>
      <c r="H6" s="4" t="s">
        <v>0</v>
      </c>
      <c r="I6" s="4" t="s">
        <v>15</v>
      </c>
      <c r="J6" s="4" t="s">
        <v>16</v>
      </c>
    </row>
    <row r="7" spans="1:10" x14ac:dyDescent="0.2">
      <c r="B7" s="2">
        <v>0.99272863039439596</v>
      </c>
      <c r="C7" s="2">
        <v>0.86461482121852107</v>
      </c>
      <c r="D7" s="2">
        <v>1.0804328965829979</v>
      </c>
      <c r="E7" s="2">
        <v>0.89606286819351433</v>
      </c>
      <c r="F7" s="2">
        <v>0.41658651006126995</v>
      </c>
      <c r="G7" s="2">
        <v>0.9381150007641903</v>
      </c>
      <c r="H7" s="2">
        <v>0.88919367005537109</v>
      </c>
      <c r="I7" s="2">
        <v>0.86874966207973436</v>
      </c>
      <c r="J7" s="2">
        <v>0.94694754498205358</v>
      </c>
    </row>
    <row r="8" spans="1:10" x14ac:dyDescent="0.2">
      <c r="B8" s="2">
        <v>0.87545108221926471</v>
      </c>
      <c r="C8" s="2">
        <v>1.1040068617051131</v>
      </c>
      <c r="D8" s="2">
        <v>0.57875907110492775</v>
      </c>
      <c r="E8" s="2">
        <v>0.92552681492082778</v>
      </c>
      <c r="F8" s="2">
        <v>1.3627466380494466</v>
      </c>
      <c r="G8" s="2">
        <v>0.83377192222366414</v>
      </c>
      <c r="H8" s="2">
        <v>1.0212839821529096</v>
      </c>
      <c r="I8" s="2">
        <v>1.1611135638714727</v>
      </c>
      <c r="J8" s="2">
        <v>0.80052354997870356</v>
      </c>
    </row>
    <row r="9" spans="1:10" x14ac:dyDescent="0.2">
      <c r="B9" s="2">
        <v>1.0758769911725088</v>
      </c>
      <c r="C9" s="2">
        <v>0.83140469814573004</v>
      </c>
      <c r="D9" s="2">
        <v>0.48177178364207579</v>
      </c>
      <c r="E9" s="2">
        <v>0.85849463753473521</v>
      </c>
      <c r="F9" s="2">
        <v>1.1297832586277872</v>
      </c>
      <c r="G9" s="2">
        <v>0.80451135824231546</v>
      </c>
      <c r="H9" s="2">
        <v>1.0787917671002103</v>
      </c>
      <c r="I9" s="2">
        <v>1.5456404439363776</v>
      </c>
      <c r="J9" s="2">
        <v>1.0364295707910978</v>
      </c>
    </row>
    <row r="10" spans="1:10" x14ac:dyDescent="0.2">
      <c r="B10" s="2">
        <v>0.68318891511225688</v>
      </c>
      <c r="C10" s="2">
        <v>0.98377795977453053</v>
      </c>
      <c r="D10" s="2">
        <v>1.3675641152687954</v>
      </c>
      <c r="E10" s="2">
        <v>1.0357558923759433</v>
      </c>
      <c r="F10" s="2">
        <v>0.65205701741972821</v>
      </c>
      <c r="G10" s="2">
        <v>1.1390089061120567</v>
      </c>
      <c r="H10" s="2">
        <v>0.69865982247422931</v>
      </c>
      <c r="I10" s="2">
        <v>0.76794971386459687</v>
      </c>
      <c r="J10" s="2">
        <v>1.0244278763529326</v>
      </c>
    </row>
    <row r="11" spans="1:10" x14ac:dyDescent="0.2">
      <c r="B11" s="2">
        <v>1.1247370885503902</v>
      </c>
      <c r="C11" s="2">
        <v>0.73203649123764092</v>
      </c>
      <c r="D11" s="2">
        <v>0.83182837614021576</v>
      </c>
      <c r="E11" s="2">
        <v>1.2297826524240261</v>
      </c>
      <c r="F11" s="2">
        <v>0.79133219619101203</v>
      </c>
      <c r="G11" s="2">
        <v>0.95935035849278394</v>
      </c>
      <c r="H11" s="2">
        <v>1.2097886940681641</v>
      </c>
      <c r="I11" s="2">
        <v>1.0608755435736654</v>
      </c>
      <c r="J11" s="2">
        <v>1.6240526644085789</v>
      </c>
    </row>
    <row r="12" spans="1:10" x14ac:dyDescent="0.2">
      <c r="B12" s="2">
        <v>1.3918201561183718</v>
      </c>
      <c r="C12" s="2">
        <v>1.2272978980614593</v>
      </c>
      <c r="D12" s="2">
        <v>0.76932484508429844</v>
      </c>
      <c r="E12" s="2">
        <v>1.1026791204010395</v>
      </c>
      <c r="F12" s="2">
        <v>0.62268684001177133</v>
      </c>
      <c r="G12" s="2">
        <v>0.64603132595478063</v>
      </c>
      <c r="H12" s="2">
        <v>1.2076586682324495</v>
      </c>
      <c r="I12" s="2">
        <v>1.0314565744567927</v>
      </c>
      <c r="J12" s="2">
        <v>1.2621619908112705</v>
      </c>
    </row>
    <row r="14" spans="1:10" x14ac:dyDescent="0.2">
      <c r="A14" s="1" t="s">
        <v>3</v>
      </c>
    </row>
    <row r="15" spans="1:10" x14ac:dyDescent="0.2">
      <c r="A15" s="1"/>
      <c r="B15" s="3" t="s">
        <v>1</v>
      </c>
      <c r="C15" s="3" t="s">
        <v>1</v>
      </c>
      <c r="D15" s="3" t="s">
        <v>1</v>
      </c>
      <c r="E15" s="3" t="s">
        <v>2</v>
      </c>
      <c r="F15" s="3" t="s">
        <v>2</v>
      </c>
      <c r="G15" s="3" t="s">
        <v>2</v>
      </c>
      <c r="H15" s="3" t="s">
        <v>2</v>
      </c>
      <c r="I15" s="3" t="s">
        <v>2</v>
      </c>
      <c r="J15" s="3" t="s">
        <v>2</v>
      </c>
    </row>
    <row r="16" spans="1:10" x14ac:dyDescent="0.2">
      <c r="B16" s="4" t="s">
        <v>0</v>
      </c>
      <c r="C16" s="4" t="s">
        <v>15</v>
      </c>
      <c r="D16" s="4" t="s">
        <v>16</v>
      </c>
      <c r="E16" s="4" t="s">
        <v>0</v>
      </c>
      <c r="F16" s="4" t="s">
        <v>15</v>
      </c>
      <c r="G16" s="4" t="s">
        <v>16</v>
      </c>
      <c r="H16" s="4" t="s">
        <v>0</v>
      </c>
      <c r="I16" s="4" t="s">
        <v>15</v>
      </c>
      <c r="J16" s="4" t="s">
        <v>16</v>
      </c>
    </row>
    <row r="17" spans="1:10" x14ac:dyDescent="0.2">
      <c r="A17" t="s">
        <v>4</v>
      </c>
      <c r="B17" s="5">
        <f>MIN(B7:B12)</f>
        <v>0.68318891511225688</v>
      </c>
      <c r="C17" s="5">
        <f t="shared" ref="C17:J17" si="0">MIN(C7:C12)</f>
        <v>0.73203649123764092</v>
      </c>
      <c r="D17" s="5">
        <f t="shared" si="0"/>
        <v>0.48177178364207579</v>
      </c>
      <c r="E17" s="5">
        <f t="shared" si="0"/>
        <v>0.85849463753473521</v>
      </c>
      <c r="F17" s="5">
        <f t="shared" si="0"/>
        <v>0.41658651006126995</v>
      </c>
      <c r="G17" s="5">
        <f t="shared" si="0"/>
        <v>0.64603132595478063</v>
      </c>
      <c r="H17" s="5">
        <f t="shared" si="0"/>
        <v>0.69865982247422931</v>
      </c>
      <c r="I17" s="5">
        <f t="shared" si="0"/>
        <v>0.76794971386459687</v>
      </c>
      <c r="J17" s="5">
        <f t="shared" si="0"/>
        <v>0.80052354997870356</v>
      </c>
    </row>
    <row r="18" spans="1:10" x14ac:dyDescent="0.2">
      <c r="A18" t="s">
        <v>5</v>
      </c>
      <c r="B18" s="5">
        <f>QUARTILE(B7:B12, 1)</f>
        <v>0.90477046926304749</v>
      </c>
      <c r="C18" s="5">
        <f t="shared" ref="C18:J18" si="1">QUARTILE(C7:C12, 1)</f>
        <v>0.83970722891392779</v>
      </c>
      <c r="D18" s="5">
        <f t="shared" si="1"/>
        <v>0.62640051459977042</v>
      </c>
      <c r="E18" s="5">
        <f t="shared" si="1"/>
        <v>0.90342885487534264</v>
      </c>
      <c r="F18" s="5">
        <f t="shared" si="1"/>
        <v>0.63002938436376055</v>
      </c>
      <c r="G18" s="5">
        <f t="shared" si="1"/>
        <v>0.8118264992376526</v>
      </c>
      <c r="H18" s="5">
        <f t="shared" si="1"/>
        <v>0.92221624807975577</v>
      </c>
      <c r="I18" s="5">
        <f t="shared" si="1"/>
        <v>0.90942639017399896</v>
      </c>
      <c r="J18" s="5">
        <f t="shared" si="1"/>
        <v>0.96631762782477337</v>
      </c>
    </row>
    <row r="19" spans="1:10" x14ac:dyDescent="0.2">
      <c r="A19" t="s">
        <v>6</v>
      </c>
      <c r="B19" s="5">
        <f>MEDIAN(B7:B12)</f>
        <v>1.0343028107834524</v>
      </c>
      <c r="C19" s="5">
        <f t="shared" ref="C19:J19" si="2">MEDIAN(C7:C12)</f>
        <v>0.9241963904965258</v>
      </c>
      <c r="D19" s="5">
        <f t="shared" si="2"/>
        <v>0.80057661061225716</v>
      </c>
      <c r="E19" s="5">
        <f t="shared" si="2"/>
        <v>0.98064135364838556</v>
      </c>
      <c r="F19" s="5">
        <f t="shared" si="2"/>
        <v>0.72169460680537012</v>
      </c>
      <c r="G19" s="5">
        <f t="shared" si="2"/>
        <v>0.88594346149392722</v>
      </c>
      <c r="H19" s="5">
        <f t="shared" si="2"/>
        <v>1.05003787462656</v>
      </c>
      <c r="I19" s="5">
        <f t="shared" si="2"/>
        <v>1.0461660590152291</v>
      </c>
      <c r="J19" s="5">
        <f t="shared" si="2"/>
        <v>1.0304287235720153</v>
      </c>
    </row>
    <row r="20" spans="1:10" x14ac:dyDescent="0.2">
      <c r="A20" t="s">
        <v>7</v>
      </c>
      <c r="B20" s="5">
        <f>QUARTILE(B7:B12, 3)</f>
        <v>1.1125220642059199</v>
      </c>
      <c r="C20" s="5">
        <f t="shared" ref="C20:J20" si="3">QUARTILE(C7:C12, 3)</f>
        <v>1.0739496362224674</v>
      </c>
      <c r="D20" s="5">
        <f t="shared" si="3"/>
        <v>1.0182817664723023</v>
      </c>
      <c r="E20" s="5">
        <f t="shared" si="3"/>
        <v>1.0859483133947654</v>
      </c>
      <c r="F20" s="5">
        <f t="shared" si="3"/>
        <v>1.0451704930185934</v>
      </c>
      <c r="G20" s="5">
        <f t="shared" si="3"/>
        <v>0.9540415190606355</v>
      </c>
      <c r="H20" s="5">
        <f t="shared" si="3"/>
        <v>1.1754419429493896</v>
      </c>
      <c r="I20" s="5">
        <f t="shared" si="3"/>
        <v>1.1360540587970209</v>
      </c>
      <c r="J20" s="5">
        <f t="shared" si="3"/>
        <v>1.2057288858062272</v>
      </c>
    </row>
    <row r="21" spans="1:10" x14ac:dyDescent="0.2">
      <c r="A21" t="s">
        <v>8</v>
      </c>
      <c r="B21" s="5">
        <f>MAX(B7:B12)</f>
        <v>1.3918201561183718</v>
      </c>
      <c r="C21" s="5">
        <f t="shared" ref="C21:J21" si="4">MAX(C7:C12)</f>
        <v>1.2272978980614593</v>
      </c>
      <c r="D21" s="5">
        <f t="shared" si="4"/>
        <v>1.3675641152687954</v>
      </c>
      <c r="E21" s="5">
        <f t="shared" si="4"/>
        <v>1.2297826524240261</v>
      </c>
      <c r="F21" s="5">
        <f t="shared" si="4"/>
        <v>1.3627466380494466</v>
      </c>
      <c r="G21" s="5">
        <f t="shared" si="4"/>
        <v>1.1390089061120567</v>
      </c>
      <c r="H21" s="5">
        <f t="shared" si="4"/>
        <v>1.2097886940681641</v>
      </c>
      <c r="I21" s="5">
        <f t="shared" si="4"/>
        <v>1.5456404439363776</v>
      </c>
      <c r="J21" s="5">
        <f t="shared" si="4"/>
        <v>1.6240526644085789</v>
      </c>
    </row>
    <row r="22" spans="1:10" x14ac:dyDescent="0.2">
      <c r="B22" s="5"/>
      <c r="C22" s="5"/>
      <c r="D22" s="5"/>
      <c r="E22" s="5"/>
      <c r="F22" s="5"/>
      <c r="G22" s="6"/>
      <c r="H22" s="6"/>
      <c r="I22" s="6"/>
      <c r="J22" s="6"/>
    </row>
    <row r="23" spans="1:10" x14ac:dyDescent="0.2">
      <c r="A23" t="s">
        <v>9</v>
      </c>
      <c r="B23" s="5">
        <f>B18</f>
        <v>0.90477046926304749</v>
      </c>
      <c r="C23" s="5">
        <f t="shared" ref="C23:J23" si="5">C18</f>
        <v>0.83970722891392779</v>
      </c>
      <c r="D23" s="5">
        <f t="shared" si="5"/>
        <v>0.62640051459977042</v>
      </c>
      <c r="E23" s="5">
        <f t="shared" si="5"/>
        <v>0.90342885487534264</v>
      </c>
      <c r="F23" s="5">
        <f t="shared" si="5"/>
        <v>0.63002938436376055</v>
      </c>
      <c r="G23" s="5">
        <f t="shared" si="5"/>
        <v>0.8118264992376526</v>
      </c>
      <c r="H23" s="5">
        <f t="shared" si="5"/>
        <v>0.92221624807975577</v>
      </c>
      <c r="I23" s="5">
        <f t="shared" si="5"/>
        <v>0.90942639017399896</v>
      </c>
      <c r="J23" s="5">
        <f t="shared" si="5"/>
        <v>0.96631762782477337</v>
      </c>
    </row>
    <row r="24" spans="1:10" x14ac:dyDescent="0.2">
      <c r="A24" t="s">
        <v>10</v>
      </c>
      <c r="B24" s="5">
        <f>B19-B18</f>
        <v>0.12953234152040494</v>
      </c>
      <c r="C24" s="5">
        <f t="shared" ref="C24:J24" si="6">C19-C18</f>
        <v>8.4489161582598005E-2</v>
      </c>
      <c r="D24" s="5">
        <f t="shared" si="6"/>
        <v>0.17417609601248674</v>
      </c>
      <c r="E24" s="5">
        <f t="shared" si="6"/>
        <v>7.7212498773042926E-2</v>
      </c>
      <c r="F24" s="5">
        <f t="shared" si="6"/>
        <v>9.1665222441609573E-2</v>
      </c>
      <c r="G24" s="5">
        <f t="shared" si="6"/>
        <v>7.4116962256274621E-2</v>
      </c>
      <c r="H24" s="5">
        <f t="shared" si="6"/>
        <v>0.12782162654680418</v>
      </c>
      <c r="I24" s="5">
        <f t="shared" si="6"/>
        <v>0.13673966884123012</v>
      </c>
      <c r="J24" s="5">
        <f t="shared" si="6"/>
        <v>6.4111095747241942E-2</v>
      </c>
    </row>
    <row r="25" spans="1:10" x14ac:dyDescent="0.2">
      <c r="A25" t="s">
        <v>11</v>
      </c>
      <c r="B25" s="5">
        <f>B20-B19</f>
        <v>7.8219253422467494E-2</v>
      </c>
      <c r="C25" s="5">
        <f t="shared" ref="C25:J25" si="7">C20-C19</f>
        <v>0.14975324572594162</v>
      </c>
      <c r="D25" s="5">
        <f t="shared" si="7"/>
        <v>0.21770515586004513</v>
      </c>
      <c r="E25" s="5">
        <f t="shared" si="7"/>
        <v>0.10530695974637982</v>
      </c>
      <c r="F25" s="5">
        <f t="shared" si="7"/>
        <v>0.32347588621322332</v>
      </c>
      <c r="G25" s="5">
        <f t="shared" si="7"/>
        <v>6.8098057566708281E-2</v>
      </c>
      <c r="H25" s="5">
        <f t="shared" si="7"/>
        <v>0.12540406832282969</v>
      </c>
      <c r="I25" s="5">
        <f t="shared" si="7"/>
        <v>8.988799978179185E-2</v>
      </c>
      <c r="J25" s="5">
        <f t="shared" si="7"/>
        <v>0.17530016223421185</v>
      </c>
    </row>
    <row r="26" spans="1:10" x14ac:dyDescent="0.2">
      <c r="B26" s="5"/>
      <c r="C26" s="5"/>
      <c r="D26" s="5"/>
      <c r="E26" s="5"/>
      <c r="F26" s="5"/>
      <c r="G26" s="6"/>
      <c r="H26" s="6"/>
      <c r="I26" s="6"/>
      <c r="J26" s="6"/>
    </row>
    <row r="27" spans="1:10" x14ac:dyDescent="0.2">
      <c r="A27" t="s">
        <v>12</v>
      </c>
      <c r="B27" s="5">
        <f>B21-B20</f>
        <v>0.27929809191245192</v>
      </c>
      <c r="C27" s="5">
        <f t="shared" ref="C27:J27" si="8">C21-C20</f>
        <v>0.15334826183899186</v>
      </c>
      <c r="D27" s="5">
        <f t="shared" si="8"/>
        <v>0.34928234879649311</v>
      </c>
      <c r="E27" s="5">
        <f t="shared" si="8"/>
        <v>0.14383433902926068</v>
      </c>
      <c r="F27" s="5">
        <f t="shared" si="8"/>
        <v>0.31757614503085319</v>
      </c>
      <c r="G27" s="5">
        <f t="shared" si="8"/>
        <v>0.18496738705142124</v>
      </c>
      <c r="H27" s="5">
        <f t="shared" si="8"/>
        <v>3.4346751118774499E-2</v>
      </c>
      <c r="I27" s="5">
        <f t="shared" si="8"/>
        <v>0.40958638513935663</v>
      </c>
      <c r="J27" s="5">
        <f t="shared" si="8"/>
        <v>0.4183237786023517</v>
      </c>
    </row>
    <row r="28" spans="1:10" x14ac:dyDescent="0.2">
      <c r="A28" t="s">
        <v>13</v>
      </c>
      <c r="B28" s="5">
        <f>B18-B17</f>
        <v>0.22158155415079062</v>
      </c>
      <c r="C28" s="5">
        <f t="shared" ref="C28:J28" si="9">C18-C17</f>
        <v>0.10767073767628688</v>
      </c>
      <c r="D28" s="5">
        <f t="shared" si="9"/>
        <v>0.14462873095769463</v>
      </c>
      <c r="E28" s="5">
        <f t="shared" si="9"/>
        <v>4.493421734060743E-2</v>
      </c>
      <c r="F28" s="5">
        <f t="shared" si="9"/>
        <v>0.21344287430249059</v>
      </c>
      <c r="G28" s="5">
        <f t="shared" si="9"/>
        <v>0.16579517328287197</v>
      </c>
      <c r="H28" s="5">
        <f t="shared" si="9"/>
        <v>0.22355642560552647</v>
      </c>
      <c r="I28" s="5">
        <f t="shared" si="9"/>
        <v>0.14147667630940208</v>
      </c>
      <c r="J28" s="5">
        <f t="shared" si="9"/>
        <v>0.16579407784606981</v>
      </c>
    </row>
    <row r="31" spans="1:10" x14ac:dyDescent="0.2">
      <c r="A31" s="1" t="s">
        <v>22</v>
      </c>
    </row>
    <row r="32" spans="1:10" x14ac:dyDescent="0.2">
      <c r="A32" s="1" t="s">
        <v>19</v>
      </c>
    </row>
    <row r="33" spans="1:3" x14ac:dyDescent="0.2">
      <c r="B33" s="7" t="s">
        <v>17</v>
      </c>
      <c r="C33" s="7" t="s">
        <v>18</v>
      </c>
    </row>
    <row r="34" spans="1:3" x14ac:dyDescent="0.2">
      <c r="B34" s="6">
        <v>7</v>
      </c>
      <c r="C34" s="6">
        <v>6</v>
      </c>
    </row>
    <row r="35" spans="1:3" x14ac:dyDescent="0.2">
      <c r="B35" s="6">
        <v>6</v>
      </c>
      <c r="C35" s="6">
        <v>5</v>
      </c>
    </row>
    <row r="36" spans="1:3" x14ac:dyDescent="0.2">
      <c r="B36" s="6">
        <v>7</v>
      </c>
      <c r="C36" s="6">
        <v>4</v>
      </c>
    </row>
    <row r="38" spans="1:3" x14ac:dyDescent="0.2">
      <c r="A38" s="1" t="s">
        <v>3</v>
      </c>
    </row>
    <row r="39" spans="1:3" x14ac:dyDescent="0.2">
      <c r="B39" s="7" t="s">
        <v>17</v>
      </c>
      <c r="C39" s="7" t="s">
        <v>18</v>
      </c>
    </row>
    <row r="40" spans="1:3" x14ac:dyDescent="0.2">
      <c r="A40" t="s">
        <v>4</v>
      </c>
      <c r="B40" s="5">
        <f>MIN(B34:B36)</f>
        <v>6</v>
      </c>
      <c r="C40" s="5">
        <f>MIN(C34:C36)</f>
        <v>4</v>
      </c>
    </row>
    <row r="41" spans="1:3" x14ac:dyDescent="0.2">
      <c r="A41" t="s">
        <v>5</v>
      </c>
      <c r="B41" s="5">
        <f>QUARTILE(B34:B36, 1)</f>
        <v>6.5</v>
      </c>
      <c r="C41" s="5">
        <f>QUARTILE(C34:C36, 1)</f>
        <v>4.5</v>
      </c>
    </row>
    <row r="42" spans="1:3" x14ac:dyDescent="0.2">
      <c r="A42" t="s">
        <v>6</v>
      </c>
      <c r="B42" s="5">
        <f>MEDIAN(B34:B36)</f>
        <v>7</v>
      </c>
      <c r="C42" s="5">
        <f>MEDIAN(C34:C36)</f>
        <v>5</v>
      </c>
    </row>
    <row r="43" spans="1:3" x14ac:dyDescent="0.2">
      <c r="A43" t="s">
        <v>7</v>
      </c>
      <c r="B43" s="5">
        <f>QUARTILE(B34:B36, 3)</f>
        <v>7</v>
      </c>
      <c r="C43" s="5">
        <f>QUARTILE(C34:C36, 3)</f>
        <v>5.5</v>
      </c>
    </row>
    <row r="44" spans="1:3" x14ac:dyDescent="0.2">
      <c r="A44" t="s">
        <v>8</v>
      </c>
      <c r="B44" s="5">
        <f>MAX(B34:B36)</f>
        <v>7</v>
      </c>
      <c r="C44" s="5">
        <f>MAX(C34:C36)</f>
        <v>6</v>
      </c>
    </row>
    <row r="45" spans="1:3" x14ac:dyDescent="0.2">
      <c r="B45" s="6"/>
      <c r="C45" s="6"/>
    </row>
    <row r="46" spans="1:3" x14ac:dyDescent="0.2">
      <c r="A46" t="s">
        <v>9</v>
      </c>
      <c r="B46" s="5">
        <f t="shared" ref="B46:C46" si="10">B41</f>
        <v>6.5</v>
      </c>
      <c r="C46" s="5">
        <f t="shared" si="10"/>
        <v>4.5</v>
      </c>
    </row>
    <row r="47" spans="1:3" x14ac:dyDescent="0.2">
      <c r="A47" t="s">
        <v>10</v>
      </c>
      <c r="B47" s="5">
        <f t="shared" ref="B47:C47" si="11">B42-B41</f>
        <v>0.5</v>
      </c>
      <c r="C47" s="5">
        <f t="shared" si="11"/>
        <v>0.5</v>
      </c>
    </row>
    <row r="48" spans="1:3" x14ac:dyDescent="0.2">
      <c r="A48" t="s">
        <v>11</v>
      </c>
      <c r="B48" s="5">
        <f t="shared" ref="B48:C48" si="12">B43-B42</f>
        <v>0</v>
      </c>
      <c r="C48" s="5">
        <f t="shared" si="12"/>
        <v>0.5</v>
      </c>
    </row>
    <row r="49" spans="1:3" x14ac:dyDescent="0.2">
      <c r="B49" s="6"/>
      <c r="C49" s="6"/>
    </row>
    <row r="50" spans="1:3" x14ac:dyDescent="0.2">
      <c r="A50" t="s">
        <v>12</v>
      </c>
      <c r="B50" s="5">
        <f t="shared" ref="B50:C50" si="13">B44-B43</f>
        <v>0</v>
      </c>
      <c r="C50" s="5">
        <f t="shared" si="13"/>
        <v>0.5</v>
      </c>
    </row>
    <row r="51" spans="1:3" x14ac:dyDescent="0.2">
      <c r="A51" t="s">
        <v>13</v>
      </c>
      <c r="B51" s="5">
        <f t="shared" ref="B51:C51" si="14">B41-B40</f>
        <v>0.5</v>
      </c>
      <c r="C51" s="5">
        <f t="shared" si="14"/>
        <v>0.5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David Chiasson</cp:lastModifiedBy>
  <dcterms:created xsi:type="dcterms:W3CDTF">2017-09-11T20:05:03Z</dcterms:created>
  <dcterms:modified xsi:type="dcterms:W3CDTF">2017-09-13T07:42:50Z</dcterms:modified>
</cp:coreProperties>
</file>