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696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3" i="1"/>
  <c r="F20" i="1"/>
  <c r="F17" i="1"/>
  <c r="H15" i="1"/>
  <c r="J15" i="1" s="1"/>
  <c r="K15" i="1" s="1"/>
  <c r="O15" i="1" s="1"/>
  <c r="H14" i="1"/>
  <c r="J14" i="1" s="1"/>
  <c r="K14" i="1" s="1"/>
  <c r="O14" i="1" s="1"/>
  <c r="H13" i="1"/>
  <c r="J13" i="1" s="1"/>
  <c r="K13" i="1" s="1"/>
  <c r="H12" i="1"/>
  <c r="J12" i="1" s="1"/>
  <c r="K12" i="1" s="1"/>
  <c r="O12" i="1" s="1"/>
  <c r="H11" i="1"/>
  <c r="J11" i="1" s="1"/>
  <c r="K11" i="1" s="1"/>
  <c r="O11" i="1" s="1"/>
  <c r="H10" i="1"/>
  <c r="J10" i="1" s="1"/>
  <c r="K10" i="1" s="1"/>
  <c r="H9" i="1"/>
  <c r="J9" i="1" s="1"/>
  <c r="K9" i="1" s="1"/>
  <c r="O9" i="1" s="1"/>
  <c r="H8" i="1"/>
  <c r="J8" i="1" s="1"/>
  <c r="K8" i="1" s="1"/>
  <c r="O8" i="1" s="1"/>
  <c r="H7" i="1"/>
  <c r="J7" i="1" s="1"/>
  <c r="K7" i="1" s="1"/>
  <c r="H6" i="1"/>
  <c r="J6" i="1" s="1"/>
  <c r="K6" i="1" s="1"/>
  <c r="O6" i="1" s="1"/>
  <c r="H5" i="1"/>
  <c r="J5" i="1" s="1"/>
  <c r="K5" i="1" s="1"/>
  <c r="O5" i="1" s="1"/>
  <c r="H4" i="1"/>
  <c r="J4" i="1" s="1"/>
  <c r="K4" i="1" s="1"/>
  <c r="O4" i="1" l="1"/>
  <c r="L4" i="1"/>
  <c r="M4" i="1"/>
  <c r="O10" i="1"/>
  <c r="L10" i="1"/>
  <c r="M10" i="1"/>
  <c r="O7" i="1"/>
  <c r="L7" i="1"/>
  <c r="M7" i="1"/>
  <c r="O13" i="1"/>
  <c r="L13" i="1"/>
  <c r="M13" i="1"/>
  <c r="Q13" i="1" l="1"/>
  <c r="P13" i="1"/>
  <c r="Q10" i="1"/>
  <c r="P10" i="1"/>
  <c r="Q7" i="1"/>
  <c r="P7" i="1"/>
  <c r="Q4" i="1"/>
  <c r="P4" i="1"/>
</calcChain>
</file>

<file path=xl/sharedStrings.xml><?xml version="1.0" encoding="utf-8"?>
<sst xmlns="http://schemas.openxmlformats.org/spreadsheetml/2006/main" count="58" uniqueCount="16">
  <si>
    <t>Q-PCR Results for cytoplasmic mtND5 gene</t>
  </si>
  <si>
    <t>Sample Name</t>
  </si>
  <si>
    <t>Target Name</t>
  </si>
  <si>
    <t>CT (cycle # to reach exponential phase)</t>
  </si>
  <si>
    <t>10A</t>
  </si>
  <si>
    <t>mtND5</t>
  </si>
  <si>
    <t>Means</t>
    <phoneticPr fontId="0" type="noConversion"/>
  </si>
  <si>
    <t>SD</t>
    <phoneticPr fontId="0" type="noConversion"/>
  </si>
  <si>
    <t>MCF10A</t>
  </si>
  <si>
    <t>MCF10A-Myc</t>
  </si>
  <si>
    <t>10A Myc</t>
  </si>
  <si>
    <t>Casp3KO</t>
  </si>
  <si>
    <t>Casp3KO-Myc</t>
  </si>
  <si>
    <t>C3KO</t>
  </si>
  <si>
    <t>C3KO Myc</t>
  </si>
  <si>
    <t>18S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</si>
</sst>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40" fontId="0" fillId="0" borderId="0" xfId="0" applyNumberFormat="1" applyAlignment="1"/>
    <xf numFmtId="164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E9" sqref="E9"/>
    </sheetView>
  </sheetViews>
  <sheetFormatPr defaultRowHeight="14.4" x14ac:dyDescent="0.3"/>
  <sheetData>
    <row r="1" spans="1:22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3">
      <c r="A3" s="1"/>
      <c r="B3" s="1" t="s">
        <v>1</v>
      </c>
      <c r="C3" s="1" t="s">
        <v>2</v>
      </c>
      <c r="D3" s="1" t="s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3">
      <c r="A4" s="1"/>
      <c r="B4" s="1" t="s">
        <v>4</v>
      </c>
      <c r="C4" s="1" t="s">
        <v>5</v>
      </c>
      <c r="D4" s="2">
        <v>30.320999145507798</v>
      </c>
      <c r="E4" s="2"/>
      <c r="F4" s="3">
        <v>26.885325759887667</v>
      </c>
      <c r="G4" s="2"/>
      <c r="H4" s="2">
        <f>D4-F4</f>
        <v>3.4356733856201309</v>
      </c>
      <c r="I4" s="2"/>
      <c r="J4" s="2">
        <f t="shared" ref="J4:J15" si="0">POWER(2,H4)</f>
        <v>10.820335935368151</v>
      </c>
      <c r="K4" s="2">
        <f t="shared" ref="K4:K15" si="1">2*J4</f>
        <v>21.640671870736302</v>
      </c>
      <c r="L4" s="2">
        <f>AVERAGE(K4:K6)</f>
        <v>18.55955693103768</v>
      </c>
      <c r="M4" s="2">
        <f>STDEV(K4:K6)</f>
        <v>3.1220961192169487</v>
      </c>
      <c r="N4" s="2"/>
      <c r="O4" s="2">
        <f>K4/18.56</f>
        <v>1.1659844757939819</v>
      </c>
      <c r="P4" s="2">
        <f>AVERAGE(O4:O6)</f>
        <v>0.99997612774987521</v>
      </c>
      <c r="Q4" s="2">
        <f>STDEV(O4:O6)</f>
        <v>0.16821638573367298</v>
      </c>
      <c r="R4" s="1"/>
      <c r="S4" s="1"/>
      <c r="T4" s="1"/>
      <c r="U4" s="1" t="s">
        <v>6</v>
      </c>
      <c r="V4" s="1" t="s">
        <v>7</v>
      </c>
    </row>
    <row r="5" spans="1:22" x14ac:dyDescent="0.3">
      <c r="A5" s="1"/>
      <c r="B5" s="1" t="s">
        <v>4</v>
      </c>
      <c r="C5" s="1" t="s">
        <v>5</v>
      </c>
      <c r="D5" s="2">
        <v>29.829999923706001</v>
      </c>
      <c r="E5" s="2"/>
      <c r="F5" s="3">
        <v>26.885325759887667</v>
      </c>
      <c r="G5" s="2"/>
      <c r="H5" s="2">
        <f t="shared" ref="H5:H15" si="2">D5-F5</f>
        <v>2.944674163818334</v>
      </c>
      <c r="I5" s="2"/>
      <c r="J5" s="2">
        <f t="shared" si="0"/>
        <v>7.6990165068467702</v>
      </c>
      <c r="K5" s="2">
        <f t="shared" si="1"/>
        <v>15.39803301369354</v>
      </c>
      <c r="L5" s="2"/>
      <c r="M5" s="2"/>
      <c r="N5" s="2"/>
      <c r="O5" s="2">
        <f t="shared" ref="O5:O15" si="3">K5/18.56</f>
        <v>0.82963539944469511</v>
      </c>
      <c r="P5" s="2"/>
      <c r="Q5" s="2"/>
      <c r="R5" s="1"/>
      <c r="S5" s="1"/>
      <c r="T5" s="1" t="s">
        <v>8</v>
      </c>
      <c r="U5" s="1">
        <v>0.99997612774987521</v>
      </c>
      <c r="V5" s="1">
        <v>0.16821638573367298</v>
      </c>
    </row>
    <row r="6" spans="1:22" x14ac:dyDescent="0.3">
      <c r="A6" s="1"/>
      <c r="B6" s="1" t="s">
        <v>4</v>
      </c>
      <c r="C6" s="1" t="s">
        <v>5</v>
      </c>
      <c r="D6" s="2">
        <v>30.105653076171802</v>
      </c>
      <c r="E6" s="2"/>
      <c r="F6" s="3">
        <v>26.885325759887667</v>
      </c>
      <c r="G6" s="2"/>
      <c r="H6" s="2">
        <f t="shared" si="2"/>
        <v>3.2203273162841342</v>
      </c>
      <c r="I6" s="2"/>
      <c r="J6" s="2">
        <f t="shared" si="0"/>
        <v>9.3199829543416026</v>
      </c>
      <c r="K6" s="2">
        <f t="shared" si="1"/>
        <v>18.639965908683205</v>
      </c>
      <c r="L6" s="2"/>
      <c r="M6" s="2"/>
      <c r="N6" s="2"/>
      <c r="O6" s="2">
        <f t="shared" si="3"/>
        <v>1.0043085080109486</v>
      </c>
      <c r="P6" s="2"/>
      <c r="Q6" s="2"/>
      <c r="R6" s="1"/>
      <c r="S6" s="1"/>
      <c r="T6" s="1" t="s">
        <v>9</v>
      </c>
      <c r="U6" s="1">
        <v>1.9176497297832598</v>
      </c>
      <c r="V6" s="1">
        <v>0.51791664927396053</v>
      </c>
    </row>
    <row r="7" spans="1:22" x14ac:dyDescent="0.3">
      <c r="A7" s="1"/>
      <c r="B7" s="1" t="s">
        <v>10</v>
      </c>
      <c r="C7" s="1" t="s">
        <v>5</v>
      </c>
      <c r="D7" s="2">
        <v>29.4039993286132</v>
      </c>
      <c r="E7" s="2"/>
      <c r="F7" s="3">
        <v>25.693585205078119</v>
      </c>
      <c r="G7" s="2"/>
      <c r="H7" s="2">
        <f t="shared" si="2"/>
        <v>3.7104141235350809</v>
      </c>
      <c r="I7" s="2"/>
      <c r="J7" s="2">
        <f t="shared" si="0"/>
        <v>13.090189917856511</v>
      </c>
      <c r="K7" s="2">
        <f t="shared" si="1"/>
        <v>26.180379835713023</v>
      </c>
      <c r="L7" s="2">
        <f>AVERAGE(K7:K9)</f>
        <v>35.5915789847773</v>
      </c>
      <c r="M7" s="2">
        <f>STDEV(K7:K9)</f>
        <v>9.6125330105247073</v>
      </c>
      <c r="N7" s="2"/>
      <c r="O7" s="2">
        <f t="shared" si="3"/>
        <v>1.4105808101138484</v>
      </c>
      <c r="P7" s="2">
        <f>AVERAGE(O7:O9)</f>
        <v>1.9176497297832598</v>
      </c>
      <c r="Q7" s="2">
        <f>STDEV(O7:O9)</f>
        <v>0.51791664927396053</v>
      </c>
      <c r="R7" s="1"/>
      <c r="S7" s="1"/>
      <c r="T7" s="1" t="s">
        <v>11</v>
      </c>
      <c r="U7" s="1">
        <v>0.17844200469455632</v>
      </c>
      <c r="V7" s="1">
        <v>2.5646215241986063E-2</v>
      </c>
    </row>
    <row r="8" spans="1:22" x14ac:dyDescent="0.3">
      <c r="A8" s="1"/>
      <c r="B8" s="1" t="s">
        <v>10</v>
      </c>
      <c r="C8" s="1" t="s">
        <v>5</v>
      </c>
      <c r="D8" s="2">
        <v>30.197999954223633</v>
      </c>
      <c r="E8" s="2"/>
      <c r="F8" s="3">
        <v>25.693585205078119</v>
      </c>
      <c r="G8" s="2"/>
      <c r="H8" s="2">
        <f t="shared" si="2"/>
        <v>4.5044147491455142</v>
      </c>
      <c r="I8" s="2"/>
      <c r="J8" s="2">
        <f t="shared" si="0"/>
        <v>22.696764548887373</v>
      </c>
      <c r="K8" s="2">
        <f t="shared" si="1"/>
        <v>45.393529097774746</v>
      </c>
      <c r="L8" s="2"/>
      <c r="M8" s="2"/>
      <c r="N8" s="2"/>
      <c r="O8" s="2">
        <f t="shared" si="3"/>
        <v>2.445772041905967</v>
      </c>
      <c r="P8" s="2"/>
      <c r="Q8" s="2"/>
      <c r="R8" s="1"/>
      <c r="S8" s="1"/>
      <c r="T8" s="1" t="s">
        <v>12</v>
      </c>
      <c r="U8" s="1">
        <v>0.18898956006241238</v>
      </c>
      <c r="V8" s="1">
        <v>0.12552472169069592</v>
      </c>
    </row>
    <row r="9" spans="1:22" x14ac:dyDescent="0.3">
      <c r="A9" s="1"/>
      <c r="B9" s="1" t="s">
        <v>10</v>
      </c>
      <c r="C9" s="1" t="s">
        <v>5</v>
      </c>
      <c r="D9" s="2">
        <v>29.8311226654052</v>
      </c>
      <c r="E9" s="2"/>
      <c r="F9" s="3">
        <v>25.693585205078119</v>
      </c>
      <c r="G9" s="2"/>
      <c r="H9" s="2">
        <f t="shared" si="2"/>
        <v>4.1375374603270814</v>
      </c>
      <c r="I9" s="2"/>
      <c r="J9" s="2">
        <f t="shared" si="0"/>
        <v>17.600414010422067</v>
      </c>
      <c r="K9" s="2">
        <f t="shared" si="1"/>
        <v>35.200828020844135</v>
      </c>
      <c r="L9" s="2"/>
      <c r="M9" s="2"/>
      <c r="N9" s="2"/>
      <c r="O9" s="2">
        <f t="shared" si="3"/>
        <v>1.8965963373299644</v>
      </c>
      <c r="P9" s="2"/>
      <c r="Q9" s="2"/>
      <c r="R9" s="1"/>
      <c r="S9" s="1"/>
      <c r="T9" s="1"/>
      <c r="U9" s="1"/>
      <c r="V9" s="1"/>
    </row>
    <row r="10" spans="1:22" x14ac:dyDescent="0.3">
      <c r="A10" s="1"/>
      <c r="B10" s="1" t="s">
        <v>13</v>
      </c>
      <c r="C10" s="1" t="s">
        <v>5</v>
      </c>
      <c r="D10" s="2">
        <v>28.693000793456999</v>
      </c>
      <c r="E10" s="2"/>
      <c r="F10" s="3">
        <v>28.187026947021483</v>
      </c>
      <c r="G10" s="2"/>
      <c r="H10" s="2">
        <f t="shared" si="2"/>
        <v>0.50597384643551635</v>
      </c>
      <c r="I10" s="2"/>
      <c r="J10" s="2">
        <f t="shared" si="0"/>
        <v>1.4200816146878825</v>
      </c>
      <c r="K10" s="2">
        <f t="shared" si="1"/>
        <v>2.840163229375765</v>
      </c>
      <c r="L10" s="2">
        <f>AVERAGE(K10:K12)</f>
        <v>3.3118836071309654</v>
      </c>
      <c r="M10" s="2">
        <f>STDEV(K10:K12)</f>
        <v>0.47599375489126172</v>
      </c>
      <c r="N10" s="2"/>
      <c r="O10" s="2">
        <f t="shared" si="3"/>
        <v>0.15302603606550461</v>
      </c>
      <c r="P10" s="2">
        <f>AVERAGE(O10:O12)</f>
        <v>0.17844200469455632</v>
      </c>
      <c r="Q10" s="2">
        <f>STDEV(O10:O12)</f>
        <v>2.5646215241986063E-2</v>
      </c>
      <c r="R10" s="1"/>
      <c r="S10" s="1"/>
      <c r="T10" s="1"/>
      <c r="U10" s="1"/>
      <c r="V10" s="1"/>
    </row>
    <row r="11" spans="1:22" x14ac:dyDescent="0.3">
      <c r="A11" s="1"/>
      <c r="B11" s="1" t="s">
        <v>13</v>
      </c>
      <c r="C11" s="1" t="s">
        <v>5</v>
      </c>
      <c r="D11" s="2">
        <v>29.110000610351499</v>
      </c>
      <c r="E11" s="2"/>
      <c r="F11" s="3">
        <v>28.187026947021483</v>
      </c>
      <c r="G11" s="2"/>
      <c r="H11" s="2">
        <f t="shared" si="2"/>
        <v>0.92297366333001563</v>
      </c>
      <c r="I11" s="2"/>
      <c r="J11" s="2">
        <f t="shared" si="0"/>
        <v>1.8960193177512323</v>
      </c>
      <c r="K11" s="2">
        <f t="shared" si="1"/>
        <v>3.7920386355024647</v>
      </c>
      <c r="L11" s="2"/>
      <c r="M11" s="2"/>
      <c r="N11" s="2"/>
      <c r="O11" s="2">
        <f t="shared" si="3"/>
        <v>0.20431242648181383</v>
      </c>
      <c r="P11" s="2"/>
      <c r="Q11" s="2"/>
      <c r="R11" s="1"/>
      <c r="S11" s="1"/>
      <c r="T11" s="1"/>
      <c r="U11" s="1"/>
      <c r="V11" s="1"/>
    </row>
    <row r="12" spans="1:22" x14ac:dyDescent="0.3">
      <c r="A12" s="1"/>
      <c r="B12" s="1" t="s">
        <v>13</v>
      </c>
      <c r="C12" s="1" t="s">
        <v>5</v>
      </c>
      <c r="D12" s="2">
        <v>28.911000000000001</v>
      </c>
      <c r="E12" s="2"/>
      <c r="F12" s="3">
        <v>28.187026947021483</v>
      </c>
      <c r="G12" s="2"/>
      <c r="H12" s="2">
        <f t="shared" si="2"/>
        <v>0.72397305297851844</v>
      </c>
      <c r="I12" s="2"/>
      <c r="J12" s="2">
        <f t="shared" si="0"/>
        <v>1.6517244782573328</v>
      </c>
      <c r="K12" s="2">
        <f t="shared" si="1"/>
        <v>3.3034489565146656</v>
      </c>
      <c r="L12" s="2"/>
      <c r="M12" s="2"/>
      <c r="N12" s="2"/>
      <c r="O12" s="2">
        <f t="shared" si="3"/>
        <v>0.17798755153635054</v>
      </c>
      <c r="P12" s="2"/>
      <c r="Q12" s="2"/>
      <c r="R12" s="1"/>
      <c r="S12" s="1"/>
      <c r="T12" s="1"/>
      <c r="U12" s="1"/>
      <c r="V12" s="1"/>
    </row>
    <row r="13" spans="1:22" x14ac:dyDescent="0.3">
      <c r="A13" s="1"/>
      <c r="B13" s="1" t="s">
        <v>14</v>
      </c>
      <c r="C13" s="1" t="s">
        <v>5</v>
      </c>
      <c r="D13" s="2">
        <v>28.740999221801701</v>
      </c>
      <c r="E13" s="2"/>
      <c r="F13" s="3">
        <v>27.171897252400683</v>
      </c>
      <c r="G13" s="2"/>
      <c r="H13" s="2">
        <f t="shared" si="2"/>
        <v>1.569101969401018</v>
      </c>
      <c r="I13" s="2"/>
      <c r="J13" s="2">
        <f t="shared" si="0"/>
        <v>2.9671995813522303</v>
      </c>
      <c r="K13" s="2">
        <f t="shared" si="1"/>
        <v>5.9343991627044606</v>
      </c>
      <c r="L13" s="2">
        <f>AVERAGE(K13:K15)</f>
        <v>3.5076462347583734</v>
      </c>
      <c r="M13" s="2">
        <f>STDEV(K13:K15)</f>
        <v>2.3297388345793149</v>
      </c>
      <c r="N13" s="2"/>
      <c r="O13" s="2">
        <f t="shared" si="3"/>
        <v>0.31974133419743861</v>
      </c>
      <c r="P13" s="2">
        <f>AVERAGE(O13:O15)</f>
        <v>0.18898956006241238</v>
      </c>
      <c r="Q13" s="2">
        <f>STDEV(O13:O15)</f>
        <v>0.12552472169069592</v>
      </c>
      <c r="R13" s="1"/>
      <c r="S13" s="1"/>
      <c r="T13" s="1"/>
      <c r="U13" s="1"/>
      <c r="V13" s="1"/>
    </row>
    <row r="14" spans="1:22" x14ac:dyDescent="0.3">
      <c r="A14" s="1"/>
      <c r="B14" s="1" t="s">
        <v>14</v>
      </c>
      <c r="C14" s="1" t="s">
        <v>5</v>
      </c>
      <c r="D14" s="2">
        <v>26.538000106811523</v>
      </c>
      <c r="E14" s="2"/>
      <c r="F14" s="3">
        <v>27.171897252400683</v>
      </c>
      <c r="G14" s="2"/>
      <c r="H14" s="2">
        <f t="shared" si="2"/>
        <v>-0.63389714558915955</v>
      </c>
      <c r="I14" s="2"/>
      <c r="J14" s="2">
        <f t="shared" si="0"/>
        <v>0.64443325734283352</v>
      </c>
      <c r="K14" s="2">
        <f t="shared" si="1"/>
        <v>1.288866514685667</v>
      </c>
      <c r="L14" s="2"/>
      <c r="M14" s="2"/>
      <c r="N14" s="2"/>
      <c r="O14" s="2">
        <f t="shared" si="3"/>
        <v>6.9443238937805338E-2</v>
      </c>
      <c r="P14" s="2"/>
      <c r="Q14" s="2"/>
      <c r="R14" s="1"/>
      <c r="S14" s="1"/>
      <c r="T14" s="1"/>
      <c r="U14" s="1"/>
      <c r="V14" s="1"/>
    </row>
    <row r="15" spans="1:22" x14ac:dyDescent="0.3">
      <c r="A15" s="1"/>
      <c r="B15" s="1" t="s">
        <v>14</v>
      </c>
      <c r="C15" s="1" t="s">
        <v>5</v>
      </c>
      <c r="D15" s="2">
        <v>27.894220323580001</v>
      </c>
      <c r="E15" s="2"/>
      <c r="F15" s="3">
        <v>27.171897252400683</v>
      </c>
      <c r="G15" s="2"/>
      <c r="H15" s="2">
        <f t="shared" si="2"/>
        <v>0.72232307117931782</v>
      </c>
      <c r="I15" s="2"/>
      <c r="J15" s="2">
        <f t="shared" si="0"/>
        <v>1.6498365134424966</v>
      </c>
      <c r="K15" s="2">
        <f t="shared" si="1"/>
        <v>3.2996730268849932</v>
      </c>
      <c r="L15" s="2"/>
      <c r="M15" s="2"/>
      <c r="N15" s="2"/>
      <c r="O15" s="2">
        <f t="shared" si="3"/>
        <v>0.17778410705199318</v>
      </c>
      <c r="P15" s="2"/>
      <c r="Q15" s="2"/>
      <c r="R15" s="1"/>
      <c r="S15" s="1"/>
      <c r="T15" s="1"/>
      <c r="U15" s="1"/>
      <c r="V15" s="1"/>
    </row>
    <row r="16" spans="1:22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x14ac:dyDescent="0.3">
      <c r="A17" s="1"/>
      <c r="B17" s="1" t="s">
        <v>4</v>
      </c>
      <c r="C17" s="1" t="s">
        <v>15</v>
      </c>
      <c r="D17" s="3">
        <v>26.882976531982422</v>
      </c>
      <c r="E17" s="1"/>
      <c r="F17" s="3">
        <f>AVERAGE(D17:D19)</f>
        <v>26.885325759887667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3">
      <c r="A18" s="1"/>
      <c r="B18" s="1" t="s">
        <v>4</v>
      </c>
      <c r="C18" s="1" t="s">
        <v>15</v>
      </c>
      <c r="D18" s="3">
        <v>26.930000305175781</v>
      </c>
      <c r="E18" s="3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3">
      <c r="A19" s="1"/>
      <c r="B19" s="1" t="s">
        <v>4</v>
      </c>
      <c r="C19" s="1" t="s">
        <v>15</v>
      </c>
      <c r="D19" s="3">
        <v>26.843000442504799</v>
      </c>
      <c r="E19" s="3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3">
      <c r="A20" s="1"/>
      <c r="B20" s="1" t="s">
        <v>10</v>
      </c>
      <c r="C20" s="1" t="s">
        <v>15</v>
      </c>
      <c r="D20" s="3">
        <v>25.687000274658203</v>
      </c>
      <c r="E20" s="3"/>
      <c r="F20" s="3">
        <f t="shared" ref="F20:F26" si="4">AVERAGE(D20:D22)</f>
        <v>25.693585205078119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3">
      <c r="A21" s="1"/>
      <c r="B21" s="1" t="s">
        <v>10</v>
      </c>
      <c r="C21" s="1" t="s">
        <v>15</v>
      </c>
      <c r="D21" s="3">
        <v>25.767000198364258</v>
      </c>
      <c r="E21" s="3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3">
      <c r="A22" s="1"/>
      <c r="B22" s="1" t="s">
        <v>10</v>
      </c>
      <c r="C22" s="1" t="s">
        <v>15</v>
      </c>
      <c r="D22" s="3">
        <v>25.626755142211898</v>
      </c>
      <c r="E22" s="3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x14ac:dyDescent="0.3">
      <c r="A23" s="1"/>
      <c r="B23" s="1" t="s">
        <v>13</v>
      </c>
      <c r="C23" s="1" t="s">
        <v>15</v>
      </c>
      <c r="D23" s="3">
        <v>28.117000579833984</v>
      </c>
      <c r="E23" s="3"/>
      <c r="F23" s="3">
        <f t="shared" si="4"/>
        <v>28.187026947021483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3">
      <c r="A24" s="1"/>
      <c r="B24" s="1" t="s">
        <v>13</v>
      </c>
      <c r="C24" s="1" t="s">
        <v>15</v>
      </c>
      <c r="D24" s="3">
        <v>28.173080352783199</v>
      </c>
      <c r="E24" s="3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3">
      <c r="A25" s="1"/>
      <c r="B25" s="1" t="s">
        <v>13</v>
      </c>
      <c r="C25" s="1" t="s">
        <v>15</v>
      </c>
      <c r="D25" s="3">
        <v>28.270999908447266</v>
      </c>
      <c r="E25" s="3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3">
      <c r="A26" s="1"/>
      <c r="B26" s="1" t="s">
        <v>14</v>
      </c>
      <c r="C26" s="1" t="s">
        <v>15</v>
      </c>
      <c r="D26" s="3">
        <v>27.261000442504798</v>
      </c>
      <c r="E26" s="3"/>
      <c r="F26" s="3">
        <f t="shared" si="4"/>
        <v>27.171897252400683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3">
      <c r="A27" s="1"/>
      <c r="B27" s="1" t="s">
        <v>14</v>
      </c>
      <c r="C27" s="1" t="s">
        <v>15</v>
      </c>
      <c r="D27" s="3">
        <v>27.082999420166001</v>
      </c>
      <c r="E27" s="3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3">
      <c r="A28" s="1"/>
      <c r="B28" s="1" t="s">
        <v>14</v>
      </c>
      <c r="C28" s="1" t="s">
        <v>15</v>
      </c>
      <c r="D28" s="3">
        <v>27.17169189453125</v>
      </c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2017-06-22T22:51:19Z</dcterms:created>
  <dcterms:modified xsi:type="dcterms:W3CDTF">2017-06-22T22:51:45Z</dcterms:modified>
</cp:coreProperties>
</file>