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checkCompatibility="1" autoCompressPictures="0"/>
  <bookViews>
    <workbookView xWindow="0" yWindow="0" windowWidth="25600" windowHeight="14400" tabRatio="500" activeTab="2"/>
  </bookViews>
  <sheets>
    <sheet name="3B" sheetId="3" r:id="rId1"/>
    <sheet name="3A" sheetId="4" r:id="rId2"/>
    <sheet name="Fig3 Data" sheetId="1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7" i="1" l="1"/>
  <c r="AE9" i="1"/>
  <c r="AE11" i="1"/>
  <c r="AE13" i="1"/>
  <c r="AE15" i="1"/>
  <c r="AE17" i="1"/>
  <c r="AE19" i="1"/>
  <c r="AE21" i="1"/>
  <c r="AE23" i="1"/>
  <c r="AE25" i="1"/>
  <c r="AE27" i="1"/>
  <c r="AE29" i="1"/>
  <c r="V6" i="1"/>
  <c r="V8" i="1"/>
  <c r="V10" i="1"/>
  <c r="V12" i="1"/>
  <c r="V14" i="1"/>
  <c r="V16" i="1"/>
  <c r="V18" i="1"/>
  <c r="V20" i="1"/>
  <c r="V22" i="1"/>
  <c r="V24" i="1"/>
  <c r="V26" i="1"/>
  <c r="V28" i="1"/>
  <c r="V30" i="1"/>
  <c r="V32" i="1"/>
  <c r="V34" i="1"/>
  <c r="V36" i="1"/>
  <c r="V38" i="1"/>
  <c r="V40" i="1"/>
  <c r="V42" i="1"/>
  <c r="V44" i="1"/>
  <c r="V46" i="1"/>
  <c r="V48" i="1"/>
  <c r="V50" i="1"/>
  <c r="AD6" i="1"/>
  <c r="AE6" i="1"/>
  <c r="AF6" i="1"/>
  <c r="AD7" i="1"/>
  <c r="AF7" i="1"/>
  <c r="AD8" i="1"/>
  <c r="AE8" i="1"/>
  <c r="AF8" i="1"/>
  <c r="AD9" i="1"/>
  <c r="AF9" i="1"/>
  <c r="AD10" i="1"/>
  <c r="AE10" i="1"/>
  <c r="AF10" i="1"/>
  <c r="AD11" i="1"/>
  <c r="AF11" i="1"/>
  <c r="AD12" i="1"/>
  <c r="AE12" i="1"/>
  <c r="AF12" i="1"/>
  <c r="AD13" i="1"/>
  <c r="AF13" i="1"/>
  <c r="AD14" i="1"/>
  <c r="AE14" i="1"/>
  <c r="AF14" i="1"/>
  <c r="AD15" i="1"/>
  <c r="AF15" i="1"/>
  <c r="AD16" i="1"/>
  <c r="AE16" i="1"/>
  <c r="AF16" i="1"/>
  <c r="AD17" i="1"/>
  <c r="AF17" i="1"/>
  <c r="AD18" i="1"/>
  <c r="AE18" i="1"/>
  <c r="AF18" i="1"/>
  <c r="AD19" i="1"/>
  <c r="AF19" i="1"/>
  <c r="AD20" i="1"/>
  <c r="AE20" i="1"/>
  <c r="AF20" i="1"/>
  <c r="AD21" i="1"/>
  <c r="AF21" i="1"/>
  <c r="AD22" i="1"/>
  <c r="AE22" i="1"/>
  <c r="AF22" i="1"/>
  <c r="AD23" i="1"/>
  <c r="AF23" i="1"/>
  <c r="AD24" i="1"/>
  <c r="AE24" i="1"/>
  <c r="AF24" i="1"/>
  <c r="AD25" i="1"/>
  <c r="AF25" i="1"/>
  <c r="AD26" i="1"/>
  <c r="AE26" i="1"/>
  <c r="AF26" i="1"/>
  <c r="AD27" i="1"/>
  <c r="AF27" i="1"/>
  <c r="AD28" i="1"/>
  <c r="AE28" i="1"/>
  <c r="AF28" i="1"/>
  <c r="AD29" i="1"/>
  <c r="AF29" i="1"/>
  <c r="AD30" i="1"/>
  <c r="AE30" i="1"/>
  <c r="AF30" i="1"/>
  <c r="AD31" i="1"/>
  <c r="AE31" i="1"/>
  <c r="AF31" i="1"/>
  <c r="AD32" i="1"/>
  <c r="AE32" i="1"/>
  <c r="AF32" i="1"/>
  <c r="AD33" i="1"/>
  <c r="AE33" i="1"/>
  <c r="AF33" i="1"/>
  <c r="AD34" i="1"/>
  <c r="AE34" i="1"/>
  <c r="AF34" i="1"/>
  <c r="AD35" i="1"/>
  <c r="AE35" i="1"/>
  <c r="AF35" i="1"/>
  <c r="AD36" i="1"/>
  <c r="AE36" i="1"/>
  <c r="AF36" i="1"/>
  <c r="AD37" i="1"/>
  <c r="AE37" i="1"/>
  <c r="AF37" i="1"/>
  <c r="AD38" i="1"/>
  <c r="AE38" i="1"/>
  <c r="AF38" i="1"/>
  <c r="AD39" i="1"/>
  <c r="AE39" i="1"/>
  <c r="AF39" i="1"/>
  <c r="AD40" i="1"/>
  <c r="AE40" i="1"/>
  <c r="AF40" i="1"/>
  <c r="AD41" i="1"/>
  <c r="AE41" i="1"/>
  <c r="AF41" i="1"/>
  <c r="AD42" i="1"/>
  <c r="AE42" i="1"/>
  <c r="AF42" i="1"/>
  <c r="AD43" i="1"/>
  <c r="AE43" i="1"/>
  <c r="AF43" i="1"/>
  <c r="AD44" i="1"/>
  <c r="AE44" i="1"/>
  <c r="AF44" i="1"/>
  <c r="AD45" i="1"/>
  <c r="AE45" i="1"/>
  <c r="AF45" i="1"/>
  <c r="AD46" i="1"/>
  <c r="AE46" i="1"/>
  <c r="AF46" i="1"/>
  <c r="AD47" i="1"/>
  <c r="AE47" i="1"/>
  <c r="AF47" i="1"/>
  <c r="AD48" i="1"/>
  <c r="AE48" i="1"/>
  <c r="AF48" i="1"/>
  <c r="AD49" i="1"/>
  <c r="AE49" i="1"/>
  <c r="AF49" i="1"/>
  <c r="AD50" i="1"/>
  <c r="AE50" i="1"/>
  <c r="AF50" i="1"/>
  <c r="AD51" i="1"/>
  <c r="AE51" i="1"/>
  <c r="AF51" i="1"/>
  <c r="AI8" i="1"/>
  <c r="AI10" i="1"/>
  <c r="AI12" i="1"/>
  <c r="AI14" i="1"/>
  <c r="AI16" i="1"/>
  <c r="AI18" i="1"/>
  <c r="AI20" i="1"/>
  <c r="AI22" i="1"/>
  <c r="AI24" i="1"/>
  <c r="AI26" i="1"/>
  <c r="AI28" i="1"/>
  <c r="AI30" i="1"/>
  <c r="AI32" i="1"/>
  <c r="AI34" i="1"/>
  <c r="AI36" i="1"/>
  <c r="AI38" i="1"/>
  <c r="AI40" i="1"/>
  <c r="AI42" i="1"/>
  <c r="AI44" i="1"/>
  <c r="AI46" i="1"/>
  <c r="AI48" i="1"/>
  <c r="AI50" i="1"/>
  <c r="D55" i="1"/>
  <c r="V55" i="1"/>
  <c r="D54" i="1"/>
  <c r="V54" i="1"/>
  <c r="L55" i="1"/>
  <c r="AD55" i="1"/>
  <c r="L54" i="1"/>
  <c r="AD54" i="1"/>
  <c r="V56" i="1"/>
  <c r="V60" i="1"/>
  <c r="V59" i="1"/>
  <c r="AD60" i="1"/>
  <c r="AD59" i="1"/>
  <c r="V61" i="1"/>
  <c r="V65" i="1"/>
  <c r="V64" i="1"/>
  <c r="AD65" i="1"/>
  <c r="AD64" i="1"/>
  <c r="V66" i="1"/>
  <c r="U72" i="1"/>
  <c r="E55" i="1"/>
  <c r="W55" i="1"/>
  <c r="E54" i="1"/>
  <c r="W54" i="1"/>
  <c r="W56" i="1"/>
  <c r="W60" i="1"/>
  <c r="W59" i="1"/>
  <c r="W61" i="1"/>
  <c r="W65" i="1"/>
  <c r="W64" i="1"/>
  <c r="W66" i="1"/>
  <c r="V72" i="1"/>
  <c r="F55" i="1"/>
  <c r="X55" i="1"/>
  <c r="F54" i="1"/>
  <c r="X54" i="1"/>
  <c r="X56" i="1"/>
  <c r="X60" i="1"/>
  <c r="X59" i="1"/>
  <c r="X61" i="1"/>
  <c r="X65" i="1"/>
  <c r="X64" i="1"/>
  <c r="X66" i="1"/>
  <c r="W72" i="1"/>
  <c r="G55" i="1"/>
  <c r="Y55" i="1"/>
  <c r="G54" i="1"/>
  <c r="Y54" i="1"/>
  <c r="Y56" i="1"/>
  <c r="Y60" i="1"/>
  <c r="Y59" i="1"/>
  <c r="Y61" i="1"/>
  <c r="Y65" i="1"/>
  <c r="Y64" i="1"/>
  <c r="Y66" i="1"/>
  <c r="X72" i="1"/>
  <c r="H55" i="1"/>
  <c r="Z55" i="1"/>
  <c r="H54" i="1"/>
  <c r="Z54" i="1"/>
  <c r="Z56" i="1"/>
  <c r="Z60" i="1"/>
  <c r="Z59" i="1"/>
  <c r="Z61" i="1"/>
  <c r="Z65" i="1"/>
  <c r="Z64" i="1"/>
  <c r="Z66" i="1"/>
  <c r="Y72" i="1"/>
  <c r="I55" i="1"/>
  <c r="AA55" i="1"/>
  <c r="I54" i="1"/>
  <c r="AA54" i="1"/>
  <c r="AA56" i="1"/>
  <c r="AA60" i="1"/>
  <c r="AA59" i="1"/>
  <c r="AA61" i="1"/>
  <c r="AA65" i="1"/>
  <c r="AA64" i="1"/>
  <c r="AA66" i="1"/>
  <c r="Z72" i="1"/>
  <c r="M55" i="1"/>
  <c r="AE55" i="1"/>
  <c r="M54" i="1"/>
  <c r="AE54" i="1"/>
  <c r="AE56" i="1"/>
  <c r="AE60" i="1"/>
  <c r="AE59" i="1"/>
  <c r="AE61" i="1"/>
  <c r="AE65" i="1"/>
  <c r="AE64" i="1"/>
  <c r="AE66" i="1"/>
  <c r="U73" i="1"/>
  <c r="N55" i="1"/>
  <c r="AF55" i="1"/>
  <c r="N54" i="1"/>
  <c r="AF54" i="1"/>
  <c r="AF56" i="1"/>
  <c r="AF60" i="1"/>
  <c r="AF59" i="1"/>
  <c r="AF61" i="1"/>
  <c r="AF65" i="1"/>
  <c r="AF64" i="1"/>
  <c r="AF66" i="1"/>
  <c r="V73" i="1"/>
  <c r="O55" i="1"/>
  <c r="AG55" i="1"/>
  <c r="O54" i="1"/>
  <c r="AG54" i="1"/>
  <c r="AG56" i="1"/>
  <c r="AG60" i="1"/>
  <c r="AG59" i="1"/>
  <c r="AG61" i="1"/>
  <c r="AG65" i="1"/>
  <c r="AG64" i="1"/>
  <c r="AG66" i="1"/>
  <c r="W73" i="1"/>
  <c r="P55" i="1"/>
  <c r="AH55" i="1"/>
  <c r="P54" i="1"/>
  <c r="AH54" i="1"/>
  <c r="AH56" i="1"/>
  <c r="AH60" i="1"/>
  <c r="AH59" i="1"/>
  <c r="AH61" i="1"/>
  <c r="AH65" i="1"/>
  <c r="AH64" i="1"/>
  <c r="AH66" i="1"/>
  <c r="X73" i="1"/>
  <c r="Q55" i="1"/>
  <c r="AI55" i="1"/>
  <c r="Q54" i="1"/>
  <c r="AI54" i="1"/>
  <c r="AI56" i="1"/>
  <c r="AI60" i="1"/>
  <c r="AI59" i="1"/>
  <c r="AI61" i="1"/>
  <c r="AI65" i="1"/>
  <c r="AI64" i="1"/>
  <c r="AI66" i="1"/>
  <c r="Y73" i="1"/>
  <c r="R55" i="1"/>
  <c r="AJ55" i="1"/>
  <c r="R54" i="1"/>
  <c r="AJ54" i="1"/>
  <c r="AJ56" i="1"/>
  <c r="AJ60" i="1"/>
  <c r="AJ59" i="1"/>
  <c r="AJ61" i="1"/>
  <c r="AJ65" i="1"/>
  <c r="AJ64" i="1"/>
  <c r="AJ66" i="1"/>
  <c r="Z73" i="1"/>
  <c r="AD56" i="1"/>
  <c r="AD61" i="1"/>
  <c r="AD66" i="1"/>
  <c r="T73" i="1"/>
  <c r="C55" i="1"/>
  <c r="U55" i="1"/>
  <c r="C54" i="1"/>
  <c r="U54" i="1"/>
  <c r="U56" i="1"/>
  <c r="U60" i="1"/>
  <c r="U59" i="1"/>
  <c r="U61" i="1"/>
  <c r="U65" i="1"/>
  <c r="U64" i="1"/>
  <c r="U66" i="1"/>
  <c r="T72" i="1"/>
  <c r="U69" i="1"/>
  <c r="V69" i="1"/>
  <c r="W69" i="1"/>
  <c r="X69" i="1"/>
  <c r="Y69" i="1"/>
  <c r="Z69" i="1"/>
  <c r="U70" i="1"/>
  <c r="V70" i="1"/>
  <c r="W70" i="1"/>
  <c r="X70" i="1"/>
  <c r="Y70" i="1"/>
  <c r="Z70" i="1"/>
  <c r="T70" i="1"/>
  <c r="T69" i="1"/>
  <c r="AC55" i="1"/>
  <c r="AC54" i="1"/>
  <c r="U7" i="1"/>
  <c r="V7" i="1"/>
  <c r="W7" i="1"/>
  <c r="Z7" i="1"/>
  <c r="AA7" i="1"/>
  <c r="AG7" i="1"/>
  <c r="AH7" i="1"/>
  <c r="AJ7" i="1"/>
  <c r="X8" i="1"/>
  <c r="Y8" i="1"/>
  <c r="AA8" i="1"/>
  <c r="AG8" i="1"/>
  <c r="AH8" i="1"/>
  <c r="AJ8" i="1"/>
  <c r="U9" i="1"/>
  <c r="V9" i="1"/>
  <c r="W9" i="1"/>
  <c r="Z9" i="1"/>
  <c r="AA9" i="1"/>
  <c r="AG9" i="1"/>
  <c r="AH9" i="1"/>
  <c r="AJ9" i="1"/>
  <c r="W10" i="1"/>
  <c r="X10" i="1"/>
  <c r="Y10" i="1"/>
  <c r="AA10" i="1"/>
  <c r="AG10" i="1"/>
  <c r="AH10" i="1"/>
  <c r="AJ10" i="1"/>
  <c r="U11" i="1"/>
  <c r="V11" i="1"/>
  <c r="Z11" i="1"/>
  <c r="AA11" i="1"/>
  <c r="AG11" i="1"/>
  <c r="AH11" i="1"/>
  <c r="AJ11" i="1"/>
  <c r="W12" i="1"/>
  <c r="X12" i="1"/>
  <c r="Y12" i="1"/>
  <c r="AA12" i="1"/>
  <c r="AG12" i="1"/>
  <c r="AH12" i="1"/>
  <c r="AJ12" i="1"/>
  <c r="U13" i="1"/>
  <c r="V13" i="1"/>
  <c r="W13" i="1"/>
  <c r="Z13" i="1"/>
  <c r="AA13" i="1"/>
  <c r="AG13" i="1"/>
  <c r="AH13" i="1"/>
  <c r="AJ13" i="1"/>
  <c r="X14" i="1"/>
  <c r="Y14" i="1"/>
  <c r="AA14" i="1"/>
  <c r="AG14" i="1"/>
  <c r="AH14" i="1"/>
  <c r="AJ14" i="1"/>
  <c r="U15" i="1"/>
  <c r="V15" i="1"/>
  <c r="W15" i="1"/>
  <c r="Z15" i="1"/>
  <c r="AA15" i="1"/>
  <c r="AG15" i="1"/>
  <c r="AH15" i="1"/>
  <c r="AJ15" i="1"/>
  <c r="W16" i="1"/>
  <c r="X16" i="1"/>
  <c r="Y16" i="1"/>
  <c r="AA16" i="1"/>
  <c r="AG16" i="1"/>
  <c r="AH16" i="1"/>
  <c r="AJ16" i="1"/>
  <c r="U17" i="1"/>
  <c r="V17" i="1"/>
  <c r="Z17" i="1"/>
  <c r="AA17" i="1"/>
  <c r="AG17" i="1"/>
  <c r="AH17" i="1"/>
  <c r="AJ17" i="1"/>
  <c r="W18" i="1"/>
  <c r="X18" i="1"/>
  <c r="Y18" i="1"/>
  <c r="AA18" i="1"/>
  <c r="AG18" i="1"/>
  <c r="AH18" i="1"/>
  <c r="AJ18" i="1"/>
  <c r="U19" i="1"/>
  <c r="V19" i="1"/>
  <c r="W19" i="1"/>
  <c r="Z19" i="1"/>
  <c r="AA19" i="1"/>
  <c r="AG19" i="1"/>
  <c r="AH19" i="1"/>
  <c r="AJ19" i="1"/>
  <c r="X20" i="1"/>
  <c r="Y20" i="1"/>
  <c r="AA20" i="1"/>
  <c r="AG20" i="1"/>
  <c r="AH20" i="1"/>
  <c r="AJ20" i="1"/>
  <c r="U21" i="1"/>
  <c r="V21" i="1"/>
  <c r="W21" i="1"/>
  <c r="Z21" i="1"/>
  <c r="AA21" i="1"/>
  <c r="AG21" i="1"/>
  <c r="AH21" i="1"/>
  <c r="AJ21" i="1"/>
  <c r="W22" i="1"/>
  <c r="X22" i="1"/>
  <c r="Y22" i="1"/>
  <c r="AA22" i="1"/>
  <c r="AG22" i="1"/>
  <c r="AH22" i="1"/>
  <c r="AJ22" i="1"/>
  <c r="U23" i="1"/>
  <c r="V23" i="1"/>
  <c r="Z23" i="1"/>
  <c r="AA23" i="1"/>
  <c r="AG23" i="1"/>
  <c r="AH23" i="1"/>
  <c r="AJ23" i="1"/>
  <c r="W24" i="1"/>
  <c r="X24" i="1"/>
  <c r="Y24" i="1"/>
  <c r="AA24" i="1"/>
  <c r="AG24" i="1"/>
  <c r="AH24" i="1"/>
  <c r="AJ24" i="1"/>
  <c r="U25" i="1"/>
  <c r="V25" i="1"/>
  <c r="W25" i="1"/>
  <c r="Z25" i="1"/>
  <c r="AA25" i="1"/>
  <c r="AG25" i="1"/>
  <c r="AH25" i="1"/>
  <c r="AJ25" i="1"/>
  <c r="X26" i="1"/>
  <c r="Y26" i="1"/>
  <c r="AA26" i="1"/>
  <c r="AG26" i="1"/>
  <c r="AH26" i="1"/>
  <c r="AJ26" i="1"/>
  <c r="U27" i="1"/>
  <c r="V27" i="1"/>
  <c r="W27" i="1"/>
  <c r="Z27" i="1"/>
  <c r="AA27" i="1"/>
  <c r="AG27" i="1"/>
  <c r="AH27" i="1"/>
  <c r="AJ27" i="1"/>
  <c r="W28" i="1"/>
  <c r="X28" i="1"/>
  <c r="Y28" i="1"/>
  <c r="AA28" i="1"/>
  <c r="AG28" i="1"/>
  <c r="AH28" i="1"/>
  <c r="AJ28" i="1"/>
  <c r="U29" i="1"/>
  <c r="V29" i="1"/>
  <c r="Z29" i="1"/>
  <c r="AA29" i="1"/>
  <c r="AG29" i="1"/>
  <c r="AH29" i="1"/>
  <c r="AJ29" i="1"/>
  <c r="W30" i="1"/>
  <c r="X30" i="1"/>
  <c r="Y30" i="1"/>
  <c r="AA30" i="1"/>
  <c r="AG30" i="1"/>
  <c r="AH30" i="1"/>
  <c r="AJ30" i="1"/>
  <c r="U31" i="1"/>
  <c r="V31" i="1"/>
  <c r="W31" i="1"/>
  <c r="Z31" i="1"/>
  <c r="AA31" i="1"/>
  <c r="AG31" i="1"/>
  <c r="AH31" i="1"/>
  <c r="AJ31" i="1"/>
  <c r="X32" i="1"/>
  <c r="Y32" i="1"/>
  <c r="AA32" i="1"/>
  <c r="AG32" i="1"/>
  <c r="AH32" i="1"/>
  <c r="AJ32" i="1"/>
  <c r="U33" i="1"/>
  <c r="V33" i="1"/>
  <c r="W33" i="1"/>
  <c r="Z33" i="1"/>
  <c r="AA33" i="1"/>
  <c r="AG33" i="1"/>
  <c r="AH33" i="1"/>
  <c r="AJ33" i="1"/>
  <c r="W34" i="1"/>
  <c r="X34" i="1"/>
  <c r="Y34" i="1"/>
  <c r="AA34" i="1"/>
  <c r="AG34" i="1"/>
  <c r="AH34" i="1"/>
  <c r="AJ34" i="1"/>
  <c r="U35" i="1"/>
  <c r="V35" i="1"/>
  <c r="Z35" i="1"/>
  <c r="AA35" i="1"/>
  <c r="AG35" i="1"/>
  <c r="AH35" i="1"/>
  <c r="AJ35" i="1"/>
  <c r="W36" i="1"/>
  <c r="X36" i="1"/>
  <c r="Y36" i="1"/>
  <c r="AA36" i="1"/>
  <c r="AG36" i="1"/>
  <c r="AH36" i="1"/>
  <c r="AJ36" i="1"/>
  <c r="U37" i="1"/>
  <c r="V37" i="1"/>
  <c r="W37" i="1"/>
  <c r="Z37" i="1"/>
  <c r="AA37" i="1"/>
  <c r="AG37" i="1"/>
  <c r="AH37" i="1"/>
  <c r="AJ37" i="1"/>
  <c r="X38" i="1"/>
  <c r="Y38" i="1"/>
  <c r="AA38" i="1"/>
  <c r="AG38" i="1"/>
  <c r="AH38" i="1"/>
  <c r="AJ38" i="1"/>
  <c r="U39" i="1"/>
  <c r="V39" i="1"/>
  <c r="W39" i="1"/>
  <c r="Z39" i="1"/>
  <c r="AA39" i="1"/>
  <c r="AG39" i="1"/>
  <c r="AH39" i="1"/>
  <c r="AJ39" i="1"/>
  <c r="W40" i="1"/>
  <c r="X40" i="1"/>
  <c r="Y40" i="1"/>
  <c r="AA40" i="1"/>
  <c r="AG40" i="1"/>
  <c r="AH40" i="1"/>
  <c r="AJ40" i="1"/>
  <c r="U41" i="1"/>
  <c r="V41" i="1"/>
  <c r="Z41" i="1"/>
  <c r="AA41" i="1"/>
  <c r="AG41" i="1"/>
  <c r="AH41" i="1"/>
  <c r="AJ41" i="1"/>
  <c r="W42" i="1"/>
  <c r="X42" i="1"/>
  <c r="Y42" i="1"/>
  <c r="AA42" i="1"/>
  <c r="AG42" i="1"/>
  <c r="AH42" i="1"/>
  <c r="AJ42" i="1"/>
  <c r="U43" i="1"/>
  <c r="V43" i="1"/>
  <c r="W43" i="1"/>
  <c r="Z43" i="1"/>
  <c r="AA43" i="1"/>
  <c r="AG43" i="1"/>
  <c r="AH43" i="1"/>
  <c r="AJ43" i="1"/>
  <c r="X44" i="1"/>
  <c r="Y44" i="1"/>
  <c r="AA44" i="1"/>
  <c r="AG44" i="1"/>
  <c r="AH44" i="1"/>
  <c r="AJ44" i="1"/>
  <c r="U45" i="1"/>
  <c r="V45" i="1"/>
  <c r="W45" i="1"/>
  <c r="Z45" i="1"/>
  <c r="AA45" i="1"/>
  <c r="AG45" i="1"/>
  <c r="AH45" i="1"/>
  <c r="AJ45" i="1"/>
  <c r="W46" i="1"/>
  <c r="X46" i="1"/>
  <c r="Y46" i="1"/>
  <c r="AA46" i="1"/>
  <c r="AG46" i="1"/>
  <c r="AH46" i="1"/>
  <c r="AJ46" i="1"/>
  <c r="U47" i="1"/>
  <c r="V47" i="1"/>
  <c r="Z47" i="1"/>
  <c r="AA47" i="1"/>
  <c r="AG47" i="1"/>
  <c r="AH47" i="1"/>
  <c r="AJ47" i="1"/>
  <c r="W48" i="1"/>
  <c r="X48" i="1"/>
  <c r="Y48" i="1"/>
  <c r="AA48" i="1"/>
  <c r="AG48" i="1"/>
  <c r="AH48" i="1"/>
  <c r="AJ48" i="1"/>
  <c r="U49" i="1"/>
  <c r="V49" i="1"/>
  <c r="W49" i="1"/>
  <c r="Z49" i="1"/>
  <c r="AA49" i="1"/>
  <c r="AG49" i="1"/>
  <c r="AH49" i="1"/>
  <c r="AJ49" i="1"/>
  <c r="X50" i="1"/>
  <c r="Y50" i="1"/>
  <c r="AA50" i="1"/>
  <c r="AG50" i="1"/>
  <c r="AH50" i="1"/>
  <c r="AJ50" i="1"/>
  <c r="U51" i="1"/>
  <c r="V51" i="1"/>
  <c r="W51" i="1"/>
  <c r="Z51" i="1"/>
  <c r="AA51" i="1"/>
  <c r="AG51" i="1"/>
  <c r="AH51" i="1"/>
  <c r="AJ51" i="1"/>
  <c r="W6" i="1"/>
  <c r="X6" i="1"/>
  <c r="Y6" i="1"/>
  <c r="Z6" i="1"/>
  <c r="AA6" i="1"/>
  <c r="AG6" i="1"/>
  <c r="AH6" i="1"/>
  <c r="AI6" i="1"/>
  <c r="AJ6" i="1"/>
  <c r="U6" i="1"/>
  <c r="K55" i="1"/>
  <c r="K54" i="1"/>
</calcChain>
</file>

<file path=xl/sharedStrings.xml><?xml version="1.0" encoding="utf-8"?>
<sst xmlns="http://schemas.openxmlformats.org/spreadsheetml/2006/main" count="173" uniqueCount="62">
  <si>
    <t>WILD TYPE VAM7 and ATPyS</t>
  </si>
  <si>
    <t>A1</t>
  </si>
  <si>
    <t>A2</t>
  </si>
  <si>
    <t>A5</t>
  </si>
  <si>
    <t>A6</t>
  </si>
  <si>
    <t>A7</t>
  </si>
  <si>
    <t>A8</t>
  </si>
  <si>
    <t>A9</t>
  </si>
  <si>
    <t>Minute</t>
  </si>
  <si>
    <t>O1</t>
  </si>
  <si>
    <t>O2</t>
  </si>
  <si>
    <t>O5</t>
  </si>
  <si>
    <t>O6</t>
  </si>
  <si>
    <t>O7</t>
  </si>
  <si>
    <t>O8</t>
  </si>
  <si>
    <t>O9</t>
  </si>
  <si>
    <t>C1</t>
  </si>
  <si>
    <t>C2</t>
  </si>
  <si>
    <t>C5</t>
  </si>
  <si>
    <t>C6</t>
  </si>
  <si>
    <t>C7</t>
  </si>
  <si>
    <t>C8</t>
  </si>
  <si>
    <t>C9</t>
  </si>
  <si>
    <t>wt          +</t>
  </si>
  <si>
    <t>FSMS     +</t>
  </si>
  <si>
    <t>KKEE     +</t>
  </si>
  <si>
    <t>LALA     +</t>
  </si>
  <si>
    <t>none    +</t>
  </si>
  <si>
    <t>wt         -</t>
  </si>
  <si>
    <t>none  none</t>
  </si>
  <si>
    <t>I1</t>
  </si>
  <si>
    <t>I2</t>
  </si>
  <si>
    <t>I5</t>
  </si>
  <si>
    <t>I6</t>
  </si>
  <si>
    <t>I7</t>
  </si>
  <si>
    <t>I8</t>
  </si>
  <si>
    <t>I9</t>
  </si>
  <si>
    <t>WILD-TYPE Vam7 and ATP</t>
  </si>
  <si>
    <t>REP 2:</t>
  </si>
  <si>
    <t>G1</t>
  </si>
  <si>
    <t>G2</t>
  </si>
  <si>
    <t>G5</t>
  </si>
  <si>
    <t>G6</t>
  </si>
  <si>
    <t>G7</t>
  </si>
  <si>
    <t>G8</t>
  </si>
  <si>
    <t>G9</t>
  </si>
  <si>
    <t>REP3:</t>
  </si>
  <si>
    <t>E1</t>
  </si>
  <si>
    <t>E2</t>
  </si>
  <si>
    <t>E5</t>
  </si>
  <si>
    <t>E6</t>
  </si>
  <si>
    <t>E7</t>
  </si>
  <si>
    <t>E8</t>
  </si>
  <si>
    <t>E9</t>
  </si>
  <si>
    <t>REP 1:</t>
  </si>
  <si>
    <t>ATPyS</t>
  </si>
  <si>
    <t>ATP</t>
  </si>
  <si>
    <t>size: Mboc 1.5col</t>
  </si>
  <si>
    <t>Fig 3 SOURCE DATA</t>
  </si>
  <si>
    <t>RAW DATA</t>
  </si>
  <si>
    <t>% max Data</t>
  </si>
  <si>
    <t>I deleted data points in order better visualize some symbols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</si>
</sst>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3" borderId="0" xfId="0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'Fig3 Data'!$AD$5</c:f>
              <c:strCache>
                <c:ptCount val="1"/>
                <c:pt idx="0">
                  <c:v>I1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'Fig3 Data'!$AD$6:$AD$51</c:f>
              <c:numCache>
                <c:formatCode>General</c:formatCode>
                <c:ptCount val="46"/>
                <c:pt idx="0">
                  <c:v>3.862592592592593</c:v>
                </c:pt>
                <c:pt idx="1">
                  <c:v>7.103703703703706</c:v>
                </c:pt>
                <c:pt idx="2">
                  <c:v>8.57111111111111</c:v>
                </c:pt>
                <c:pt idx="3">
                  <c:v>9.92666666666667</c:v>
                </c:pt>
                <c:pt idx="4">
                  <c:v>12.92037037037037</c:v>
                </c:pt>
                <c:pt idx="5">
                  <c:v>14.41481481481481</c:v>
                </c:pt>
                <c:pt idx="6">
                  <c:v>15.66407407407408</c:v>
                </c:pt>
                <c:pt idx="7">
                  <c:v>17.58518518518518</c:v>
                </c:pt>
                <c:pt idx="8">
                  <c:v>19.2462962962963</c:v>
                </c:pt>
                <c:pt idx="9">
                  <c:v>21.43222222222222</c:v>
                </c:pt>
                <c:pt idx="10">
                  <c:v>22.41</c:v>
                </c:pt>
                <c:pt idx="11">
                  <c:v>24.92481481481481</c:v>
                </c:pt>
                <c:pt idx="12">
                  <c:v>26.68296296296297</c:v>
                </c:pt>
                <c:pt idx="13">
                  <c:v>28.22851851851852</c:v>
                </c:pt>
                <c:pt idx="14">
                  <c:v>29.99185185185185</c:v>
                </c:pt>
                <c:pt idx="15">
                  <c:v>32.16074074074074</c:v>
                </c:pt>
                <c:pt idx="16">
                  <c:v>34.17</c:v>
                </c:pt>
                <c:pt idx="17">
                  <c:v>35.31</c:v>
                </c:pt>
                <c:pt idx="18">
                  <c:v>38.18111111111111</c:v>
                </c:pt>
                <c:pt idx="19">
                  <c:v>39.49444444444444</c:v>
                </c:pt>
                <c:pt idx="20">
                  <c:v>40.64518518518518</c:v>
                </c:pt>
                <c:pt idx="21">
                  <c:v>42.87851851851852</c:v>
                </c:pt>
                <c:pt idx="22">
                  <c:v>45.53814814814815</c:v>
                </c:pt>
                <c:pt idx="23">
                  <c:v>47.21185185185185</c:v>
                </c:pt>
                <c:pt idx="24">
                  <c:v>48.09666666666666</c:v>
                </c:pt>
                <c:pt idx="25">
                  <c:v>49.12296296296296</c:v>
                </c:pt>
                <c:pt idx="26">
                  <c:v>51.51222222222223</c:v>
                </c:pt>
                <c:pt idx="27">
                  <c:v>52.14148148148149</c:v>
                </c:pt>
                <c:pt idx="28">
                  <c:v>53.79407407407407</c:v>
                </c:pt>
                <c:pt idx="29">
                  <c:v>56.32740740740741</c:v>
                </c:pt>
                <c:pt idx="30">
                  <c:v>57.35962962962964</c:v>
                </c:pt>
                <c:pt idx="31">
                  <c:v>57.25555555555556</c:v>
                </c:pt>
                <c:pt idx="32">
                  <c:v>59.36592592592593</c:v>
                </c:pt>
                <c:pt idx="33">
                  <c:v>59.54296296296297</c:v>
                </c:pt>
                <c:pt idx="34">
                  <c:v>61.46666666666666</c:v>
                </c:pt>
                <c:pt idx="35">
                  <c:v>61.77777777777779</c:v>
                </c:pt>
                <c:pt idx="36">
                  <c:v>61.88518518518518</c:v>
                </c:pt>
                <c:pt idx="37">
                  <c:v>62.76962962962963</c:v>
                </c:pt>
                <c:pt idx="38">
                  <c:v>63.48185185185186</c:v>
                </c:pt>
                <c:pt idx="39">
                  <c:v>65.48777777777778</c:v>
                </c:pt>
                <c:pt idx="40">
                  <c:v>66.29703703703704</c:v>
                </c:pt>
                <c:pt idx="41">
                  <c:v>66.21333333333334</c:v>
                </c:pt>
                <c:pt idx="42">
                  <c:v>65.79851851851852</c:v>
                </c:pt>
                <c:pt idx="43">
                  <c:v>66.54703703703704</c:v>
                </c:pt>
                <c:pt idx="44">
                  <c:v>67.73074074074074</c:v>
                </c:pt>
                <c:pt idx="45">
                  <c:v>67.72481481481482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'Fig3 Data'!$AE$5</c:f>
              <c:strCache>
                <c:ptCount val="1"/>
                <c:pt idx="0">
                  <c:v>I2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'Fig3 Data'!$AE$6:$AE$51</c:f>
              <c:numCache>
                <c:formatCode>General</c:formatCode>
                <c:ptCount val="46"/>
                <c:pt idx="0">
                  <c:v>1.62111111111111</c:v>
                </c:pt>
                <c:pt idx="1">
                  <c:v>5.126296296296294</c:v>
                </c:pt>
                <c:pt idx="2">
                  <c:v>7.261851851851851</c:v>
                </c:pt>
                <c:pt idx="3">
                  <c:v>7.140000000000002</c:v>
                </c:pt>
                <c:pt idx="4">
                  <c:v>8.96851851851852</c:v>
                </c:pt>
                <c:pt idx="5">
                  <c:v>10.46111111111111</c:v>
                </c:pt>
                <c:pt idx="6">
                  <c:v>11.97037037037037</c:v>
                </c:pt>
                <c:pt idx="7">
                  <c:v>12.94370370370371</c:v>
                </c:pt>
                <c:pt idx="8">
                  <c:v>14.40481481481481</c:v>
                </c:pt>
                <c:pt idx="9">
                  <c:v>14.60296296296296</c:v>
                </c:pt>
                <c:pt idx="10">
                  <c:v>16.27555555555555</c:v>
                </c:pt>
                <c:pt idx="11">
                  <c:v>17.53518518518518</c:v>
                </c:pt>
                <c:pt idx="12">
                  <c:v>18.76814814814815</c:v>
                </c:pt>
                <c:pt idx="13">
                  <c:v>20.04962962962962</c:v>
                </c:pt>
                <c:pt idx="14">
                  <c:v>21.86629629629629</c:v>
                </c:pt>
                <c:pt idx="15">
                  <c:v>22.61407407407407</c:v>
                </c:pt>
                <c:pt idx="16">
                  <c:v>23.87222222222223</c:v>
                </c:pt>
                <c:pt idx="17">
                  <c:v>25.72518518518518</c:v>
                </c:pt>
                <c:pt idx="18">
                  <c:v>25.99518518518519</c:v>
                </c:pt>
                <c:pt idx="19">
                  <c:v>28.38333333333333</c:v>
                </c:pt>
                <c:pt idx="20">
                  <c:v>29.39407407407408</c:v>
                </c:pt>
                <c:pt idx="21">
                  <c:v>30.17111111111111</c:v>
                </c:pt>
                <c:pt idx="22">
                  <c:v>31.30555555555556</c:v>
                </c:pt>
                <c:pt idx="23">
                  <c:v>33.05814814814814</c:v>
                </c:pt>
                <c:pt idx="24">
                  <c:v>34.32962962962963</c:v>
                </c:pt>
                <c:pt idx="25">
                  <c:v>35.20074074074074</c:v>
                </c:pt>
                <c:pt idx="26">
                  <c:v>37.12666666666667</c:v>
                </c:pt>
                <c:pt idx="27">
                  <c:v>38.33111111111111</c:v>
                </c:pt>
                <c:pt idx="28">
                  <c:v>39.37592592592592</c:v>
                </c:pt>
                <c:pt idx="29">
                  <c:v>40.22074074074073</c:v>
                </c:pt>
                <c:pt idx="30">
                  <c:v>41.8062962962963</c:v>
                </c:pt>
                <c:pt idx="31">
                  <c:v>42.76185185185185</c:v>
                </c:pt>
                <c:pt idx="32">
                  <c:v>43.60481481481482</c:v>
                </c:pt>
                <c:pt idx="33">
                  <c:v>44.55518518518519</c:v>
                </c:pt>
                <c:pt idx="34">
                  <c:v>45.87555555555556</c:v>
                </c:pt>
                <c:pt idx="35">
                  <c:v>46.60703703703704</c:v>
                </c:pt>
                <c:pt idx="36">
                  <c:v>47.16</c:v>
                </c:pt>
                <c:pt idx="37">
                  <c:v>49.31444444444445</c:v>
                </c:pt>
                <c:pt idx="38">
                  <c:v>50.07074074074074</c:v>
                </c:pt>
                <c:pt idx="39">
                  <c:v>50.29518518518518</c:v>
                </c:pt>
                <c:pt idx="40">
                  <c:v>51.91518518518519</c:v>
                </c:pt>
                <c:pt idx="41">
                  <c:v>53.28111111111112</c:v>
                </c:pt>
                <c:pt idx="42">
                  <c:v>53.61148148148148</c:v>
                </c:pt>
                <c:pt idx="43">
                  <c:v>55.14518518518518</c:v>
                </c:pt>
                <c:pt idx="44">
                  <c:v>55.39222222222222</c:v>
                </c:pt>
                <c:pt idx="45">
                  <c:v>56.77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'Fig3 Data'!$AF$5</c:f>
              <c:strCache>
                <c:ptCount val="1"/>
                <c:pt idx="0">
                  <c:v>I5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4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'Fig3 Data'!$AF$6:$AF$51</c:f>
              <c:numCache>
                <c:formatCode>General</c:formatCode>
                <c:ptCount val="46"/>
                <c:pt idx="0">
                  <c:v>4.378518518518519</c:v>
                </c:pt>
                <c:pt idx="1">
                  <c:v>7.35814814814815</c:v>
                </c:pt>
                <c:pt idx="2">
                  <c:v>8.01925925925926</c:v>
                </c:pt>
                <c:pt idx="3">
                  <c:v>8.894444444444445</c:v>
                </c:pt>
                <c:pt idx="4">
                  <c:v>10.08814814814815</c:v>
                </c:pt>
                <c:pt idx="5">
                  <c:v>11.90814814814814</c:v>
                </c:pt>
                <c:pt idx="6">
                  <c:v>13.1262962962963</c:v>
                </c:pt>
                <c:pt idx="7">
                  <c:v>15.23370370370371</c:v>
                </c:pt>
                <c:pt idx="8">
                  <c:v>16.10555555555556</c:v>
                </c:pt>
                <c:pt idx="9">
                  <c:v>16.6762962962963</c:v>
                </c:pt>
                <c:pt idx="10">
                  <c:v>18.72444444444445</c:v>
                </c:pt>
                <c:pt idx="11">
                  <c:v>19.38703703703704</c:v>
                </c:pt>
                <c:pt idx="12">
                  <c:v>20.87666666666666</c:v>
                </c:pt>
                <c:pt idx="13">
                  <c:v>22.51703703703703</c:v>
                </c:pt>
                <c:pt idx="14">
                  <c:v>23.06259259259259</c:v>
                </c:pt>
                <c:pt idx="15">
                  <c:v>24.01481481481481</c:v>
                </c:pt>
                <c:pt idx="16">
                  <c:v>26.58851851851851</c:v>
                </c:pt>
                <c:pt idx="17">
                  <c:v>27.21740740740741</c:v>
                </c:pt>
                <c:pt idx="18">
                  <c:v>27.98481481481481</c:v>
                </c:pt>
                <c:pt idx="19">
                  <c:v>29.90925925925926</c:v>
                </c:pt>
                <c:pt idx="20">
                  <c:v>31.11851851851852</c:v>
                </c:pt>
                <c:pt idx="21">
                  <c:v>31.85259259259259</c:v>
                </c:pt>
                <c:pt idx="22">
                  <c:v>33.91148148148148</c:v>
                </c:pt>
                <c:pt idx="23">
                  <c:v>35.12851851851851</c:v>
                </c:pt>
                <c:pt idx="24">
                  <c:v>36.04370370370371</c:v>
                </c:pt>
                <c:pt idx="25">
                  <c:v>37.93962962962964</c:v>
                </c:pt>
                <c:pt idx="26">
                  <c:v>38.75962962962964</c:v>
                </c:pt>
                <c:pt idx="27">
                  <c:v>41.04296296296297</c:v>
                </c:pt>
                <c:pt idx="28">
                  <c:v>41.7925925925926</c:v>
                </c:pt>
                <c:pt idx="29">
                  <c:v>42.62222222222222</c:v>
                </c:pt>
                <c:pt idx="30">
                  <c:v>42.74555555555556</c:v>
                </c:pt>
                <c:pt idx="31">
                  <c:v>44.38</c:v>
                </c:pt>
                <c:pt idx="32">
                  <c:v>46.47444444444444</c:v>
                </c:pt>
                <c:pt idx="33">
                  <c:v>47.9125925925926</c:v>
                </c:pt>
                <c:pt idx="34">
                  <c:v>48.63148148148149</c:v>
                </c:pt>
                <c:pt idx="35">
                  <c:v>48.67592592592593</c:v>
                </c:pt>
                <c:pt idx="36">
                  <c:v>50.76222222222222</c:v>
                </c:pt>
                <c:pt idx="37">
                  <c:v>51.71666666666667</c:v>
                </c:pt>
                <c:pt idx="38">
                  <c:v>52.86000000000001</c:v>
                </c:pt>
                <c:pt idx="39">
                  <c:v>53.43148148148148</c:v>
                </c:pt>
                <c:pt idx="40">
                  <c:v>55.3674074074074</c:v>
                </c:pt>
                <c:pt idx="41">
                  <c:v>56.84925925925926</c:v>
                </c:pt>
                <c:pt idx="42">
                  <c:v>56.58296296296297</c:v>
                </c:pt>
                <c:pt idx="43">
                  <c:v>57.55407407407408</c:v>
                </c:pt>
                <c:pt idx="44">
                  <c:v>58.74037037037036</c:v>
                </c:pt>
                <c:pt idx="45">
                  <c:v>58.24444444444444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'Fig3 Data'!$AG$5</c:f>
              <c:strCache>
                <c:ptCount val="1"/>
                <c:pt idx="0">
                  <c:v>I6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4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'Fig3 Data'!$AG$6:$AG$51</c:f>
              <c:numCache>
                <c:formatCode>General</c:formatCode>
                <c:ptCount val="46"/>
                <c:pt idx="0">
                  <c:v>3.795185185185185</c:v>
                </c:pt>
                <c:pt idx="1">
                  <c:v>4.853333333333333</c:v>
                </c:pt>
                <c:pt idx="2">
                  <c:v>6.563333333333335</c:v>
                </c:pt>
                <c:pt idx="3">
                  <c:v>7.791851851851851</c:v>
                </c:pt>
                <c:pt idx="4">
                  <c:v>9.666296296296298</c:v>
                </c:pt>
                <c:pt idx="5">
                  <c:v>11.17407407407407</c:v>
                </c:pt>
                <c:pt idx="6">
                  <c:v>11.75777777777778</c:v>
                </c:pt>
                <c:pt idx="7">
                  <c:v>13.21888888888889</c:v>
                </c:pt>
                <c:pt idx="8">
                  <c:v>13.71592592592592</c:v>
                </c:pt>
                <c:pt idx="9">
                  <c:v>14.98407407407407</c:v>
                </c:pt>
                <c:pt idx="10">
                  <c:v>16.24888888888889</c:v>
                </c:pt>
                <c:pt idx="11">
                  <c:v>17.11740740740741</c:v>
                </c:pt>
                <c:pt idx="12">
                  <c:v>18.19074074074074</c:v>
                </c:pt>
                <c:pt idx="13">
                  <c:v>19.01777777777778</c:v>
                </c:pt>
                <c:pt idx="14">
                  <c:v>20.33740740740741</c:v>
                </c:pt>
                <c:pt idx="15">
                  <c:v>20.4325925925926</c:v>
                </c:pt>
                <c:pt idx="16">
                  <c:v>20.77407407407408</c:v>
                </c:pt>
                <c:pt idx="17">
                  <c:v>21.76666666666667</c:v>
                </c:pt>
                <c:pt idx="18">
                  <c:v>22.8088888888889</c:v>
                </c:pt>
                <c:pt idx="19">
                  <c:v>23.24148148148149</c:v>
                </c:pt>
                <c:pt idx="20">
                  <c:v>23.98222222222223</c:v>
                </c:pt>
                <c:pt idx="21">
                  <c:v>25.11296296296296</c:v>
                </c:pt>
                <c:pt idx="22">
                  <c:v>25.28148148148148</c:v>
                </c:pt>
                <c:pt idx="23">
                  <c:v>25.67518518518519</c:v>
                </c:pt>
                <c:pt idx="24">
                  <c:v>26.84333333333334</c:v>
                </c:pt>
                <c:pt idx="25">
                  <c:v>27.29222222222222</c:v>
                </c:pt>
                <c:pt idx="26">
                  <c:v>28.41925925925926</c:v>
                </c:pt>
                <c:pt idx="27">
                  <c:v>28.34037037037037</c:v>
                </c:pt>
                <c:pt idx="28">
                  <c:v>29.08037037037037</c:v>
                </c:pt>
                <c:pt idx="29">
                  <c:v>29.94555555555556</c:v>
                </c:pt>
                <c:pt idx="30">
                  <c:v>30.13777777777779</c:v>
                </c:pt>
                <c:pt idx="31">
                  <c:v>30.87222222222222</c:v>
                </c:pt>
                <c:pt idx="32">
                  <c:v>31.03222222222222</c:v>
                </c:pt>
                <c:pt idx="33">
                  <c:v>31.39296296296296</c:v>
                </c:pt>
                <c:pt idx="34">
                  <c:v>32.39740740740741</c:v>
                </c:pt>
                <c:pt idx="35">
                  <c:v>32.66074074074074</c:v>
                </c:pt>
                <c:pt idx="36">
                  <c:v>32.69037037037037</c:v>
                </c:pt>
                <c:pt idx="37">
                  <c:v>33.48666666666666</c:v>
                </c:pt>
                <c:pt idx="38">
                  <c:v>33.55555555555556</c:v>
                </c:pt>
                <c:pt idx="39">
                  <c:v>34.78444444444445</c:v>
                </c:pt>
                <c:pt idx="40">
                  <c:v>34.83296296296297</c:v>
                </c:pt>
                <c:pt idx="41">
                  <c:v>34.89074074074074</c:v>
                </c:pt>
                <c:pt idx="42">
                  <c:v>34.94222222222222</c:v>
                </c:pt>
                <c:pt idx="43">
                  <c:v>36.07666666666667</c:v>
                </c:pt>
                <c:pt idx="44">
                  <c:v>35.87370370370371</c:v>
                </c:pt>
                <c:pt idx="45">
                  <c:v>35.57481481481481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'Fig3 Data'!$AH$5</c:f>
              <c:strCache>
                <c:ptCount val="1"/>
                <c:pt idx="0">
                  <c:v>I7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'Fig3 Data'!$AH$6:$AH$51</c:f>
              <c:numCache>
                <c:formatCode>General</c:formatCode>
                <c:ptCount val="46"/>
                <c:pt idx="0">
                  <c:v>5.388888888888887</c:v>
                </c:pt>
                <c:pt idx="1">
                  <c:v>7.860740740740741</c:v>
                </c:pt>
                <c:pt idx="2">
                  <c:v>7.834814814814814</c:v>
                </c:pt>
                <c:pt idx="3">
                  <c:v>8.817407407407408</c:v>
                </c:pt>
                <c:pt idx="4">
                  <c:v>8.576296296296298</c:v>
                </c:pt>
                <c:pt idx="5">
                  <c:v>9.212222222222225</c:v>
                </c:pt>
                <c:pt idx="6">
                  <c:v>10.43111111111111</c:v>
                </c:pt>
                <c:pt idx="7">
                  <c:v>10.96888888888889</c:v>
                </c:pt>
                <c:pt idx="8">
                  <c:v>11.25740740740741</c:v>
                </c:pt>
                <c:pt idx="9">
                  <c:v>12.49740740740741</c:v>
                </c:pt>
                <c:pt idx="10">
                  <c:v>12.20925925925926</c:v>
                </c:pt>
                <c:pt idx="11">
                  <c:v>13.43481481481482</c:v>
                </c:pt>
                <c:pt idx="12">
                  <c:v>14.76740740740741</c:v>
                </c:pt>
                <c:pt idx="13">
                  <c:v>14.78666666666667</c:v>
                </c:pt>
                <c:pt idx="14">
                  <c:v>14.79074074074074</c:v>
                </c:pt>
                <c:pt idx="15">
                  <c:v>15.52111111111112</c:v>
                </c:pt>
                <c:pt idx="16">
                  <c:v>16.46592592592593</c:v>
                </c:pt>
                <c:pt idx="17">
                  <c:v>16.34333333333334</c:v>
                </c:pt>
                <c:pt idx="18">
                  <c:v>17.64185185185186</c:v>
                </c:pt>
                <c:pt idx="19">
                  <c:v>18.32074074074074</c:v>
                </c:pt>
                <c:pt idx="20">
                  <c:v>18.73666666666666</c:v>
                </c:pt>
                <c:pt idx="21">
                  <c:v>19.06370370370371</c:v>
                </c:pt>
                <c:pt idx="22">
                  <c:v>18.31703703703703</c:v>
                </c:pt>
                <c:pt idx="23">
                  <c:v>20.28851851851852</c:v>
                </c:pt>
                <c:pt idx="24">
                  <c:v>20.60925925925926</c:v>
                </c:pt>
                <c:pt idx="25">
                  <c:v>21.67925925925926</c:v>
                </c:pt>
                <c:pt idx="26">
                  <c:v>20.93814814814814</c:v>
                </c:pt>
                <c:pt idx="27">
                  <c:v>21.68518518518519</c:v>
                </c:pt>
                <c:pt idx="28">
                  <c:v>22.4174074074074</c:v>
                </c:pt>
                <c:pt idx="29">
                  <c:v>23.02444444444444</c:v>
                </c:pt>
                <c:pt idx="30">
                  <c:v>22.72925925925926</c:v>
                </c:pt>
                <c:pt idx="31">
                  <c:v>23.64777777777777</c:v>
                </c:pt>
                <c:pt idx="32">
                  <c:v>23.84444444444444</c:v>
                </c:pt>
                <c:pt idx="33">
                  <c:v>25.14444444444444</c:v>
                </c:pt>
                <c:pt idx="34">
                  <c:v>25.18481481481481</c:v>
                </c:pt>
                <c:pt idx="35">
                  <c:v>24.49666666666666</c:v>
                </c:pt>
                <c:pt idx="36">
                  <c:v>25.55962962962963</c:v>
                </c:pt>
                <c:pt idx="37">
                  <c:v>26.39851851851852</c:v>
                </c:pt>
                <c:pt idx="38">
                  <c:v>26.02333333333334</c:v>
                </c:pt>
                <c:pt idx="39">
                  <c:v>26.94703703703704</c:v>
                </c:pt>
                <c:pt idx="40">
                  <c:v>27.11814814814815</c:v>
                </c:pt>
                <c:pt idx="41">
                  <c:v>26.24925925925925</c:v>
                </c:pt>
                <c:pt idx="42">
                  <c:v>28.17777777777778</c:v>
                </c:pt>
                <c:pt idx="43">
                  <c:v>28.2774074074074</c:v>
                </c:pt>
                <c:pt idx="44">
                  <c:v>28.44444444444445</c:v>
                </c:pt>
                <c:pt idx="45">
                  <c:v>29.25296296296296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'Fig3 Data'!$AI$5</c:f>
              <c:strCache>
                <c:ptCount val="1"/>
                <c:pt idx="0">
                  <c:v>I8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4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'Fig3 Data'!$AI$6:$AI$51</c:f>
              <c:numCache>
                <c:formatCode>General</c:formatCode>
                <c:ptCount val="46"/>
                <c:pt idx="0">
                  <c:v>1.836296296296296</c:v>
                </c:pt>
                <c:pt idx="2">
                  <c:v>5.542222222222221</c:v>
                </c:pt>
                <c:pt idx="4">
                  <c:v>8.085925925925923</c:v>
                </c:pt>
                <c:pt idx="6">
                  <c:v>8.95777777777778</c:v>
                </c:pt>
                <c:pt idx="8">
                  <c:v>9.371481481481481</c:v>
                </c:pt>
                <c:pt idx="10">
                  <c:v>10.72666666666666</c:v>
                </c:pt>
                <c:pt idx="12">
                  <c:v>11.7737037037037</c:v>
                </c:pt>
                <c:pt idx="14">
                  <c:v>11.84</c:v>
                </c:pt>
                <c:pt idx="16">
                  <c:v>12.93518518518519</c:v>
                </c:pt>
                <c:pt idx="18">
                  <c:v>13.50962962962963</c:v>
                </c:pt>
                <c:pt idx="20">
                  <c:v>14.4862962962963</c:v>
                </c:pt>
                <c:pt idx="22">
                  <c:v>15.28592592592592</c:v>
                </c:pt>
                <c:pt idx="24">
                  <c:v>16.01851851851852</c:v>
                </c:pt>
                <c:pt idx="26">
                  <c:v>17.16666666666666</c:v>
                </c:pt>
                <c:pt idx="28">
                  <c:v>17.81</c:v>
                </c:pt>
                <c:pt idx="30">
                  <c:v>18.21518518518519</c:v>
                </c:pt>
                <c:pt idx="32">
                  <c:v>19.14925925925926</c:v>
                </c:pt>
                <c:pt idx="34">
                  <c:v>18.98518518518518</c:v>
                </c:pt>
                <c:pt idx="36">
                  <c:v>20.68888888888889</c:v>
                </c:pt>
                <c:pt idx="38">
                  <c:v>19.86925925925926</c:v>
                </c:pt>
                <c:pt idx="40">
                  <c:v>21.95777777777778</c:v>
                </c:pt>
                <c:pt idx="42">
                  <c:v>21.75740740740741</c:v>
                </c:pt>
                <c:pt idx="44">
                  <c:v>22.02259259259259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'Fig3 Data'!$AJ$5</c:f>
              <c:strCache>
                <c:ptCount val="1"/>
                <c:pt idx="0">
                  <c:v>I9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4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  <a:effectLst/>
            </c:spPr>
          </c:marker>
          <c:yVal>
            <c:numRef>
              <c:f>'Fig3 Data'!$AJ$6:$AJ$51</c:f>
              <c:numCache>
                <c:formatCode>General</c:formatCode>
                <c:ptCount val="46"/>
                <c:pt idx="0">
                  <c:v>4.202962962962962</c:v>
                </c:pt>
                <c:pt idx="1">
                  <c:v>4.282592592592593</c:v>
                </c:pt>
                <c:pt idx="2">
                  <c:v>5.445555555555557</c:v>
                </c:pt>
                <c:pt idx="3">
                  <c:v>5.795925925925926</c:v>
                </c:pt>
                <c:pt idx="4">
                  <c:v>5.500740740740742</c:v>
                </c:pt>
                <c:pt idx="5">
                  <c:v>6.203703703703703</c:v>
                </c:pt>
                <c:pt idx="6">
                  <c:v>6.28074074074074</c:v>
                </c:pt>
                <c:pt idx="7">
                  <c:v>6.680370370370372</c:v>
                </c:pt>
                <c:pt idx="8">
                  <c:v>7.24888888888889</c:v>
                </c:pt>
                <c:pt idx="9">
                  <c:v>7.100000000000001</c:v>
                </c:pt>
                <c:pt idx="10">
                  <c:v>7.595555555555554</c:v>
                </c:pt>
                <c:pt idx="11">
                  <c:v>7.571111111111108</c:v>
                </c:pt>
                <c:pt idx="12">
                  <c:v>8.262962962962964</c:v>
                </c:pt>
                <c:pt idx="13">
                  <c:v>8.321111111111112</c:v>
                </c:pt>
                <c:pt idx="14">
                  <c:v>8.551481481481481</c:v>
                </c:pt>
                <c:pt idx="15">
                  <c:v>9.123703703703704</c:v>
                </c:pt>
                <c:pt idx="16">
                  <c:v>9.622222222222223</c:v>
                </c:pt>
                <c:pt idx="17">
                  <c:v>9.45074074074074</c:v>
                </c:pt>
                <c:pt idx="18">
                  <c:v>9.56296296296296</c:v>
                </c:pt>
                <c:pt idx="19">
                  <c:v>9.620740740740741</c:v>
                </c:pt>
                <c:pt idx="20">
                  <c:v>10.93074074074074</c:v>
                </c:pt>
                <c:pt idx="21">
                  <c:v>10.78925925925926</c:v>
                </c:pt>
                <c:pt idx="22">
                  <c:v>10.47666666666667</c:v>
                </c:pt>
                <c:pt idx="23">
                  <c:v>10.7</c:v>
                </c:pt>
                <c:pt idx="24">
                  <c:v>11.08185185185185</c:v>
                </c:pt>
                <c:pt idx="25">
                  <c:v>11.45222222222222</c:v>
                </c:pt>
                <c:pt idx="26">
                  <c:v>11.92518518518519</c:v>
                </c:pt>
                <c:pt idx="27">
                  <c:v>11.90703703703704</c:v>
                </c:pt>
                <c:pt idx="28">
                  <c:v>12.5888888888889</c:v>
                </c:pt>
                <c:pt idx="29">
                  <c:v>12.70296296296296</c:v>
                </c:pt>
                <c:pt idx="30">
                  <c:v>12.84444444444445</c:v>
                </c:pt>
                <c:pt idx="31">
                  <c:v>13.15851851851852</c:v>
                </c:pt>
                <c:pt idx="32">
                  <c:v>12.51185185185185</c:v>
                </c:pt>
                <c:pt idx="33">
                  <c:v>13.34666666666667</c:v>
                </c:pt>
                <c:pt idx="34">
                  <c:v>12.83962962962963</c:v>
                </c:pt>
                <c:pt idx="35">
                  <c:v>13.49703703703704</c:v>
                </c:pt>
                <c:pt idx="36">
                  <c:v>14.23777777777778</c:v>
                </c:pt>
                <c:pt idx="37">
                  <c:v>14.56481481481481</c:v>
                </c:pt>
                <c:pt idx="38">
                  <c:v>14.39777777777778</c:v>
                </c:pt>
                <c:pt idx="39">
                  <c:v>15.28703703703704</c:v>
                </c:pt>
                <c:pt idx="40">
                  <c:v>14.56518518518518</c:v>
                </c:pt>
                <c:pt idx="41">
                  <c:v>15.3325925925926</c:v>
                </c:pt>
                <c:pt idx="42">
                  <c:v>15.01740740740741</c:v>
                </c:pt>
                <c:pt idx="43">
                  <c:v>15.27111111111111</c:v>
                </c:pt>
                <c:pt idx="44">
                  <c:v>16.53851851851852</c:v>
                </c:pt>
                <c:pt idx="45">
                  <c:v>15.35925925925926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25576"/>
        <c:axId val="2122779496"/>
      </c:scatterChart>
      <c:valAx>
        <c:axId val="2122625576"/>
        <c:scaling>
          <c:orientation val="minMax"/>
          <c:max val="4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Helvetica"/>
              </a:defRPr>
            </a:pPr>
            <a:endParaRPr lang="en-US"/>
          </a:p>
        </c:txPr>
        <c:crossAx val="2122779496"/>
        <c:crosses val="autoZero"/>
        <c:crossBetween val="midCat"/>
        <c:majorUnit val="10.0"/>
      </c:valAx>
      <c:valAx>
        <c:axId val="2122779496"/>
        <c:scaling>
          <c:orientation val="minMax"/>
          <c:max val="8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70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122625576"/>
        <c:crosses val="autoZero"/>
        <c:crossBetween val="midCat"/>
        <c:majorUnit val="10.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'Fig3 Data'!$U$5</c:f>
              <c:strCache>
                <c:ptCount val="1"/>
                <c:pt idx="0">
                  <c:v>A1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Data'!$U$6:$U$51</c:f>
              <c:numCache>
                <c:formatCode>General</c:formatCode>
                <c:ptCount val="46"/>
                <c:pt idx="0">
                  <c:v>2.12148148148148</c:v>
                </c:pt>
                <c:pt idx="1">
                  <c:v>4.737407407407406</c:v>
                </c:pt>
                <c:pt idx="3">
                  <c:v>7.514074074074073</c:v>
                </c:pt>
                <c:pt idx="5">
                  <c:v>10.08037037037038</c:v>
                </c:pt>
                <c:pt idx="7">
                  <c:v>12.28703703703704</c:v>
                </c:pt>
                <c:pt idx="9">
                  <c:v>14.29222222222222</c:v>
                </c:pt>
                <c:pt idx="11">
                  <c:v>16.23592592592592</c:v>
                </c:pt>
                <c:pt idx="13">
                  <c:v>18.4237037037037</c:v>
                </c:pt>
                <c:pt idx="15">
                  <c:v>19.67333333333333</c:v>
                </c:pt>
                <c:pt idx="17">
                  <c:v>21.59111111111111</c:v>
                </c:pt>
                <c:pt idx="19">
                  <c:v>23.30666666666666</c:v>
                </c:pt>
                <c:pt idx="21">
                  <c:v>25.66814814814815</c:v>
                </c:pt>
                <c:pt idx="23">
                  <c:v>26.02925925925926</c:v>
                </c:pt>
                <c:pt idx="25">
                  <c:v>28.40481481481482</c:v>
                </c:pt>
                <c:pt idx="27">
                  <c:v>29.67481481481482</c:v>
                </c:pt>
                <c:pt idx="29">
                  <c:v>30.99592592592592</c:v>
                </c:pt>
                <c:pt idx="31">
                  <c:v>32.63851851851851</c:v>
                </c:pt>
                <c:pt idx="33">
                  <c:v>34.85777777777778</c:v>
                </c:pt>
                <c:pt idx="35">
                  <c:v>35.08703703703704</c:v>
                </c:pt>
                <c:pt idx="37">
                  <c:v>35.69555555555555</c:v>
                </c:pt>
                <c:pt idx="39">
                  <c:v>36.72555555555555</c:v>
                </c:pt>
                <c:pt idx="41">
                  <c:v>36.60851851851851</c:v>
                </c:pt>
                <c:pt idx="43">
                  <c:v>38.45888888888889</c:v>
                </c:pt>
                <c:pt idx="45">
                  <c:v>38.86148148148148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'Fig3 Data'!$V$5</c:f>
              <c:strCache>
                <c:ptCount val="1"/>
                <c:pt idx="0">
                  <c:v>A2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4"/>
            <c:spPr>
              <a:solidFill>
                <a:schemeClr val="bg1"/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Data'!$V$6:$V$51</c:f>
              <c:numCache>
                <c:formatCode>General</c:formatCode>
                <c:ptCount val="46"/>
                <c:pt idx="0">
                  <c:v>0.145555555555556</c:v>
                </c:pt>
                <c:pt idx="1">
                  <c:v>2.430370370370369</c:v>
                </c:pt>
                <c:pt idx="2">
                  <c:v>3.812592592592592</c:v>
                </c:pt>
                <c:pt idx="3">
                  <c:v>4.692222222222221</c:v>
                </c:pt>
                <c:pt idx="4">
                  <c:v>6.100740740740738</c:v>
                </c:pt>
                <c:pt idx="5">
                  <c:v>6.377407407407405</c:v>
                </c:pt>
                <c:pt idx="6">
                  <c:v>7.090000000000001</c:v>
                </c:pt>
                <c:pt idx="7">
                  <c:v>7.863333333333331</c:v>
                </c:pt>
                <c:pt idx="8">
                  <c:v>9.35</c:v>
                </c:pt>
                <c:pt idx="9">
                  <c:v>10.15333333333333</c:v>
                </c:pt>
                <c:pt idx="10">
                  <c:v>10.81222222222223</c:v>
                </c:pt>
                <c:pt idx="11">
                  <c:v>10.79333333333333</c:v>
                </c:pt>
                <c:pt idx="12">
                  <c:v>12.0937037037037</c:v>
                </c:pt>
                <c:pt idx="13">
                  <c:v>12.72370370370371</c:v>
                </c:pt>
                <c:pt idx="14">
                  <c:v>14.23111111111111</c:v>
                </c:pt>
                <c:pt idx="15">
                  <c:v>14.69925925925925</c:v>
                </c:pt>
                <c:pt idx="16">
                  <c:v>14.61333333333333</c:v>
                </c:pt>
                <c:pt idx="17">
                  <c:v>16.17518518518519</c:v>
                </c:pt>
                <c:pt idx="18">
                  <c:v>16.48222222222223</c:v>
                </c:pt>
                <c:pt idx="19">
                  <c:v>16.82962962962963</c:v>
                </c:pt>
                <c:pt idx="20">
                  <c:v>17.87037037037037</c:v>
                </c:pt>
                <c:pt idx="21">
                  <c:v>18.28185185185185</c:v>
                </c:pt>
                <c:pt idx="22">
                  <c:v>19.00925925925926</c:v>
                </c:pt>
                <c:pt idx="23">
                  <c:v>20.45333333333333</c:v>
                </c:pt>
                <c:pt idx="24">
                  <c:v>20.62925925925926</c:v>
                </c:pt>
                <c:pt idx="25">
                  <c:v>21.42333333333333</c:v>
                </c:pt>
                <c:pt idx="26">
                  <c:v>21.84592592592593</c:v>
                </c:pt>
                <c:pt idx="27">
                  <c:v>22.66222222222222</c:v>
                </c:pt>
                <c:pt idx="28">
                  <c:v>22.33074074074074</c:v>
                </c:pt>
                <c:pt idx="29">
                  <c:v>23.76148148148148</c:v>
                </c:pt>
                <c:pt idx="30">
                  <c:v>22.72111111111111</c:v>
                </c:pt>
                <c:pt idx="31">
                  <c:v>24.13296296296296</c:v>
                </c:pt>
                <c:pt idx="32">
                  <c:v>24.89444444444445</c:v>
                </c:pt>
                <c:pt idx="33">
                  <c:v>26.29444444444445</c:v>
                </c:pt>
                <c:pt idx="34">
                  <c:v>25.3288888888889</c:v>
                </c:pt>
                <c:pt idx="35">
                  <c:v>26.88111111111112</c:v>
                </c:pt>
                <c:pt idx="36">
                  <c:v>26.77629629629629</c:v>
                </c:pt>
                <c:pt idx="37">
                  <c:v>27.12037037037037</c:v>
                </c:pt>
                <c:pt idx="38">
                  <c:v>27.80074074074074</c:v>
                </c:pt>
                <c:pt idx="39">
                  <c:v>28.09555555555556</c:v>
                </c:pt>
                <c:pt idx="40">
                  <c:v>28.81814814814815</c:v>
                </c:pt>
                <c:pt idx="41">
                  <c:v>29.23037037037037</c:v>
                </c:pt>
                <c:pt idx="42">
                  <c:v>29.72148148148148</c:v>
                </c:pt>
                <c:pt idx="43">
                  <c:v>29.83666666666667</c:v>
                </c:pt>
                <c:pt idx="44">
                  <c:v>30.11037037037037</c:v>
                </c:pt>
                <c:pt idx="45">
                  <c:v>31.38222222222222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'Fig3 Data'!$W$5</c:f>
              <c:strCache>
                <c:ptCount val="1"/>
                <c:pt idx="0">
                  <c:v>A5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4"/>
            <c:spPr>
              <a:solidFill>
                <a:sysClr val="window" lastClr="FFFFFF"/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Data'!$W$6:$W$51</c:f>
              <c:numCache>
                <c:formatCode>General</c:formatCode>
                <c:ptCount val="46"/>
                <c:pt idx="0">
                  <c:v>3.993703703703704</c:v>
                </c:pt>
                <c:pt idx="1">
                  <c:v>5.410370370370372</c:v>
                </c:pt>
                <c:pt idx="3">
                  <c:v>6.568888888888891</c:v>
                </c:pt>
                <c:pt idx="4">
                  <c:v>7.636666666666666</c:v>
                </c:pt>
                <c:pt idx="6">
                  <c:v>9.478148148148145</c:v>
                </c:pt>
                <c:pt idx="7">
                  <c:v>10.44296296296296</c:v>
                </c:pt>
                <c:pt idx="9">
                  <c:v>10.55407407407408</c:v>
                </c:pt>
                <c:pt idx="10">
                  <c:v>11.50518518518518</c:v>
                </c:pt>
                <c:pt idx="12">
                  <c:v>13.29222222222223</c:v>
                </c:pt>
                <c:pt idx="13">
                  <c:v>13.42851851851852</c:v>
                </c:pt>
                <c:pt idx="15">
                  <c:v>15.03259259259259</c:v>
                </c:pt>
                <c:pt idx="16">
                  <c:v>15.13037037037037</c:v>
                </c:pt>
                <c:pt idx="18">
                  <c:v>17.12814814814815</c:v>
                </c:pt>
                <c:pt idx="19">
                  <c:v>17.2237037037037</c:v>
                </c:pt>
                <c:pt idx="21">
                  <c:v>18.99518518518519</c:v>
                </c:pt>
                <c:pt idx="22">
                  <c:v>18.98</c:v>
                </c:pt>
                <c:pt idx="24">
                  <c:v>20.87111111111111</c:v>
                </c:pt>
                <c:pt idx="25">
                  <c:v>20.81555555555556</c:v>
                </c:pt>
                <c:pt idx="27">
                  <c:v>22.38407407407408</c:v>
                </c:pt>
                <c:pt idx="28">
                  <c:v>21.89814814814815</c:v>
                </c:pt>
                <c:pt idx="30">
                  <c:v>23.12962962962963</c:v>
                </c:pt>
                <c:pt idx="31">
                  <c:v>24.12481481481481</c:v>
                </c:pt>
                <c:pt idx="33">
                  <c:v>25.02333333333333</c:v>
                </c:pt>
                <c:pt idx="34">
                  <c:v>25.66703703703703</c:v>
                </c:pt>
                <c:pt idx="36">
                  <c:v>26.73814814814816</c:v>
                </c:pt>
                <c:pt idx="37">
                  <c:v>27.60148148148148</c:v>
                </c:pt>
                <c:pt idx="39">
                  <c:v>27.60925925925925</c:v>
                </c:pt>
                <c:pt idx="40">
                  <c:v>28.07518518518519</c:v>
                </c:pt>
                <c:pt idx="42">
                  <c:v>29.41518518518518</c:v>
                </c:pt>
                <c:pt idx="43">
                  <c:v>30.23074074074074</c:v>
                </c:pt>
                <c:pt idx="45">
                  <c:v>30.64740740740741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'Fig3 Data'!$X$5</c:f>
              <c:strCache>
                <c:ptCount val="1"/>
                <c:pt idx="0">
                  <c:v>A6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4"/>
            <c:spPr>
              <a:solidFill>
                <a:sysClr val="window" lastClr="FFFFFF"/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Data'!$X$6:$X$51</c:f>
              <c:numCache>
                <c:formatCode>General</c:formatCode>
                <c:ptCount val="46"/>
                <c:pt idx="0">
                  <c:v>1.95185185185185</c:v>
                </c:pt>
                <c:pt idx="2">
                  <c:v>5.094074074074076</c:v>
                </c:pt>
                <c:pt idx="4">
                  <c:v>9.233703703703702</c:v>
                </c:pt>
                <c:pt idx="6">
                  <c:v>11.47074074074074</c:v>
                </c:pt>
                <c:pt idx="8">
                  <c:v>13.76259259259259</c:v>
                </c:pt>
                <c:pt idx="10">
                  <c:v>16.44851851851852</c:v>
                </c:pt>
                <c:pt idx="12">
                  <c:v>18.25814814814815</c:v>
                </c:pt>
                <c:pt idx="14">
                  <c:v>20.68777777777778</c:v>
                </c:pt>
                <c:pt idx="16">
                  <c:v>22.45851851851852</c:v>
                </c:pt>
                <c:pt idx="18">
                  <c:v>23.96222222222222</c:v>
                </c:pt>
                <c:pt idx="20">
                  <c:v>25.56851851851852</c:v>
                </c:pt>
                <c:pt idx="22">
                  <c:v>27.54333333333333</c:v>
                </c:pt>
                <c:pt idx="24">
                  <c:v>30.12407407407408</c:v>
                </c:pt>
                <c:pt idx="26">
                  <c:v>31.17518518518519</c:v>
                </c:pt>
                <c:pt idx="28">
                  <c:v>31.57962962962963</c:v>
                </c:pt>
                <c:pt idx="30">
                  <c:v>33.01185185185185</c:v>
                </c:pt>
                <c:pt idx="32">
                  <c:v>33.84740740740741</c:v>
                </c:pt>
                <c:pt idx="34">
                  <c:v>34.84851851851852</c:v>
                </c:pt>
                <c:pt idx="36">
                  <c:v>36.11703703703704</c:v>
                </c:pt>
                <c:pt idx="38">
                  <c:v>36.74555555555555</c:v>
                </c:pt>
                <c:pt idx="40">
                  <c:v>38.19185185185185</c:v>
                </c:pt>
                <c:pt idx="42">
                  <c:v>38.48777777777778</c:v>
                </c:pt>
                <c:pt idx="44">
                  <c:v>38.61518518518518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'Fig3 Data'!$Y$5</c:f>
              <c:strCache>
                <c:ptCount val="1"/>
                <c:pt idx="0">
                  <c:v>A7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4"/>
            <c:spPr>
              <a:solidFill>
                <a:srgbClr val="1F497D">
                  <a:lumMod val="60000"/>
                  <a:lumOff val="40000"/>
                </a:srgb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Data'!$Y$6:$Y$51</c:f>
              <c:numCache>
                <c:formatCode>General</c:formatCode>
                <c:ptCount val="46"/>
                <c:pt idx="0">
                  <c:v>5.197037037037036</c:v>
                </c:pt>
                <c:pt idx="2">
                  <c:v>7.265925925925925</c:v>
                </c:pt>
                <c:pt idx="4">
                  <c:v>8.067777777777778</c:v>
                </c:pt>
                <c:pt idx="6">
                  <c:v>9.288518518518517</c:v>
                </c:pt>
                <c:pt idx="8">
                  <c:v>10.01925925925926</c:v>
                </c:pt>
                <c:pt idx="10">
                  <c:v>10.94333333333333</c:v>
                </c:pt>
                <c:pt idx="12">
                  <c:v>12.49222222222223</c:v>
                </c:pt>
                <c:pt idx="14">
                  <c:v>13.41925925925926</c:v>
                </c:pt>
                <c:pt idx="16">
                  <c:v>15.34666666666667</c:v>
                </c:pt>
                <c:pt idx="18">
                  <c:v>16.03814814814815</c:v>
                </c:pt>
                <c:pt idx="20">
                  <c:v>17.66222222222222</c:v>
                </c:pt>
                <c:pt idx="22">
                  <c:v>17.86962962962963</c:v>
                </c:pt>
                <c:pt idx="24">
                  <c:v>19.64629629629629</c:v>
                </c:pt>
                <c:pt idx="26">
                  <c:v>21.29962962962962</c:v>
                </c:pt>
                <c:pt idx="28">
                  <c:v>21.71962962962963</c:v>
                </c:pt>
                <c:pt idx="30">
                  <c:v>22.90851851851852</c:v>
                </c:pt>
                <c:pt idx="32">
                  <c:v>23.66925925925926</c:v>
                </c:pt>
                <c:pt idx="34">
                  <c:v>24.87074074074074</c:v>
                </c:pt>
                <c:pt idx="36">
                  <c:v>25.77222222222223</c:v>
                </c:pt>
                <c:pt idx="38">
                  <c:v>26.04185185185185</c:v>
                </c:pt>
                <c:pt idx="40">
                  <c:v>27.16740740740741</c:v>
                </c:pt>
                <c:pt idx="42">
                  <c:v>27.79296296296296</c:v>
                </c:pt>
                <c:pt idx="44">
                  <c:v>28.09222222222222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'Fig3 Data'!$Z$5</c:f>
              <c:strCache>
                <c:ptCount val="1"/>
                <c:pt idx="0">
                  <c:v>A8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4"/>
            <c:spPr>
              <a:solidFill>
                <a:srgbClr val="1F497D">
                  <a:lumMod val="60000"/>
                  <a:lumOff val="40000"/>
                </a:srgb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Data'!$Z$6:$Z$51</c:f>
              <c:numCache>
                <c:formatCode>General</c:formatCode>
                <c:ptCount val="46"/>
                <c:pt idx="0">
                  <c:v>0.955925925925927</c:v>
                </c:pt>
                <c:pt idx="1">
                  <c:v>3.829259259259258</c:v>
                </c:pt>
                <c:pt idx="3">
                  <c:v>4.368888888888891</c:v>
                </c:pt>
                <c:pt idx="5">
                  <c:v>5.92333333333333</c:v>
                </c:pt>
                <c:pt idx="7">
                  <c:v>6.744444444444442</c:v>
                </c:pt>
                <c:pt idx="9">
                  <c:v>8.401851851851852</c:v>
                </c:pt>
                <c:pt idx="11">
                  <c:v>9.40925925925926</c:v>
                </c:pt>
                <c:pt idx="13">
                  <c:v>10.84</c:v>
                </c:pt>
                <c:pt idx="15">
                  <c:v>11.53962962962963</c:v>
                </c:pt>
                <c:pt idx="17">
                  <c:v>12.23740740740741</c:v>
                </c:pt>
                <c:pt idx="19">
                  <c:v>12.61703703703704</c:v>
                </c:pt>
                <c:pt idx="21">
                  <c:v>13.20555555555556</c:v>
                </c:pt>
                <c:pt idx="23">
                  <c:v>13.97740740740741</c:v>
                </c:pt>
                <c:pt idx="25">
                  <c:v>15.08518518518518</c:v>
                </c:pt>
                <c:pt idx="27">
                  <c:v>15.86222222222222</c:v>
                </c:pt>
                <c:pt idx="29">
                  <c:v>15.58555555555555</c:v>
                </c:pt>
                <c:pt idx="31">
                  <c:v>16.97037037037037</c:v>
                </c:pt>
                <c:pt idx="33">
                  <c:v>17.63</c:v>
                </c:pt>
                <c:pt idx="35">
                  <c:v>18.00925925925926</c:v>
                </c:pt>
                <c:pt idx="37">
                  <c:v>18.72888888888889</c:v>
                </c:pt>
                <c:pt idx="39">
                  <c:v>19.04333333333333</c:v>
                </c:pt>
                <c:pt idx="41">
                  <c:v>20.31370370370371</c:v>
                </c:pt>
                <c:pt idx="43">
                  <c:v>20.98814814814815</c:v>
                </c:pt>
                <c:pt idx="45">
                  <c:v>20.68666666666667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'Fig3 Data'!$AA$5</c:f>
              <c:strCache>
                <c:ptCount val="1"/>
                <c:pt idx="0">
                  <c:v>A9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4"/>
            <c:spPr>
              <a:solidFill>
                <a:srgbClr val="1F497D">
                  <a:lumMod val="60000"/>
                  <a:lumOff val="40000"/>
                </a:srgb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  <a:effectLst/>
            </c:spPr>
          </c:marker>
          <c:yVal>
            <c:numRef>
              <c:f>'Fig3 Data'!$AA$6:$AA$51</c:f>
              <c:numCache>
                <c:formatCode>General</c:formatCode>
                <c:ptCount val="46"/>
                <c:pt idx="0">
                  <c:v>4.212222222222224</c:v>
                </c:pt>
                <c:pt idx="1">
                  <c:v>3.695185185185187</c:v>
                </c:pt>
                <c:pt idx="2">
                  <c:v>4.11037037037037</c:v>
                </c:pt>
                <c:pt idx="3">
                  <c:v>3.898148148148151</c:v>
                </c:pt>
                <c:pt idx="4">
                  <c:v>4.535185185185186</c:v>
                </c:pt>
                <c:pt idx="5">
                  <c:v>4.555925925925926</c:v>
                </c:pt>
                <c:pt idx="6">
                  <c:v>4.87814814814815</c:v>
                </c:pt>
                <c:pt idx="7">
                  <c:v>5.760000000000002</c:v>
                </c:pt>
                <c:pt idx="8">
                  <c:v>5.753333333333335</c:v>
                </c:pt>
                <c:pt idx="9">
                  <c:v>5.90962962962963</c:v>
                </c:pt>
                <c:pt idx="10">
                  <c:v>6.866296296296297</c:v>
                </c:pt>
                <c:pt idx="11">
                  <c:v>7.166666666666664</c:v>
                </c:pt>
                <c:pt idx="12">
                  <c:v>7.36185185185185</c:v>
                </c:pt>
                <c:pt idx="13">
                  <c:v>7.37185185185185</c:v>
                </c:pt>
                <c:pt idx="14">
                  <c:v>7.458888888888887</c:v>
                </c:pt>
                <c:pt idx="15">
                  <c:v>7.740370370370371</c:v>
                </c:pt>
                <c:pt idx="16">
                  <c:v>7.81259259259259</c:v>
                </c:pt>
                <c:pt idx="17">
                  <c:v>8.57333333333333</c:v>
                </c:pt>
                <c:pt idx="18">
                  <c:v>7.848148148148147</c:v>
                </c:pt>
                <c:pt idx="19">
                  <c:v>8.551481481481481</c:v>
                </c:pt>
                <c:pt idx="20">
                  <c:v>9.231481481481481</c:v>
                </c:pt>
                <c:pt idx="21">
                  <c:v>9.970740740740742</c:v>
                </c:pt>
                <c:pt idx="22">
                  <c:v>9.764814814814812</c:v>
                </c:pt>
                <c:pt idx="23">
                  <c:v>9.95222222222222</c:v>
                </c:pt>
                <c:pt idx="24">
                  <c:v>9.951111111111109</c:v>
                </c:pt>
                <c:pt idx="25">
                  <c:v>10.67111111111112</c:v>
                </c:pt>
                <c:pt idx="26">
                  <c:v>10.58333333333333</c:v>
                </c:pt>
                <c:pt idx="27">
                  <c:v>11.51666666666667</c:v>
                </c:pt>
                <c:pt idx="28">
                  <c:v>11.30962962962963</c:v>
                </c:pt>
                <c:pt idx="29">
                  <c:v>11.91296296296296</c:v>
                </c:pt>
                <c:pt idx="30">
                  <c:v>11.62666666666667</c:v>
                </c:pt>
                <c:pt idx="31">
                  <c:v>12.1225925925926</c:v>
                </c:pt>
                <c:pt idx="32">
                  <c:v>12.8325925925926</c:v>
                </c:pt>
                <c:pt idx="33">
                  <c:v>12.79703703703703</c:v>
                </c:pt>
                <c:pt idx="34">
                  <c:v>12.72111111111111</c:v>
                </c:pt>
                <c:pt idx="35">
                  <c:v>13.4662962962963</c:v>
                </c:pt>
                <c:pt idx="36">
                  <c:v>13.41888888888889</c:v>
                </c:pt>
                <c:pt idx="37">
                  <c:v>14.03777777777777</c:v>
                </c:pt>
                <c:pt idx="38">
                  <c:v>13.33296296296296</c:v>
                </c:pt>
                <c:pt idx="39">
                  <c:v>14.6062962962963</c:v>
                </c:pt>
                <c:pt idx="40">
                  <c:v>13.54185185185185</c:v>
                </c:pt>
                <c:pt idx="41">
                  <c:v>14.74481481481482</c:v>
                </c:pt>
                <c:pt idx="42">
                  <c:v>14.73074074074074</c:v>
                </c:pt>
                <c:pt idx="43">
                  <c:v>15.47222222222222</c:v>
                </c:pt>
                <c:pt idx="44">
                  <c:v>14.57296296296296</c:v>
                </c:pt>
                <c:pt idx="45">
                  <c:v>15.69037037037037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901928"/>
        <c:axId val="2080004456"/>
      </c:scatterChart>
      <c:valAx>
        <c:axId val="2079901928"/>
        <c:scaling>
          <c:orientation val="minMax"/>
          <c:max val="4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Helvetica"/>
              </a:defRPr>
            </a:pPr>
            <a:endParaRPr lang="en-US"/>
          </a:p>
        </c:txPr>
        <c:crossAx val="2080004456"/>
        <c:crosses val="autoZero"/>
        <c:crossBetween val="midCat"/>
        <c:majorUnit val="10.0"/>
      </c:valAx>
      <c:valAx>
        <c:axId val="2080004456"/>
        <c:scaling>
          <c:orientation val="minMax"/>
          <c:max val="8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70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079901928"/>
        <c:crosses val="autoZero"/>
        <c:crossBetween val="midCat"/>
        <c:majorUnit val="10.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221" workbookViewId="0" zoomToFit="1"/>
  </sheetViews>
  <pageMargins left="0" right="0" top="0" bottom="0" header="0" footer="0"/>
  <pageSetup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21" workbookViewId="0" zoomToFit="1"/>
  </sheetViews>
  <pageMargins left="0" right="0" top="0" bottom="0" header="0" footer="0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44570" cy="2856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44570" cy="2856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tabSelected="1" showRuler="0" topLeftCell="M1" workbookViewId="0">
      <selection activeCell="AD3" sqref="AD3"/>
    </sheetView>
  </sheetViews>
  <sheetFormatPr baseColWidth="10" defaultRowHeight="15" x14ac:dyDescent="0"/>
  <sheetData>
    <row r="1" spans="1:36">
      <c r="C1" t="s">
        <v>59</v>
      </c>
      <c r="L1" t="s">
        <v>59</v>
      </c>
      <c r="U1" t="s">
        <v>60</v>
      </c>
      <c r="AD1" t="s">
        <v>60</v>
      </c>
    </row>
    <row r="2" spans="1:36">
      <c r="A2" t="s">
        <v>58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L2" t="s">
        <v>23</v>
      </c>
      <c r="M2" t="s">
        <v>24</v>
      </c>
      <c r="N2" t="s">
        <v>25</v>
      </c>
      <c r="O2" t="s">
        <v>26</v>
      </c>
      <c r="P2" t="s">
        <v>27</v>
      </c>
      <c r="Q2" t="s">
        <v>28</v>
      </c>
      <c r="R2" t="s">
        <v>29</v>
      </c>
      <c r="U2" t="s">
        <v>23</v>
      </c>
      <c r="V2" t="s">
        <v>24</v>
      </c>
      <c r="W2" t="s">
        <v>25</v>
      </c>
      <c r="X2" t="s">
        <v>26</v>
      </c>
      <c r="Y2" t="s">
        <v>27</v>
      </c>
      <c r="Z2" t="s">
        <v>28</v>
      </c>
      <c r="AA2" t="s">
        <v>29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  <c r="AI2" t="s">
        <v>28</v>
      </c>
      <c r="AJ2" t="s">
        <v>29</v>
      </c>
    </row>
    <row r="3" spans="1:36">
      <c r="U3" s="1" t="s">
        <v>61</v>
      </c>
      <c r="V3" s="1"/>
      <c r="W3" s="1"/>
      <c r="X3" s="1"/>
      <c r="Y3" s="1"/>
      <c r="Z3" s="1"/>
      <c r="AA3" s="1"/>
      <c r="AD3" s="1" t="s">
        <v>61</v>
      </c>
      <c r="AE3" s="1"/>
      <c r="AF3" s="1"/>
      <c r="AG3" s="1"/>
      <c r="AH3" s="1"/>
      <c r="AI3" s="1"/>
      <c r="AJ3" s="1"/>
    </row>
    <row r="4" spans="1:36">
      <c r="C4" s="2" t="s">
        <v>0</v>
      </c>
      <c r="D4" s="3"/>
      <c r="E4" s="3"/>
      <c r="F4" s="3"/>
      <c r="G4" s="3"/>
      <c r="H4" s="3"/>
      <c r="I4" s="4"/>
      <c r="L4" s="5" t="s">
        <v>37</v>
      </c>
      <c r="M4" s="6"/>
      <c r="N4" s="6"/>
      <c r="O4" s="6"/>
      <c r="P4" s="6"/>
      <c r="Q4" s="6"/>
      <c r="R4" s="7"/>
      <c r="U4" s="2" t="s">
        <v>0</v>
      </c>
      <c r="V4" s="3"/>
      <c r="W4" s="3"/>
      <c r="X4" s="3"/>
      <c r="Y4" s="3"/>
      <c r="Z4" s="3"/>
      <c r="AA4" s="4"/>
      <c r="AD4" s="5" t="s">
        <v>37</v>
      </c>
      <c r="AE4" s="6"/>
      <c r="AF4" s="6"/>
      <c r="AG4" s="6"/>
      <c r="AH4" s="6"/>
      <c r="AI4" s="6"/>
      <c r="AJ4" s="7"/>
    </row>
    <row r="5" spans="1:36"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K5" t="s">
        <v>8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 t="s">
        <v>35</v>
      </c>
      <c r="R5" t="s">
        <v>36</v>
      </c>
      <c r="T5" t="s">
        <v>8</v>
      </c>
      <c r="U5" t="s">
        <v>1</v>
      </c>
      <c r="V5" t="s">
        <v>2</v>
      </c>
      <c r="W5" t="s">
        <v>3</v>
      </c>
      <c r="X5" t="s">
        <v>4</v>
      </c>
      <c r="Y5" t="s">
        <v>5</v>
      </c>
      <c r="Z5" t="s">
        <v>6</v>
      </c>
      <c r="AA5" t="s">
        <v>7</v>
      </c>
      <c r="AC5" t="s">
        <v>8</v>
      </c>
      <c r="AD5" t="s">
        <v>30</v>
      </c>
      <c r="AE5" t="s">
        <v>31</v>
      </c>
      <c r="AF5" t="s">
        <v>32</v>
      </c>
      <c r="AG5" t="s">
        <v>33</v>
      </c>
      <c r="AH5" t="s">
        <v>34</v>
      </c>
      <c r="AI5" t="s">
        <v>35</v>
      </c>
      <c r="AJ5" t="s">
        <v>36</v>
      </c>
    </row>
    <row r="6" spans="1:36">
      <c r="B6">
        <v>0</v>
      </c>
      <c r="C6">
        <v>106.72799999999999</v>
      </c>
      <c r="D6">
        <v>101.393</v>
      </c>
      <c r="E6">
        <v>111.783</v>
      </c>
      <c r="F6">
        <v>106.27</v>
      </c>
      <c r="G6">
        <v>115.032</v>
      </c>
      <c r="H6">
        <v>103.581</v>
      </c>
      <c r="I6">
        <v>112.373</v>
      </c>
      <c r="K6">
        <v>0</v>
      </c>
      <c r="L6">
        <v>111.429</v>
      </c>
      <c r="M6">
        <v>105.377</v>
      </c>
      <c r="N6">
        <v>112.822</v>
      </c>
      <c r="O6">
        <v>111.247</v>
      </c>
      <c r="P6">
        <v>115.55</v>
      </c>
      <c r="Q6">
        <v>105.958</v>
      </c>
      <c r="R6">
        <v>112.348</v>
      </c>
      <c r="T6">
        <v>0</v>
      </c>
      <c r="U6">
        <f t="shared" ref="U6:AA6" si="0">((C6-101)/270)*100</f>
        <v>2.1214814814814793</v>
      </c>
      <c r="V6">
        <f t="shared" si="0"/>
        <v>0.1455555555555558</v>
      </c>
      <c r="W6">
        <f t="shared" si="0"/>
        <v>3.9937037037037042</v>
      </c>
      <c r="X6">
        <f t="shared" si="0"/>
        <v>1.9518518518518504</v>
      </c>
      <c r="Y6">
        <f t="shared" si="0"/>
        <v>5.1970370370370356</v>
      </c>
      <c r="Z6">
        <f t="shared" si="0"/>
        <v>0.95592592592592707</v>
      </c>
      <c r="AA6">
        <f t="shared" si="0"/>
        <v>4.2122222222222243</v>
      </c>
      <c r="AC6">
        <v>0</v>
      </c>
      <c r="AD6">
        <f t="shared" ref="AD6:AJ6" si="1">((L6-101)/270)*100</f>
        <v>3.862592592592593</v>
      </c>
      <c r="AE6">
        <f t="shared" si="1"/>
        <v>1.6211111111111092</v>
      </c>
      <c r="AF6">
        <f t="shared" si="1"/>
        <v>4.3785185185185194</v>
      </c>
      <c r="AG6">
        <f t="shared" si="1"/>
        <v>3.7951851851851854</v>
      </c>
      <c r="AH6">
        <f t="shared" si="1"/>
        <v>5.3888888888888875</v>
      </c>
      <c r="AI6">
        <f t="shared" si="1"/>
        <v>1.8362962962962956</v>
      </c>
      <c r="AJ6">
        <f t="shared" si="1"/>
        <v>4.2029629629629621</v>
      </c>
    </row>
    <row r="7" spans="1:36">
      <c r="B7">
        <v>1</v>
      </c>
      <c r="C7">
        <v>113.791</v>
      </c>
      <c r="D7">
        <v>107.562</v>
      </c>
      <c r="E7">
        <v>115.608</v>
      </c>
      <c r="F7">
        <v>111.467</v>
      </c>
      <c r="G7">
        <v>118.5</v>
      </c>
      <c r="H7">
        <v>111.339</v>
      </c>
      <c r="I7">
        <v>110.977</v>
      </c>
      <c r="K7">
        <v>1</v>
      </c>
      <c r="L7">
        <v>120.18</v>
      </c>
      <c r="M7">
        <v>114.84099999999999</v>
      </c>
      <c r="N7">
        <v>120.867</v>
      </c>
      <c r="O7">
        <v>114.104</v>
      </c>
      <c r="P7">
        <v>122.224</v>
      </c>
      <c r="Q7">
        <v>115.44199999999999</v>
      </c>
      <c r="R7">
        <v>112.563</v>
      </c>
      <c r="T7">
        <v>1</v>
      </c>
      <c r="U7">
        <f>((C7-101)/270)*100</f>
        <v>4.7374074074074057</v>
      </c>
      <c r="V7">
        <f>((D7-101)/270)*100</f>
        <v>2.4303703703703694</v>
      </c>
      <c r="W7">
        <f>((E7-101)/270)*100</f>
        <v>5.4103703703703721</v>
      </c>
      <c r="Z7">
        <f>((H7-101)/270)*100</f>
        <v>3.8292592592592585</v>
      </c>
      <c r="AA7">
        <f>((I7-101)/270)*100</f>
        <v>3.6951851851851867</v>
      </c>
      <c r="AC7">
        <v>1</v>
      </c>
      <c r="AD7">
        <f t="shared" ref="AD7:AD51" si="2">((L7-101)/270)*100</f>
        <v>7.1037037037037063</v>
      </c>
      <c r="AE7">
        <f t="shared" ref="AE7:AE51" si="3">((M7-101)/270)*100</f>
        <v>5.1262962962962941</v>
      </c>
      <c r="AF7">
        <f t="shared" ref="AF7:AF51" si="4">((N7-101)/270)*100</f>
        <v>7.3581481481481497</v>
      </c>
      <c r="AG7">
        <f t="shared" ref="AG7:AG51" si="5">((O7-101)/270)*100</f>
        <v>4.8533333333333335</v>
      </c>
      <c r="AH7">
        <f t="shared" ref="AH7:AH51" si="6">((P7-101)/270)*100</f>
        <v>7.8607407407407415</v>
      </c>
      <c r="AJ7">
        <f t="shared" ref="AJ7:AJ51" si="7">((R7-101)/270)*100</f>
        <v>4.282592592592593</v>
      </c>
    </row>
    <row r="8" spans="1:36">
      <c r="B8">
        <v>2</v>
      </c>
      <c r="C8">
        <v>117.114</v>
      </c>
      <c r="D8">
        <v>111.294</v>
      </c>
      <c r="E8">
        <v>117.688</v>
      </c>
      <c r="F8">
        <v>114.754</v>
      </c>
      <c r="G8">
        <v>120.61799999999999</v>
      </c>
      <c r="H8">
        <v>110.654</v>
      </c>
      <c r="I8">
        <v>112.098</v>
      </c>
      <c r="K8">
        <v>2</v>
      </c>
      <c r="L8">
        <v>124.142</v>
      </c>
      <c r="M8">
        <v>120.607</v>
      </c>
      <c r="N8">
        <v>122.652</v>
      </c>
      <c r="O8">
        <v>118.721</v>
      </c>
      <c r="P8">
        <v>122.154</v>
      </c>
      <c r="Q8">
        <v>115.964</v>
      </c>
      <c r="R8">
        <v>115.703</v>
      </c>
      <c r="T8">
        <v>2</v>
      </c>
      <c r="V8">
        <f t="shared" ref="V8:V51" si="8">((D8-101)/270)*100</f>
        <v>3.8125925925925919</v>
      </c>
      <c r="X8">
        <f>((F8-101)/270)*100</f>
        <v>5.0940740740740758</v>
      </c>
      <c r="Y8">
        <f>((G8-101)/270)*100</f>
        <v>7.2659259259259246</v>
      </c>
      <c r="AA8">
        <f t="shared" ref="AA8:AA51" si="9">((I8-101)/270)*100</f>
        <v>4.1103703703703696</v>
      </c>
      <c r="AC8">
        <v>2</v>
      </c>
      <c r="AD8">
        <f t="shared" si="2"/>
        <v>8.5711111111111098</v>
      </c>
      <c r="AE8">
        <f t="shared" si="3"/>
        <v>7.2618518518518513</v>
      </c>
      <c r="AF8">
        <f t="shared" si="4"/>
        <v>8.0192592592592593</v>
      </c>
      <c r="AG8">
        <f t="shared" si="5"/>
        <v>6.5633333333333352</v>
      </c>
      <c r="AH8">
        <f t="shared" si="6"/>
        <v>7.8348148148148136</v>
      </c>
      <c r="AI8">
        <f>((Q8-101)/270)*100</f>
        <v>5.5422222222222217</v>
      </c>
      <c r="AJ8">
        <f t="shared" si="7"/>
        <v>5.4455555555555568</v>
      </c>
    </row>
    <row r="9" spans="1:36">
      <c r="B9">
        <v>3</v>
      </c>
      <c r="C9">
        <v>121.288</v>
      </c>
      <c r="D9">
        <v>113.669</v>
      </c>
      <c r="E9">
        <v>118.736</v>
      </c>
      <c r="F9">
        <v>119.501</v>
      </c>
      <c r="G9">
        <v>119.974</v>
      </c>
      <c r="H9">
        <v>112.79600000000001</v>
      </c>
      <c r="I9">
        <v>111.52500000000001</v>
      </c>
      <c r="K9">
        <v>3</v>
      </c>
      <c r="L9">
        <v>127.80200000000001</v>
      </c>
      <c r="M9">
        <v>120.27800000000001</v>
      </c>
      <c r="N9">
        <v>125.015</v>
      </c>
      <c r="O9">
        <v>122.038</v>
      </c>
      <c r="P9">
        <v>124.807</v>
      </c>
      <c r="Q9">
        <v>120.608</v>
      </c>
      <c r="R9">
        <v>116.649</v>
      </c>
      <c r="T9">
        <v>3</v>
      </c>
      <c r="U9">
        <f>((C9-101)/270)*100</f>
        <v>7.514074074074073</v>
      </c>
      <c r="V9">
        <f t="shared" si="8"/>
        <v>4.6922222222222212</v>
      </c>
      <c r="W9">
        <f>((E9-101)/270)*100</f>
        <v>6.5688888888888908</v>
      </c>
      <c r="Z9">
        <f>((H9-101)/270)*100</f>
        <v>4.3688888888888915</v>
      </c>
      <c r="AA9">
        <f t="shared" si="9"/>
        <v>3.8981481481481506</v>
      </c>
      <c r="AC9">
        <v>3</v>
      </c>
      <c r="AD9">
        <f t="shared" si="2"/>
        <v>9.9266666666666694</v>
      </c>
      <c r="AE9">
        <f t="shared" si="3"/>
        <v>7.1400000000000023</v>
      </c>
      <c r="AF9">
        <f t="shared" si="4"/>
        <v>8.8944444444444457</v>
      </c>
      <c r="AG9">
        <f t="shared" si="5"/>
        <v>7.7918518518518516</v>
      </c>
      <c r="AH9">
        <f t="shared" si="6"/>
        <v>8.8174074074074085</v>
      </c>
      <c r="AJ9">
        <f t="shared" si="7"/>
        <v>5.7959259259259266</v>
      </c>
    </row>
    <row r="10" spans="1:36">
      <c r="B10">
        <v>4</v>
      </c>
      <c r="C10">
        <v>126.2</v>
      </c>
      <c r="D10">
        <v>117.47199999999999</v>
      </c>
      <c r="E10">
        <v>121.619</v>
      </c>
      <c r="F10">
        <v>125.931</v>
      </c>
      <c r="G10">
        <v>122.783</v>
      </c>
      <c r="H10">
        <v>115.071</v>
      </c>
      <c r="I10">
        <v>113.245</v>
      </c>
      <c r="K10">
        <v>4</v>
      </c>
      <c r="L10">
        <v>135.88499999999999</v>
      </c>
      <c r="M10">
        <v>125.215</v>
      </c>
      <c r="N10">
        <v>128.238</v>
      </c>
      <c r="O10">
        <v>127.099</v>
      </c>
      <c r="P10">
        <v>124.15600000000001</v>
      </c>
      <c r="Q10">
        <v>122.83199999999999</v>
      </c>
      <c r="R10">
        <v>115.852</v>
      </c>
      <c r="T10">
        <v>4</v>
      </c>
      <c r="V10">
        <f t="shared" si="8"/>
        <v>6.1007407407407381</v>
      </c>
      <c r="W10">
        <f>((E10-101)/270)*100</f>
        <v>7.6366666666666667</v>
      </c>
      <c r="X10">
        <f>((F10-101)/270)*100</f>
        <v>9.2337037037037017</v>
      </c>
      <c r="Y10">
        <f>((G10-101)/270)*100</f>
        <v>8.0677777777777777</v>
      </c>
      <c r="AA10">
        <f t="shared" si="9"/>
        <v>4.5351851851851865</v>
      </c>
      <c r="AC10">
        <v>4</v>
      </c>
      <c r="AD10">
        <f t="shared" si="2"/>
        <v>12.920370370370367</v>
      </c>
      <c r="AE10">
        <f t="shared" si="3"/>
        <v>8.9685185185185201</v>
      </c>
      <c r="AF10">
        <f t="shared" si="4"/>
        <v>10.088148148148148</v>
      </c>
      <c r="AG10">
        <f t="shared" si="5"/>
        <v>9.6662962962962986</v>
      </c>
      <c r="AH10">
        <f t="shared" si="6"/>
        <v>8.5762962962962987</v>
      </c>
      <c r="AI10">
        <f>((Q10-101)/270)*100</f>
        <v>8.085925925925924</v>
      </c>
      <c r="AJ10">
        <f t="shared" si="7"/>
        <v>5.500740740740742</v>
      </c>
    </row>
    <row r="11" spans="1:36">
      <c r="B11">
        <v>5</v>
      </c>
      <c r="C11">
        <v>128.21700000000001</v>
      </c>
      <c r="D11">
        <v>118.21899999999999</v>
      </c>
      <c r="E11">
        <v>124.944</v>
      </c>
      <c r="F11">
        <v>126.672</v>
      </c>
      <c r="G11">
        <v>125.247</v>
      </c>
      <c r="H11">
        <v>116.99299999999999</v>
      </c>
      <c r="I11">
        <v>113.301</v>
      </c>
      <c r="K11">
        <v>5</v>
      </c>
      <c r="L11">
        <v>139.91999999999999</v>
      </c>
      <c r="M11">
        <v>129.245</v>
      </c>
      <c r="N11">
        <v>133.15199999999999</v>
      </c>
      <c r="O11">
        <v>131.16999999999999</v>
      </c>
      <c r="P11">
        <v>125.873</v>
      </c>
      <c r="Q11">
        <v>121.541</v>
      </c>
      <c r="R11">
        <v>117.75</v>
      </c>
      <c r="T11">
        <v>5</v>
      </c>
      <c r="U11">
        <f>((C11-101)/270)*100</f>
        <v>10.080370370370376</v>
      </c>
      <c r="V11">
        <f t="shared" si="8"/>
        <v>6.3774074074074054</v>
      </c>
      <c r="Z11">
        <f>((H11-101)/270)*100</f>
        <v>5.9233333333333311</v>
      </c>
      <c r="AA11">
        <f t="shared" si="9"/>
        <v>4.5559259259259264</v>
      </c>
      <c r="AC11">
        <v>5</v>
      </c>
      <c r="AD11">
        <f t="shared" si="2"/>
        <v>14.414814814814811</v>
      </c>
      <c r="AE11">
        <f t="shared" si="3"/>
        <v>10.461111111111112</v>
      </c>
      <c r="AF11">
        <f t="shared" si="4"/>
        <v>11.908148148148143</v>
      </c>
      <c r="AG11">
        <f t="shared" si="5"/>
        <v>11.17407407407407</v>
      </c>
      <c r="AH11">
        <f t="shared" si="6"/>
        <v>9.2122222222222252</v>
      </c>
      <c r="AJ11">
        <f t="shared" si="7"/>
        <v>6.2037037037037033</v>
      </c>
    </row>
    <row r="12" spans="1:36">
      <c r="B12">
        <v>6</v>
      </c>
      <c r="C12">
        <v>128.77099999999999</v>
      </c>
      <c r="D12">
        <v>120.143</v>
      </c>
      <c r="E12">
        <v>126.59099999999999</v>
      </c>
      <c r="F12">
        <v>131.971</v>
      </c>
      <c r="G12">
        <v>126.07899999999999</v>
      </c>
      <c r="H12">
        <v>119.45699999999999</v>
      </c>
      <c r="I12">
        <v>114.17100000000001</v>
      </c>
      <c r="K12">
        <v>6</v>
      </c>
      <c r="L12">
        <v>143.29300000000001</v>
      </c>
      <c r="M12">
        <v>133.32</v>
      </c>
      <c r="N12">
        <v>136.441</v>
      </c>
      <c r="O12">
        <v>132.74600000000001</v>
      </c>
      <c r="P12">
        <v>129.16399999999999</v>
      </c>
      <c r="Q12">
        <v>125.18600000000001</v>
      </c>
      <c r="R12">
        <v>117.958</v>
      </c>
      <c r="T12">
        <v>6</v>
      </c>
      <c r="V12">
        <f t="shared" si="8"/>
        <v>7.0900000000000007</v>
      </c>
      <c r="W12">
        <f>((E12-101)/270)*100</f>
        <v>9.4781481481481453</v>
      </c>
      <c r="X12">
        <f>((F12-101)/270)*100</f>
        <v>11.470740740740743</v>
      </c>
      <c r="Y12">
        <f>((G12-101)/270)*100</f>
        <v>9.2885185185185168</v>
      </c>
      <c r="AA12">
        <f t="shared" si="9"/>
        <v>4.8781481481481501</v>
      </c>
      <c r="AC12">
        <v>6</v>
      </c>
      <c r="AD12">
        <f t="shared" si="2"/>
        <v>15.664074074074078</v>
      </c>
      <c r="AE12">
        <f t="shared" si="3"/>
        <v>11.970370370370368</v>
      </c>
      <c r="AF12">
        <f t="shared" si="4"/>
        <v>13.126296296296298</v>
      </c>
      <c r="AG12">
        <f t="shared" si="5"/>
        <v>11.757777777777781</v>
      </c>
      <c r="AH12">
        <f t="shared" si="6"/>
        <v>10.431111111111106</v>
      </c>
      <c r="AI12">
        <f>((Q12-101)/270)*100</f>
        <v>8.9577777777777801</v>
      </c>
      <c r="AJ12">
        <f t="shared" si="7"/>
        <v>6.2807407407407396</v>
      </c>
    </row>
    <row r="13" spans="1:36">
      <c r="B13">
        <v>7</v>
      </c>
      <c r="C13">
        <v>134.17500000000001</v>
      </c>
      <c r="D13">
        <v>122.23099999999999</v>
      </c>
      <c r="E13">
        <v>129.196</v>
      </c>
      <c r="F13">
        <v>135.297</v>
      </c>
      <c r="G13">
        <v>127.446</v>
      </c>
      <c r="H13">
        <v>119.21</v>
      </c>
      <c r="I13">
        <v>116.55200000000001</v>
      </c>
      <c r="K13">
        <v>7</v>
      </c>
      <c r="L13">
        <v>148.47999999999999</v>
      </c>
      <c r="M13">
        <v>135.94800000000001</v>
      </c>
      <c r="N13">
        <v>142.131</v>
      </c>
      <c r="O13">
        <v>136.691</v>
      </c>
      <c r="P13">
        <v>130.61600000000001</v>
      </c>
      <c r="Q13">
        <v>127.152</v>
      </c>
      <c r="R13">
        <v>119.03700000000001</v>
      </c>
      <c r="T13">
        <v>7</v>
      </c>
      <c r="U13">
        <f>((C13-101)/270)*100</f>
        <v>12.287037037037042</v>
      </c>
      <c r="V13">
        <f t="shared" si="8"/>
        <v>7.8633333333333315</v>
      </c>
      <c r="W13">
        <f>((E13-101)/270)*100</f>
        <v>10.442962962962962</v>
      </c>
      <c r="Z13">
        <f>((H13-101)/270)*100</f>
        <v>6.7444444444444418</v>
      </c>
      <c r="AA13">
        <f t="shared" si="9"/>
        <v>5.7600000000000025</v>
      </c>
      <c r="AC13">
        <v>7</v>
      </c>
      <c r="AD13">
        <f t="shared" si="2"/>
        <v>17.585185185185182</v>
      </c>
      <c r="AE13">
        <f t="shared" si="3"/>
        <v>12.943703703703708</v>
      </c>
      <c r="AF13">
        <f t="shared" si="4"/>
        <v>15.233703703703705</v>
      </c>
      <c r="AG13">
        <f t="shared" si="5"/>
        <v>13.218888888888891</v>
      </c>
      <c r="AH13">
        <f t="shared" si="6"/>
        <v>10.968888888888895</v>
      </c>
      <c r="AJ13">
        <f t="shared" si="7"/>
        <v>6.6803703703703725</v>
      </c>
    </row>
    <row r="14" spans="1:36">
      <c r="B14">
        <v>8</v>
      </c>
      <c r="C14">
        <v>135.18100000000001</v>
      </c>
      <c r="D14">
        <v>126.245</v>
      </c>
      <c r="E14">
        <v>128.94200000000001</v>
      </c>
      <c r="F14">
        <v>138.15899999999999</v>
      </c>
      <c r="G14">
        <v>128.05199999999999</v>
      </c>
      <c r="H14">
        <v>123.23</v>
      </c>
      <c r="I14">
        <v>116.53400000000001</v>
      </c>
      <c r="K14">
        <v>8</v>
      </c>
      <c r="L14">
        <v>152.965</v>
      </c>
      <c r="M14">
        <v>139.893</v>
      </c>
      <c r="N14">
        <v>144.48500000000001</v>
      </c>
      <c r="O14">
        <v>138.03299999999999</v>
      </c>
      <c r="P14">
        <v>131.39500000000001</v>
      </c>
      <c r="Q14">
        <v>126.303</v>
      </c>
      <c r="R14">
        <v>120.572</v>
      </c>
      <c r="T14">
        <v>8</v>
      </c>
      <c r="V14">
        <f t="shared" si="8"/>
        <v>9.3500000000000014</v>
      </c>
      <c r="X14">
        <f>((F14-101)/270)*100</f>
        <v>13.76259259259259</v>
      </c>
      <c r="Y14">
        <f>((G14-101)/270)*100</f>
        <v>10.019259259259258</v>
      </c>
      <c r="AA14">
        <f t="shared" si="9"/>
        <v>5.7533333333333356</v>
      </c>
      <c r="AC14">
        <v>8</v>
      </c>
      <c r="AD14">
        <f t="shared" si="2"/>
        <v>19.246296296296297</v>
      </c>
      <c r="AE14">
        <f t="shared" si="3"/>
        <v>14.404814814814815</v>
      </c>
      <c r="AF14">
        <f t="shared" si="4"/>
        <v>16.105555555555561</v>
      </c>
      <c r="AG14">
        <f t="shared" si="5"/>
        <v>13.715925925925919</v>
      </c>
      <c r="AH14">
        <f t="shared" si="6"/>
        <v>11.257407407407412</v>
      </c>
      <c r="AI14">
        <f>((Q14-101)/270)*100</f>
        <v>9.3714814814814815</v>
      </c>
      <c r="AJ14">
        <f t="shared" si="7"/>
        <v>7.2488888888888896</v>
      </c>
    </row>
    <row r="15" spans="1:36">
      <c r="B15">
        <v>9</v>
      </c>
      <c r="C15">
        <v>139.589</v>
      </c>
      <c r="D15">
        <v>128.41399999999999</v>
      </c>
      <c r="E15">
        <v>129.49600000000001</v>
      </c>
      <c r="F15">
        <v>140.255</v>
      </c>
      <c r="G15">
        <v>131.596</v>
      </c>
      <c r="H15">
        <v>123.685</v>
      </c>
      <c r="I15">
        <v>116.956</v>
      </c>
      <c r="K15">
        <v>9</v>
      </c>
      <c r="L15">
        <v>158.86699999999999</v>
      </c>
      <c r="M15">
        <v>140.428</v>
      </c>
      <c r="N15">
        <v>146.02600000000001</v>
      </c>
      <c r="O15">
        <v>141.45699999999999</v>
      </c>
      <c r="P15">
        <v>134.74299999999999</v>
      </c>
      <c r="Q15">
        <v>130.27799999999999</v>
      </c>
      <c r="R15">
        <v>120.17</v>
      </c>
      <c r="T15">
        <v>9</v>
      </c>
      <c r="U15">
        <f>((C15-101)/270)*100</f>
        <v>14.292222222222223</v>
      </c>
      <c r="V15">
        <f t="shared" si="8"/>
        <v>10.153333333333329</v>
      </c>
      <c r="W15">
        <f>((E15-101)/270)*100</f>
        <v>10.554074074074078</v>
      </c>
      <c r="Z15">
        <f>((H15-101)/270)*100</f>
        <v>8.4018518518518519</v>
      </c>
      <c r="AA15">
        <f t="shared" si="9"/>
        <v>5.9096296296296309</v>
      </c>
      <c r="AC15">
        <v>9</v>
      </c>
      <c r="AD15">
        <f t="shared" si="2"/>
        <v>21.432222222222219</v>
      </c>
      <c r="AE15">
        <f t="shared" si="3"/>
        <v>14.602962962962962</v>
      </c>
      <c r="AF15">
        <f t="shared" si="4"/>
        <v>16.6762962962963</v>
      </c>
      <c r="AG15">
        <f t="shared" si="5"/>
        <v>14.984074074074073</v>
      </c>
      <c r="AH15">
        <f t="shared" si="6"/>
        <v>12.497407407407406</v>
      </c>
      <c r="AJ15">
        <f t="shared" si="7"/>
        <v>7.1000000000000005</v>
      </c>
    </row>
    <row r="16" spans="1:36">
      <c r="B16">
        <v>10</v>
      </c>
      <c r="C16">
        <v>141.40700000000001</v>
      </c>
      <c r="D16">
        <v>130.19300000000001</v>
      </c>
      <c r="E16">
        <v>132.06399999999999</v>
      </c>
      <c r="F16">
        <v>145.411</v>
      </c>
      <c r="G16">
        <v>130.547</v>
      </c>
      <c r="H16">
        <v>124.172</v>
      </c>
      <c r="I16">
        <v>119.539</v>
      </c>
      <c r="K16">
        <v>10</v>
      </c>
      <c r="L16">
        <v>161.50700000000001</v>
      </c>
      <c r="M16">
        <v>144.94399999999999</v>
      </c>
      <c r="N16">
        <v>151.55600000000001</v>
      </c>
      <c r="O16">
        <v>144.87200000000001</v>
      </c>
      <c r="P16">
        <v>133.965</v>
      </c>
      <c r="Q16">
        <v>129.96199999999999</v>
      </c>
      <c r="R16">
        <v>121.508</v>
      </c>
      <c r="T16">
        <v>10</v>
      </c>
      <c r="V16">
        <f t="shared" si="8"/>
        <v>10.812222222222227</v>
      </c>
      <c r="W16">
        <f>((E16-101)/270)*100</f>
        <v>11.505185185185182</v>
      </c>
      <c r="X16">
        <f>((F16-101)/270)*100</f>
        <v>16.448518518518519</v>
      </c>
      <c r="Y16">
        <f>((G16-101)/270)*100</f>
        <v>10.943333333333333</v>
      </c>
      <c r="AA16">
        <f t="shared" si="9"/>
        <v>6.866296296296297</v>
      </c>
      <c r="AC16">
        <v>10</v>
      </c>
      <c r="AD16">
        <f t="shared" si="2"/>
        <v>22.410000000000004</v>
      </c>
      <c r="AE16">
        <f t="shared" si="3"/>
        <v>16.275555555555552</v>
      </c>
      <c r="AF16">
        <f t="shared" si="4"/>
        <v>18.724444444444448</v>
      </c>
      <c r="AG16">
        <f t="shared" si="5"/>
        <v>16.248888888888892</v>
      </c>
      <c r="AH16">
        <f t="shared" si="6"/>
        <v>12.209259259259261</v>
      </c>
      <c r="AI16">
        <f>((Q16-101)/270)*100</f>
        <v>10.726666666666663</v>
      </c>
      <c r="AJ16">
        <f t="shared" si="7"/>
        <v>7.5955555555555536</v>
      </c>
    </row>
    <row r="17" spans="2:36">
      <c r="B17">
        <v>11</v>
      </c>
      <c r="C17">
        <v>144.83699999999999</v>
      </c>
      <c r="D17">
        <v>130.142</v>
      </c>
      <c r="E17">
        <v>136.69900000000001</v>
      </c>
      <c r="F17">
        <v>147.37200000000001</v>
      </c>
      <c r="G17">
        <v>132.04400000000001</v>
      </c>
      <c r="H17">
        <v>126.405</v>
      </c>
      <c r="I17">
        <v>120.35</v>
      </c>
      <c r="K17">
        <v>11</v>
      </c>
      <c r="L17">
        <v>168.297</v>
      </c>
      <c r="M17">
        <v>148.345</v>
      </c>
      <c r="N17">
        <v>153.345</v>
      </c>
      <c r="O17">
        <v>147.21700000000001</v>
      </c>
      <c r="P17">
        <v>137.274</v>
      </c>
      <c r="Q17">
        <v>130.626</v>
      </c>
      <c r="R17">
        <v>121.44199999999999</v>
      </c>
      <c r="T17">
        <v>11</v>
      </c>
      <c r="U17">
        <f>((C17-101)/270)*100</f>
        <v>16.235925925925923</v>
      </c>
      <c r="V17">
        <f t="shared" si="8"/>
        <v>10.793333333333331</v>
      </c>
      <c r="Z17">
        <f>((H17-101)/270)*100</f>
        <v>9.4092592592592599</v>
      </c>
      <c r="AA17">
        <f t="shared" si="9"/>
        <v>7.1666666666666643</v>
      </c>
      <c r="AC17">
        <v>11</v>
      </c>
      <c r="AD17">
        <f t="shared" si="2"/>
        <v>24.924814814814813</v>
      </c>
      <c r="AE17">
        <f t="shared" si="3"/>
        <v>17.535185185185185</v>
      </c>
      <c r="AF17">
        <f t="shared" si="4"/>
        <v>19.387037037037036</v>
      </c>
      <c r="AG17">
        <f t="shared" si="5"/>
        <v>17.117407407407413</v>
      </c>
      <c r="AH17">
        <f t="shared" si="6"/>
        <v>13.434814814814816</v>
      </c>
      <c r="AJ17">
        <f t="shared" si="7"/>
        <v>7.5711111111111089</v>
      </c>
    </row>
    <row r="18" spans="2:36">
      <c r="B18">
        <v>12</v>
      </c>
      <c r="C18">
        <v>147.727</v>
      </c>
      <c r="D18">
        <v>133.65299999999999</v>
      </c>
      <c r="E18">
        <v>136.88900000000001</v>
      </c>
      <c r="F18">
        <v>150.297</v>
      </c>
      <c r="G18">
        <v>134.72900000000001</v>
      </c>
      <c r="H18">
        <v>126.839</v>
      </c>
      <c r="I18">
        <v>120.877</v>
      </c>
      <c r="K18">
        <v>12</v>
      </c>
      <c r="L18">
        <v>173.04400000000001</v>
      </c>
      <c r="M18">
        <v>151.67400000000001</v>
      </c>
      <c r="N18">
        <v>157.36699999999999</v>
      </c>
      <c r="O18">
        <v>150.11500000000001</v>
      </c>
      <c r="P18">
        <v>140.87200000000001</v>
      </c>
      <c r="Q18">
        <v>132.78899999999999</v>
      </c>
      <c r="R18">
        <v>123.31</v>
      </c>
      <c r="T18">
        <v>12</v>
      </c>
      <c r="V18">
        <f t="shared" si="8"/>
        <v>12.093703703703701</v>
      </c>
      <c r="W18">
        <f>((E18-101)/270)*100</f>
        <v>13.292222222222225</v>
      </c>
      <c r="X18">
        <f>((F18-101)/270)*100</f>
        <v>18.258148148148148</v>
      </c>
      <c r="Y18">
        <f>((G18-101)/270)*100</f>
        <v>12.492222222222226</v>
      </c>
      <c r="AA18">
        <f t="shared" si="9"/>
        <v>7.3618518518518501</v>
      </c>
      <c r="AC18">
        <v>12</v>
      </c>
      <c r="AD18">
        <f t="shared" si="2"/>
        <v>26.682962962962968</v>
      </c>
      <c r="AE18">
        <f t="shared" si="3"/>
        <v>18.76814814814815</v>
      </c>
      <c r="AF18">
        <f t="shared" si="4"/>
        <v>20.876666666666662</v>
      </c>
      <c r="AG18">
        <f t="shared" si="5"/>
        <v>18.190740740740743</v>
      </c>
      <c r="AH18">
        <f t="shared" si="6"/>
        <v>14.767407407407413</v>
      </c>
      <c r="AI18">
        <f>((Q18-101)/270)*100</f>
        <v>11.773703703703699</v>
      </c>
      <c r="AJ18">
        <f t="shared" si="7"/>
        <v>8.2629629629629644</v>
      </c>
    </row>
    <row r="19" spans="2:36">
      <c r="B19">
        <v>13</v>
      </c>
      <c r="C19">
        <v>150.744</v>
      </c>
      <c r="D19">
        <v>135.35400000000001</v>
      </c>
      <c r="E19">
        <v>137.25700000000001</v>
      </c>
      <c r="F19">
        <v>152.18</v>
      </c>
      <c r="G19">
        <v>136.07300000000001</v>
      </c>
      <c r="H19">
        <v>130.268</v>
      </c>
      <c r="I19">
        <v>120.904</v>
      </c>
      <c r="K19">
        <v>13</v>
      </c>
      <c r="L19">
        <v>177.21700000000001</v>
      </c>
      <c r="M19">
        <v>155.13399999999999</v>
      </c>
      <c r="N19">
        <v>161.79599999999999</v>
      </c>
      <c r="O19">
        <v>152.34800000000001</v>
      </c>
      <c r="P19">
        <v>140.92400000000001</v>
      </c>
      <c r="Q19">
        <v>133.83500000000001</v>
      </c>
      <c r="R19">
        <v>123.467</v>
      </c>
      <c r="T19">
        <v>13</v>
      </c>
      <c r="U19">
        <f>((C19-101)/270)*100</f>
        <v>18.423703703703705</v>
      </c>
      <c r="V19">
        <f t="shared" si="8"/>
        <v>12.723703703703709</v>
      </c>
      <c r="W19">
        <f>((E19-101)/270)*100</f>
        <v>13.428518518518521</v>
      </c>
      <c r="Z19">
        <f>((H19-101)/270)*100</f>
        <v>10.84</v>
      </c>
      <c r="AA19">
        <f t="shared" si="9"/>
        <v>7.3718518518518499</v>
      </c>
      <c r="AC19">
        <v>13</v>
      </c>
      <c r="AD19">
        <f t="shared" si="2"/>
        <v>28.228518518518523</v>
      </c>
      <c r="AE19">
        <f t="shared" si="3"/>
        <v>20.049629629629624</v>
      </c>
      <c r="AF19">
        <f t="shared" si="4"/>
        <v>22.517037037037035</v>
      </c>
      <c r="AG19">
        <f t="shared" si="5"/>
        <v>19.017777777777784</v>
      </c>
      <c r="AH19">
        <f t="shared" si="6"/>
        <v>14.786666666666671</v>
      </c>
      <c r="AJ19">
        <f t="shared" si="7"/>
        <v>8.3211111111111116</v>
      </c>
    </row>
    <row r="20" spans="2:36">
      <c r="B20">
        <v>14</v>
      </c>
      <c r="C20">
        <v>152.096</v>
      </c>
      <c r="D20">
        <v>139.42400000000001</v>
      </c>
      <c r="E20">
        <v>139.97300000000001</v>
      </c>
      <c r="F20">
        <v>156.857</v>
      </c>
      <c r="G20">
        <v>137.232</v>
      </c>
      <c r="H20">
        <v>128.62299999999999</v>
      </c>
      <c r="I20">
        <v>121.139</v>
      </c>
      <c r="K20">
        <v>14</v>
      </c>
      <c r="L20">
        <v>181.97800000000001</v>
      </c>
      <c r="M20">
        <v>160.03899999999999</v>
      </c>
      <c r="N20">
        <v>163.26900000000001</v>
      </c>
      <c r="O20">
        <v>155.911</v>
      </c>
      <c r="P20">
        <v>140.935</v>
      </c>
      <c r="Q20">
        <v>132.96799999999999</v>
      </c>
      <c r="R20">
        <v>124.089</v>
      </c>
      <c r="T20">
        <v>14</v>
      </c>
      <c r="V20">
        <f t="shared" si="8"/>
        <v>14.231111111111113</v>
      </c>
      <c r="X20">
        <f>((F20-101)/270)*100</f>
        <v>20.687777777777779</v>
      </c>
      <c r="Y20">
        <f>((G20-101)/270)*100</f>
        <v>13.419259259259258</v>
      </c>
      <c r="AA20">
        <f t="shared" si="9"/>
        <v>7.4588888888888869</v>
      </c>
      <c r="AC20">
        <v>14</v>
      </c>
      <c r="AD20">
        <f t="shared" si="2"/>
        <v>29.991851851851852</v>
      </c>
      <c r="AE20">
        <f t="shared" si="3"/>
        <v>21.866296296296291</v>
      </c>
      <c r="AF20">
        <f t="shared" si="4"/>
        <v>23.062592592592594</v>
      </c>
      <c r="AG20">
        <f t="shared" si="5"/>
        <v>20.337407407407408</v>
      </c>
      <c r="AH20">
        <f t="shared" si="6"/>
        <v>14.790740740740741</v>
      </c>
      <c r="AI20">
        <f>((Q20-101)/270)*100</f>
        <v>11.839999999999996</v>
      </c>
      <c r="AJ20">
        <f t="shared" si="7"/>
        <v>8.5514814814814812</v>
      </c>
    </row>
    <row r="21" spans="2:36">
      <c r="B21">
        <v>15</v>
      </c>
      <c r="C21">
        <v>154.11799999999999</v>
      </c>
      <c r="D21">
        <v>140.68799999999999</v>
      </c>
      <c r="E21">
        <v>141.58799999999999</v>
      </c>
      <c r="F21">
        <v>157.631</v>
      </c>
      <c r="G21">
        <v>140.19300000000001</v>
      </c>
      <c r="H21">
        <v>132.15700000000001</v>
      </c>
      <c r="I21">
        <v>121.899</v>
      </c>
      <c r="K21">
        <v>15</v>
      </c>
      <c r="L21">
        <v>187.834</v>
      </c>
      <c r="M21">
        <v>162.05799999999999</v>
      </c>
      <c r="N21">
        <v>165.84</v>
      </c>
      <c r="O21">
        <v>156.16800000000001</v>
      </c>
      <c r="P21">
        <v>142.90700000000001</v>
      </c>
      <c r="Q21">
        <v>135.42400000000001</v>
      </c>
      <c r="R21">
        <v>125.634</v>
      </c>
      <c r="T21">
        <v>15</v>
      </c>
      <c r="U21">
        <f>((C21-101)/270)*100</f>
        <v>19.673333333333332</v>
      </c>
      <c r="V21">
        <f t="shared" si="8"/>
        <v>14.699259259259254</v>
      </c>
      <c r="W21">
        <f>((E21-101)/270)*100</f>
        <v>15.032592592592589</v>
      </c>
      <c r="Z21">
        <f>((H21-101)/270)*100</f>
        <v>11.539629629629633</v>
      </c>
      <c r="AA21">
        <f t="shared" si="9"/>
        <v>7.7403703703703712</v>
      </c>
      <c r="AC21">
        <v>15</v>
      </c>
      <c r="AD21">
        <f t="shared" si="2"/>
        <v>32.160740740740742</v>
      </c>
      <c r="AE21">
        <f t="shared" si="3"/>
        <v>22.614074074074072</v>
      </c>
      <c r="AF21">
        <f t="shared" si="4"/>
        <v>24.014814814814816</v>
      </c>
      <c r="AG21">
        <f t="shared" si="5"/>
        <v>20.432592592592595</v>
      </c>
      <c r="AH21">
        <f t="shared" si="6"/>
        <v>15.521111111111116</v>
      </c>
      <c r="AJ21">
        <f t="shared" si="7"/>
        <v>9.1237037037037041</v>
      </c>
    </row>
    <row r="22" spans="2:36">
      <c r="B22">
        <v>16</v>
      </c>
      <c r="C22">
        <v>156.863</v>
      </c>
      <c r="D22">
        <v>140.45599999999999</v>
      </c>
      <c r="E22">
        <v>141.852</v>
      </c>
      <c r="F22">
        <v>161.63800000000001</v>
      </c>
      <c r="G22">
        <v>142.43600000000001</v>
      </c>
      <c r="H22">
        <v>132.453</v>
      </c>
      <c r="I22">
        <v>122.09399999999999</v>
      </c>
      <c r="K22">
        <v>16</v>
      </c>
      <c r="L22">
        <v>193.25899999999999</v>
      </c>
      <c r="M22">
        <v>165.45500000000001</v>
      </c>
      <c r="N22">
        <v>172.78899999999999</v>
      </c>
      <c r="O22">
        <v>157.09</v>
      </c>
      <c r="P22">
        <v>145.458</v>
      </c>
      <c r="Q22">
        <v>135.92500000000001</v>
      </c>
      <c r="R22">
        <v>126.98</v>
      </c>
      <c r="T22">
        <v>16</v>
      </c>
      <c r="V22">
        <f t="shared" si="8"/>
        <v>14.613333333333328</v>
      </c>
      <c r="W22">
        <f>((E22-101)/270)*100</f>
        <v>15.130370370370372</v>
      </c>
      <c r="X22">
        <f>((F22-101)/270)*100</f>
        <v>22.45851851851852</v>
      </c>
      <c r="Y22">
        <f>((G22-101)/270)*100</f>
        <v>15.346666666666669</v>
      </c>
      <c r="AA22">
        <f t="shared" si="9"/>
        <v>7.8125925925925905</v>
      </c>
      <c r="AC22">
        <v>16</v>
      </c>
      <c r="AD22">
        <f t="shared" si="2"/>
        <v>34.169999999999995</v>
      </c>
      <c r="AE22">
        <f t="shared" si="3"/>
        <v>23.872222222222227</v>
      </c>
      <c r="AF22">
        <f t="shared" si="4"/>
        <v>26.588518518518512</v>
      </c>
      <c r="AG22">
        <f t="shared" si="5"/>
        <v>20.774074074074075</v>
      </c>
      <c r="AH22">
        <f t="shared" si="6"/>
        <v>16.465925925925927</v>
      </c>
      <c r="AI22">
        <f>((Q22-101)/270)*100</f>
        <v>12.935185185185189</v>
      </c>
      <c r="AJ22">
        <f t="shared" si="7"/>
        <v>9.6222222222222236</v>
      </c>
    </row>
    <row r="23" spans="2:36">
      <c r="B23">
        <v>17</v>
      </c>
      <c r="C23">
        <v>159.29599999999999</v>
      </c>
      <c r="D23">
        <v>144.673</v>
      </c>
      <c r="E23">
        <v>145.67500000000001</v>
      </c>
      <c r="F23">
        <v>163.77000000000001</v>
      </c>
      <c r="G23">
        <v>142.137</v>
      </c>
      <c r="H23">
        <v>134.041</v>
      </c>
      <c r="I23">
        <v>124.148</v>
      </c>
      <c r="K23">
        <v>17</v>
      </c>
      <c r="L23">
        <v>196.33699999999999</v>
      </c>
      <c r="M23">
        <v>170.458</v>
      </c>
      <c r="N23">
        <v>174.48699999999999</v>
      </c>
      <c r="O23">
        <v>159.77000000000001</v>
      </c>
      <c r="P23">
        <v>145.12700000000001</v>
      </c>
      <c r="Q23">
        <v>138.13999999999999</v>
      </c>
      <c r="R23">
        <v>126.517</v>
      </c>
      <c r="T23">
        <v>17</v>
      </c>
      <c r="U23">
        <f>((C23-101)/270)*100</f>
        <v>21.591111111111108</v>
      </c>
      <c r="V23">
        <f t="shared" si="8"/>
        <v>16.175185185185185</v>
      </c>
      <c r="Z23">
        <f>((H23-101)/270)*100</f>
        <v>12.237407407407407</v>
      </c>
      <c r="AA23">
        <f t="shared" si="9"/>
        <v>8.5733333333333306</v>
      </c>
      <c r="AC23">
        <v>17</v>
      </c>
      <c r="AD23">
        <f t="shared" si="2"/>
        <v>35.309999999999995</v>
      </c>
      <c r="AE23">
        <f t="shared" si="3"/>
        <v>25.725185185185182</v>
      </c>
      <c r="AF23">
        <f t="shared" si="4"/>
        <v>27.217407407407407</v>
      </c>
      <c r="AG23">
        <f t="shared" si="5"/>
        <v>21.766666666666669</v>
      </c>
      <c r="AH23">
        <f t="shared" si="6"/>
        <v>16.343333333333337</v>
      </c>
      <c r="AJ23">
        <f t="shared" si="7"/>
        <v>9.4507407407407396</v>
      </c>
    </row>
    <row r="24" spans="2:36">
      <c r="B24">
        <v>18</v>
      </c>
      <c r="C24">
        <v>162.36000000000001</v>
      </c>
      <c r="D24">
        <v>145.50200000000001</v>
      </c>
      <c r="E24">
        <v>147.24600000000001</v>
      </c>
      <c r="F24">
        <v>165.69800000000001</v>
      </c>
      <c r="G24">
        <v>144.303</v>
      </c>
      <c r="H24">
        <v>134.84</v>
      </c>
      <c r="I24">
        <v>122.19</v>
      </c>
      <c r="K24">
        <v>18</v>
      </c>
      <c r="L24">
        <v>204.089</v>
      </c>
      <c r="M24">
        <v>171.18700000000001</v>
      </c>
      <c r="N24">
        <v>176.559</v>
      </c>
      <c r="O24">
        <v>162.584</v>
      </c>
      <c r="P24">
        <v>148.63300000000001</v>
      </c>
      <c r="Q24">
        <v>137.476</v>
      </c>
      <c r="R24">
        <v>126.82</v>
      </c>
      <c r="T24">
        <v>18</v>
      </c>
      <c r="V24">
        <f t="shared" si="8"/>
        <v>16.482222222222227</v>
      </c>
      <c r="W24">
        <f>((E24-101)/270)*100</f>
        <v>17.128148148148149</v>
      </c>
      <c r="X24">
        <f>((F24-101)/270)*100</f>
        <v>23.962222222222223</v>
      </c>
      <c r="Y24">
        <f>((G24-101)/270)*100</f>
        <v>16.038148148148146</v>
      </c>
      <c r="AA24">
        <f t="shared" si="9"/>
        <v>7.8481481481481472</v>
      </c>
      <c r="AC24">
        <v>18</v>
      </c>
      <c r="AD24">
        <f t="shared" si="2"/>
        <v>38.181111111111107</v>
      </c>
      <c r="AE24">
        <f t="shared" si="3"/>
        <v>25.995185185185189</v>
      </c>
      <c r="AF24">
        <f t="shared" si="4"/>
        <v>27.984814814814811</v>
      </c>
      <c r="AG24">
        <f t="shared" si="5"/>
        <v>22.808888888888891</v>
      </c>
      <c r="AH24">
        <f t="shared" si="6"/>
        <v>17.641851851851857</v>
      </c>
      <c r="AI24">
        <f>((Q24-101)/270)*100</f>
        <v>13.509629629629631</v>
      </c>
      <c r="AJ24">
        <f t="shared" si="7"/>
        <v>9.5629629629629598</v>
      </c>
    </row>
    <row r="25" spans="2:36">
      <c r="B25">
        <v>19</v>
      </c>
      <c r="C25">
        <v>163.928</v>
      </c>
      <c r="D25">
        <v>146.44</v>
      </c>
      <c r="E25">
        <v>147.50399999999999</v>
      </c>
      <c r="F25">
        <v>167.84200000000001</v>
      </c>
      <c r="G25">
        <v>146.40600000000001</v>
      </c>
      <c r="H25">
        <v>135.066</v>
      </c>
      <c r="I25">
        <v>124.089</v>
      </c>
      <c r="K25">
        <v>19</v>
      </c>
      <c r="L25">
        <v>207.63499999999999</v>
      </c>
      <c r="M25">
        <v>177.63499999999999</v>
      </c>
      <c r="N25">
        <v>181.755</v>
      </c>
      <c r="O25">
        <v>163.75200000000001</v>
      </c>
      <c r="P25">
        <v>150.46600000000001</v>
      </c>
      <c r="Q25">
        <v>138.631</v>
      </c>
      <c r="R25">
        <v>126.976</v>
      </c>
      <c r="T25">
        <v>19</v>
      </c>
      <c r="U25">
        <f>((C25-101)/270)*100</f>
        <v>23.306666666666665</v>
      </c>
      <c r="V25">
        <f t="shared" si="8"/>
        <v>16.829629629629629</v>
      </c>
      <c r="W25">
        <f>((E25-101)/270)*100</f>
        <v>17.223703703703698</v>
      </c>
      <c r="Z25">
        <f>((H25-101)/270)*100</f>
        <v>12.617037037037038</v>
      </c>
      <c r="AA25">
        <f t="shared" si="9"/>
        <v>8.5514814814814812</v>
      </c>
      <c r="AC25">
        <v>19</v>
      </c>
      <c r="AD25">
        <f t="shared" si="2"/>
        <v>39.49444444444444</v>
      </c>
      <c r="AE25">
        <f t="shared" si="3"/>
        <v>28.383333333333333</v>
      </c>
      <c r="AF25">
        <f t="shared" si="4"/>
        <v>29.909259259259258</v>
      </c>
      <c r="AG25">
        <f t="shared" si="5"/>
        <v>23.241481481481486</v>
      </c>
      <c r="AH25">
        <f t="shared" si="6"/>
        <v>18.320740740740742</v>
      </c>
      <c r="AJ25">
        <f t="shared" si="7"/>
        <v>9.6207407407407413</v>
      </c>
    </row>
    <row r="26" spans="2:36">
      <c r="B26">
        <v>20</v>
      </c>
      <c r="C26">
        <v>168.48599999999999</v>
      </c>
      <c r="D26">
        <v>149.25</v>
      </c>
      <c r="E26">
        <v>148.596</v>
      </c>
      <c r="F26">
        <v>170.035</v>
      </c>
      <c r="G26">
        <v>148.68799999999999</v>
      </c>
      <c r="H26">
        <v>135.72</v>
      </c>
      <c r="I26">
        <v>125.925</v>
      </c>
      <c r="K26">
        <v>20</v>
      </c>
      <c r="L26">
        <v>210.74199999999999</v>
      </c>
      <c r="M26">
        <v>180.364</v>
      </c>
      <c r="N26">
        <v>185.02</v>
      </c>
      <c r="O26">
        <v>165.75200000000001</v>
      </c>
      <c r="P26">
        <v>151.589</v>
      </c>
      <c r="Q26">
        <v>140.113</v>
      </c>
      <c r="R26">
        <v>130.51300000000001</v>
      </c>
      <c r="T26">
        <v>20</v>
      </c>
      <c r="V26">
        <f t="shared" si="8"/>
        <v>17.87037037037037</v>
      </c>
      <c r="X26">
        <f>((F26-101)/270)*100</f>
        <v>25.56851851851852</v>
      </c>
      <c r="Y26">
        <f>((G26-101)/270)*100</f>
        <v>17.662222222222219</v>
      </c>
      <c r="AA26">
        <f t="shared" si="9"/>
        <v>9.231481481481481</v>
      </c>
      <c r="AC26">
        <v>20</v>
      </c>
      <c r="AD26">
        <f t="shared" si="2"/>
        <v>40.645185185185184</v>
      </c>
      <c r="AE26">
        <f t="shared" si="3"/>
        <v>29.394074074074076</v>
      </c>
      <c r="AF26">
        <f t="shared" si="4"/>
        <v>31.118518518518524</v>
      </c>
      <c r="AG26">
        <f t="shared" si="5"/>
        <v>23.982222222222227</v>
      </c>
      <c r="AH26">
        <f t="shared" si="6"/>
        <v>18.736666666666665</v>
      </c>
      <c r="AI26">
        <f>((Q26-101)/270)*100</f>
        <v>14.486296296296297</v>
      </c>
      <c r="AJ26">
        <f t="shared" si="7"/>
        <v>10.930740740740742</v>
      </c>
    </row>
    <row r="27" spans="2:36">
      <c r="B27">
        <v>21</v>
      </c>
      <c r="C27">
        <v>170.304</v>
      </c>
      <c r="D27">
        <v>150.36099999999999</v>
      </c>
      <c r="E27">
        <v>152.28700000000001</v>
      </c>
      <c r="F27">
        <v>172.834</v>
      </c>
      <c r="G27">
        <v>149.73699999999999</v>
      </c>
      <c r="H27">
        <v>136.655</v>
      </c>
      <c r="I27">
        <v>127.92100000000001</v>
      </c>
      <c r="K27">
        <v>21</v>
      </c>
      <c r="L27">
        <v>216.77199999999999</v>
      </c>
      <c r="M27">
        <v>182.46199999999999</v>
      </c>
      <c r="N27">
        <v>187.00200000000001</v>
      </c>
      <c r="O27">
        <v>168.80500000000001</v>
      </c>
      <c r="P27">
        <v>152.47200000000001</v>
      </c>
      <c r="Q27">
        <v>141.02099999999999</v>
      </c>
      <c r="R27">
        <v>130.131</v>
      </c>
      <c r="T27">
        <v>21</v>
      </c>
      <c r="U27">
        <f>((C27-101)/270)*100</f>
        <v>25.668148148148152</v>
      </c>
      <c r="V27">
        <f t="shared" si="8"/>
        <v>18.281851851851847</v>
      </c>
      <c r="W27">
        <f>((E27-101)/270)*100</f>
        <v>18.995185185185186</v>
      </c>
      <c r="Z27">
        <f>((H27-101)/270)*100</f>
        <v>13.205555555555556</v>
      </c>
      <c r="AA27">
        <f t="shared" si="9"/>
        <v>9.9707407407407427</v>
      </c>
      <c r="AC27">
        <v>21</v>
      </c>
      <c r="AD27">
        <f t="shared" si="2"/>
        <v>42.878518518518518</v>
      </c>
      <c r="AE27">
        <f t="shared" si="3"/>
        <v>30.171111111111109</v>
      </c>
      <c r="AF27">
        <f t="shared" si="4"/>
        <v>31.852592592592593</v>
      </c>
      <c r="AG27">
        <f t="shared" si="5"/>
        <v>25.112962962962964</v>
      </c>
      <c r="AH27">
        <f t="shared" si="6"/>
        <v>19.063703703703709</v>
      </c>
      <c r="AJ27">
        <f t="shared" si="7"/>
        <v>10.789259259259259</v>
      </c>
    </row>
    <row r="28" spans="2:36">
      <c r="B28">
        <v>22</v>
      </c>
      <c r="C28">
        <v>171.25800000000001</v>
      </c>
      <c r="D28">
        <v>152.32499999999999</v>
      </c>
      <c r="E28">
        <v>152.24600000000001</v>
      </c>
      <c r="F28">
        <v>175.36699999999999</v>
      </c>
      <c r="G28">
        <v>149.24799999999999</v>
      </c>
      <c r="H28">
        <v>138.71799999999999</v>
      </c>
      <c r="I28">
        <v>127.36499999999999</v>
      </c>
      <c r="K28">
        <v>22</v>
      </c>
      <c r="L28">
        <v>223.953</v>
      </c>
      <c r="M28">
        <v>185.52500000000001</v>
      </c>
      <c r="N28">
        <v>192.56100000000001</v>
      </c>
      <c r="O28">
        <v>169.26</v>
      </c>
      <c r="P28">
        <v>150.45599999999999</v>
      </c>
      <c r="Q28">
        <v>142.27199999999999</v>
      </c>
      <c r="R28">
        <v>129.28700000000001</v>
      </c>
      <c r="T28">
        <v>22</v>
      </c>
      <c r="V28">
        <f t="shared" si="8"/>
        <v>19.009259259259256</v>
      </c>
      <c r="W28">
        <f>((E28-101)/270)*100</f>
        <v>18.980000000000004</v>
      </c>
      <c r="X28">
        <f>((F28-101)/270)*100</f>
        <v>27.543333333333329</v>
      </c>
      <c r="Y28">
        <f>((G28-101)/270)*100</f>
        <v>17.869629629629628</v>
      </c>
      <c r="AA28">
        <f t="shared" si="9"/>
        <v>9.7648148148148124</v>
      </c>
      <c r="AC28">
        <v>22</v>
      </c>
      <c r="AD28">
        <f t="shared" si="2"/>
        <v>45.538148148148153</v>
      </c>
      <c r="AE28">
        <f t="shared" si="3"/>
        <v>31.305555555555557</v>
      </c>
      <c r="AF28">
        <f t="shared" si="4"/>
        <v>33.911481481481481</v>
      </c>
      <c r="AG28">
        <f t="shared" si="5"/>
        <v>25.281481481481478</v>
      </c>
      <c r="AH28">
        <f t="shared" si="6"/>
        <v>18.317037037037032</v>
      </c>
      <c r="AI28">
        <f>((Q28-101)/270)*100</f>
        <v>15.285925925925921</v>
      </c>
      <c r="AJ28">
        <f t="shared" si="7"/>
        <v>10.476666666666668</v>
      </c>
    </row>
    <row r="29" spans="2:36">
      <c r="B29">
        <v>23</v>
      </c>
      <c r="C29">
        <v>171.279</v>
      </c>
      <c r="D29">
        <v>156.22399999999999</v>
      </c>
      <c r="E29">
        <v>155.202</v>
      </c>
      <c r="F29">
        <v>178.964</v>
      </c>
      <c r="G29">
        <v>152.29</v>
      </c>
      <c r="H29">
        <v>138.739</v>
      </c>
      <c r="I29">
        <v>127.871</v>
      </c>
      <c r="K29">
        <v>23</v>
      </c>
      <c r="L29">
        <v>228.47200000000001</v>
      </c>
      <c r="M29">
        <v>190.25700000000001</v>
      </c>
      <c r="N29">
        <v>195.84700000000001</v>
      </c>
      <c r="O29">
        <v>170.32300000000001</v>
      </c>
      <c r="P29">
        <v>155.779</v>
      </c>
      <c r="Q29">
        <v>145.357</v>
      </c>
      <c r="R29">
        <v>129.88999999999999</v>
      </c>
      <c r="T29">
        <v>23</v>
      </c>
      <c r="U29">
        <f>((C29-101)/270)*100</f>
        <v>26.029259259259259</v>
      </c>
      <c r="V29">
        <f t="shared" si="8"/>
        <v>20.45333333333333</v>
      </c>
      <c r="Z29">
        <f>((H29-101)/270)*100</f>
        <v>13.977407407407409</v>
      </c>
      <c r="AA29">
        <f t="shared" si="9"/>
        <v>9.9522222222222201</v>
      </c>
      <c r="AC29">
        <v>23</v>
      </c>
      <c r="AD29">
        <f t="shared" si="2"/>
        <v>47.211851851851854</v>
      </c>
      <c r="AE29">
        <f t="shared" si="3"/>
        <v>33.058148148148149</v>
      </c>
      <c r="AF29">
        <f t="shared" si="4"/>
        <v>35.128518518518518</v>
      </c>
      <c r="AG29">
        <f t="shared" si="5"/>
        <v>25.675185185185189</v>
      </c>
      <c r="AH29">
        <f t="shared" si="6"/>
        <v>20.288518518518515</v>
      </c>
      <c r="AJ29">
        <f t="shared" si="7"/>
        <v>10.699999999999996</v>
      </c>
    </row>
    <row r="30" spans="2:36">
      <c r="B30">
        <v>24</v>
      </c>
      <c r="C30">
        <v>174.72499999999999</v>
      </c>
      <c r="D30">
        <v>156.69900000000001</v>
      </c>
      <c r="E30">
        <v>157.352</v>
      </c>
      <c r="F30">
        <v>182.33500000000001</v>
      </c>
      <c r="G30">
        <v>154.04499999999999</v>
      </c>
      <c r="H30">
        <v>139.46199999999999</v>
      </c>
      <c r="I30">
        <v>127.86799999999999</v>
      </c>
      <c r="K30">
        <v>24</v>
      </c>
      <c r="L30">
        <v>230.86099999999999</v>
      </c>
      <c r="M30">
        <v>193.69</v>
      </c>
      <c r="N30">
        <v>198.31800000000001</v>
      </c>
      <c r="O30">
        <v>173.477</v>
      </c>
      <c r="P30">
        <v>156.64500000000001</v>
      </c>
      <c r="Q30">
        <v>144.25</v>
      </c>
      <c r="R30">
        <v>130.92099999999999</v>
      </c>
      <c r="T30">
        <v>24</v>
      </c>
      <c r="V30">
        <f t="shared" si="8"/>
        <v>20.629259259259264</v>
      </c>
      <c r="W30">
        <f>((E30-101)/270)*100</f>
        <v>20.871111111111112</v>
      </c>
      <c r="X30">
        <f>((F30-101)/270)*100</f>
        <v>30.124074074074077</v>
      </c>
      <c r="Y30">
        <f>((G30-101)/270)*100</f>
        <v>19.646296296296292</v>
      </c>
      <c r="AA30">
        <f t="shared" si="9"/>
        <v>9.9511111111111088</v>
      </c>
      <c r="AC30">
        <v>24</v>
      </c>
      <c r="AD30">
        <f t="shared" si="2"/>
        <v>48.096666666666664</v>
      </c>
      <c r="AE30">
        <f t="shared" si="3"/>
        <v>34.329629629629629</v>
      </c>
      <c r="AF30">
        <f t="shared" si="4"/>
        <v>36.043703703703706</v>
      </c>
      <c r="AG30">
        <f t="shared" si="5"/>
        <v>26.843333333333337</v>
      </c>
      <c r="AH30">
        <f t="shared" si="6"/>
        <v>20.609259259259264</v>
      </c>
      <c r="AI30">
        <f>((Q30-101)/270)*100</f>
        <v>16.018518518518519</v>
      </c>
      <c r="AJ30">
        <f t="shared" si="7"/>
        <v>11.08185185185185</v>
      </c>
    </row>
    <row r="31" spans="2:36">
      <c r="B31">
        <v>25</v>
      </c>
      <c r="C31">
        <v>177.69300000000001</v>
      </c>
      <c r="D31">
        <v>158.84299999999999</v>
      </c>
      <c r="E31">
        <v>157.202</v>
      </c>
      <c r="F31">
        <v>182.054</v>
      </c>
      <c r="G31">
        <v>156.25800000000001</v>
      </c>
      <c r="H31">
        <v>141.72999999999999</v>
      </c>
      <c r="I31">
        <v>129.81200000000001</v>
      </c>
      <c r="K31">
        <v>25</v>
      </c>
      <c r="L31">
        <v>233.63200000000001</v>
      </c>
      <c r="M31">
        <v>196.042</v>
      </c>
      <c r="N31">
        <v>203.43700000000001</v>
      </c>
      <c r="O31">
        <v>174.68899999999999</v>
      </c>
      <c r="P31">
        <v>159.53399999999999</v>
      </c>
      <c r="Q31">
        <v>145.52000000000001</v>
      </c>
      <c r="R31">
        <v>131.92099999999999</v>
      </c>
      <c r="T31">
        <v>25</v>
      </c>
      <c r="U31">
        <f>((C31-101)/270)*100</f>
        <v>28.40481481481482</v>
      </c>
      <c r="V31">
        <f t="shared" si="8"/>
        <v>21.423333333333332</v>
      </c>
      <c r="W31">
        <f>((E31-101)/270)*100</f>
        <v>20.815555555555555</v>
      </c>
      <c r="Z31">
        <f>((H31-101)/270)*100</f>
        <v>15.085185185185182</v>
      </c>
      <c r="AA31">
        <f t="shared" si="9"/>
        <v>10.671111111111117</v>
      </c>
      <c r="AC31">
        <v>25</v>
      </c>
      <c r="AD31">
        <f t="shared" si="2"/>
        <v>49.122962962962966</v>
      </c>
      <c r="AE31">
        <f t="shared" si="3"/>
        <v>35.200740740740741</v>
      </c>
      <c r="AF31">
        <f t="shared" si="4"/>
        <v>37.939629629629636</v>
      </c>
      <c r="AG31">
        <f t="shared" si="5"/>
        <v>27.292222222222218</v>
      </c>
      <c r="AH31">
        <f t="shared" si="6"/>
        <v>21.679259259259258</v>
      </c>
      <c r="AJ31">
        <f t="shared" si="7"/>
        <v>11.452222222222218</v>
      </c>
    </row>
    <row r="32" spans="2:36">
      <c r="B32">
        <v>26</v>
      </c>
      <c r="C32">
        <v>180.04300000000001</v>
      </c>
      <c r="D32">
        <v>159.98400000000001</v>
      </c>
      <c r="E32">
        <v>159.79300000000001</v>
      </c>
      <c r="F32">
        <v>185.173</v>
      </c>
      <c r="G32">
        <v>158.50899999999999</v>
      </c>
      <c r="H32">
        <v>141.51400000000001</v>
      </c>
      <c r="I32">
        <v>129.57499999999999</v>
      </c>
      <c r="K32">
        <v>26</v>
      </c>
      <c r="L32">
        <v>240.083</v>
      </c>
      <c r="M32">
        <v>201.24199999999999</v>
      </c>
      <c r="N32">
        <v>205.65100000000001</v>
      </c>
      <c r="O32">
        <v>177.732</v>
      </c>
      <c r="P32">
        <v>157.53299999999999</v>
      </c>
      <c r="Q32">
        <v>147.35</v>
      </c>
      <c r="R32">
        <v>133.19800000000001</v>
      </c>
      <c r="T32">
        <v>26</v>
      </c>
      <c r="V32">
        <f t="shared" si="8"/>
        <v>21.845925925925929</v>
      </c>
      <c r="X32">
        <f>((F32-101)/270)*100</f>
        <v>31.175185185185185</v>
      </c>
      <c r="Y32">
        <f>((G32-101)/270)*100</f>
        <v>21.299629629629624</v>
      </c>
      <c r="AA32">
        <f t="shared" si="9"/>
        <v>10.583333333333329</v>
      </c>
      <c r="AC32">
        <v>26</v>
      </c>
      <c r="AD32">
        <f t="shared" si="2"/>
        <v>51.512222222222228</v>
      </c>
      <c r="AE32">
        <f t="shared" si="3"/>
        <v>37.126666666666665</v>
      </c>
      <c r="AF32">
        <f t="shared" si="4"/>
        <v>38.759629629629636</v>
      </c>
      <c r="AG32">
        <f t="shared" si="5"/>
        <v>28.41925925925926</v>
      </c>
      <c r="AH32">
        <f t="shared" si="6"/>
        <v>20.938148148148144</v>
      </c>
      <c r="AI32">
        <f>((Q32-101)/270)*100</f>
        <v>17.166666666666664</v>
      </c>
      <c r="AJ32">
        <f t="shared" si="7"/>
        <v>11.925185185185187</v>
      </c>
    </row>
    <row r="33" spans="2:36">
      <c r="B33">
        <v>27</v>
      </c>
      <c r="C33">
        <v>181.12200000000001</v>
      </c>
      <c r="D33">
        <v>162.18799999999999</v>
      </c>
      <c r="E33">
        <v>161.43700000000001</v>
      </c>
      <c r="F33">
        <v>186.78100000000001</v>
      </c>
      <c r="G33">
        <v>159.49799999999999</v>
      </c>
      <c r="H33">
        <v>143.828</v>
      </c>
      <c r="I33">
        <v>132.095</v>
      </c>
      <c r="K33">
        <v>27</v>
      </c>
      <c r="L33">
        <v>241.78200000000001</v>
      </c>
      <c r="M33">
        <v>204.494</v>
      </c>
      <c r="N33">
        <v>211.816</v>
      </c>
      <c r="O33">
        <v>177.51900000000001</v>
      </c>
      <c r="P33">
        <v>159.55000000000001</v>
      </c>
      <c r="Q33">
        <v>147.59200000000001</v>
      </c>
      <c r="R33">
        <v>133.149</v>
      </c>
      <c r="T33">
        <v>27</v>
      </c>
      <c r="U33">
        <f>((C33-101)/270)*100</f>
        <v>29.67481481481482</v>
      </c>
      <c r="V33">
        <f t="shared" si="8"/>
        <v>22.662222222222216</v>
      </c>
      <c r="W33">
        <f>((E33-101)/270)*100</f>
        <v>22.384074074074078</v>
      </c>
      <c r="Z33">
        <f>((H33-101)/270)*100</f>
        <v>15.862222222222222</v>
      </c>
      <c r="AA33">
        <f t="shared" si="9"/>
        <v>11.516666666666667</v>
      </c>
      <c r="AC33">
        <v>27</v>
      </c>
      <c r="AD33">
        <f t="shared" si="2"/>
        <v>52.141481481481492</v>
      </c>
      <c r="AE33">
        <f t="shared" si="3"/>
        <v>38.331111111111113</v>
      </c>
      <c r="AF33">
        <f t="shared" si="4"/>
        <v>41.042962962962967</v>
      </c>
      <c r="AG33">
        <f t="shared" si="5"/>
        <v>28.340370370370373</v>
      </c>
      <c r="AH33">
        <f t="shared" si="6"/>
        <v>21.68518518518519</v>
      </c>
      <c r="AJ33">
        <f t="shared" si="7"/>
        <v>11.907037037037037</v>
      </c>
    </row>
    <row r="34" spans="2:36">
      <c r="B34">
        <v>28</v>
      </c>
      <c r="C34">
        <v>183.322</v>
      </c>
      <c r="D34">
        <v>161.29300000000001</v>
      </c>
      <c r="E34">
        <v>160.125</v>
      </c>
      <c r="F34">
        <v>186.26499999999999</v>
      </c>
      <c r="G34">
        <v>159.643</v>
      </c>
      <c r="H34">
        <v>143.68600000000001</v>
      </c>
      <c r="I34">
        <v>131.536</v>
      </c>
      <c r="K34">
        <v>28</v>
      </c>
      <c r="L34">
        <v>246.244</v>
      </c>
      <c r="M34">
        <v>207.315</v>
      </c>
      <c r="N34">
        <v>213.84</v>
      </c>
      <c r="O34">
        <v>179.517</v>
      </c>
      <c r="P34">
        <v>161.52699999999999</v>
      </c>
      <c r="Q34">
        <v>149.08699999999999</v>
      </c>
      <c r="R34">
        <v>134.99</v>
      </c>
      <c r="T34">
        <v>28</v>
      </c>
      <c r="V34">
        <f t="shared" si="8"/>
        <v>22.330740740740744</v>
      </c>
      <c r="W34">
        <f>((E34-101)/270)*100</f>
        <v>21.898148148148149</v>
      </c>
      <c r="X34">
        <f>((F34-101)/270)*100</f>
        <v>31.579629629629625</v>
      </c>
      <c r="Y34">
        <f>((G34-101)/270)*100</f>
        <v>21.71962962962963</v>
      </c>
      <c r="AA34">
        <f t="shared" si="9"/>
        <v>11.309629629629631</v>
      </c>
      <c r="AC34">
        <v>28</v>
      </c>
      <c r="AD34">
        <f t="shared" si="2"/>
        <v>53.794074074074075</v>
      </c>
      <c r="AE34">
        <f t="shared" si="3"/>
        <v>39.375925925925927</v>
      </c>
      <c r="AF34">
        <f t="shared" si="4"/>
        <v>41.792592592592591</v>
      </c>
      <c r="AG34">
        <f t="shared" si="5"/>
        <v>29.080370370370368</v>
      </c>
      <c r="AH34">
        <f t="shared" si="6"/>
        <v>22.417407407407403</v>
      </c>
      <c r="AI34">
        <f>((Q34-101)/270)*100</f>
        <v>17.809999999999995</v>
      </c>
      <c r="AJ34">
        <f t="shared" si="7"/>
        <v>12.58888888888889</v>
      </c>
    </row>
    <row r="35" spans="2:36">
      <c r="B35">
        <v>29</v>
      </c>
      <c r="C35">
        <v>184.68899999999999</v>
      </c>
      <c r="D35">
        <v>165.15600000000001</v>
      </c>
      <c r="E35">
        <v>163.935</v>
      </c>
      <c r="F35">
        <v>186.45</v>
      </c>
      <c r="G35">
        <v>162.24700000000001</v>
      </c>
      <c r="H35">
        <v>143.08099999999999</v>
      </c>
      <c r="I35">
        <v>133.16499999999999</v>
      </c>
      <c r="K35">
        <v>29</v>
      </c>
      <c r="L35">
        <v>253.084</v>
      </c>
      <c r="M35">
        <v>209.596</v>
      </c>
      <c r="N35">
        <v>216.08</v>
      </c>
      <c r="O35">
        <v>181.85300000000001</v>
      </c>
      <c r="P35">
        <v>163.166</v>
      </c>
      <c r="Q35">
        <v>149.56899999999999</v>
      </c>
      <c r="R35">
        <v>135.298</v>
      </c>
      <c r="T35">
        <v>29</v>
      </c>
      <c r="U35">
        <f>((C35-101)/270)*100</f>
        <v>30.995925925925921</v>
      </c>
      <c r="V35">
        <f t="shared" si="8"/>
        <v>23.761481481481482</v>
      </c>
      <c r="Z35">
        <f>((H35-101)/270)*100</f>
        <v>15.585555555555553</v>
      </c>
      <c r="AA35">
        <f t="shared" si="9"/>
        <v>11.912962962962959</v>
      </c>
      <c r="AC35">
        <v>29</v>
      </c>
      <c r="AD35">
        <f t="shared" si="2"/>
        <v>56.327407407407406</v>
      </c>
      <c r="AE35">
        <f t="shared" si="3"/>
        <v>40.220740740740737</v>
      </c>
      <c r="AF35">
        <f t="shared" si="4"/>
        <v>42.622222222222227</v>
      </c>
      <c r="AG35">
        <f t="shared" si="5"/>
        <v>29.945555555555558</v>
      </c>
      <c r="AH35">
        <f t="shared" si="6"/>
        <v>23.024444444444445</v>
      </c>
      <c r="AJ35">
        <f t="shared" si="7"/>
        <v>12.702962962962964</v>
      </c>
    </row>
    <row r="36" spans="2:36">
      <c r="B36">
        <v>30</v>
      </c>
      <c r="C36">
        <v>187.32499999999999</v>
      </c>
      <c r="D36">
        <v>162.34700000000001</v>
      </c>
      <c r="E36">
        <v>163.44999999999999</v>
      </c>
      <c r="F36">
        <v>190.13200000000001</v>
      </c>
      <c r="G36">
        <v>162.85300000000001</v>
      </c>
      <c r="H36">
        <v>145.494</v>
      </c>
      <c r="I36">
        <v>132.392</v>
      </c>
      <c r="K36">
        <v>30</v>
      </c>
      <c r="L36">
        <v>255.87100000000001</v>
      </c>
      <c r="M36">
        <v>213.87700000000001</v>
      </c>
      <c r="N36">
        <v>216.41300000000001</v>
      </c>
      <c r="O36">
        <v>182.37200000000001</v>
      </c>
      <c r="P36">
        <v>162.369</v>
      </c>
      <c r="Q36">
        <v>150.18100000000001</v>
      </c>
      <c r="R36">
        <v>135.68</v>
      </c>
      <c r="T36">
        <v>30</v>
      </c>
      <c r="V36">
        <f t="shared" si="8"/>
        <v>22.721111111111114</v>
      </c>
      <c r="W36">
        <f>((E36-101)/270)*100</f>
        <v>23.129629629629626</v>
      </c>
      <c r="X36">
        <f>((F36-101)/270)*100</f>
        <v>33.011851851851851</v>
      </c>
      <c r="Y36">
        <f>((G36-101)/270)*100</f>
        <v>22.908518518518523</v>
      </c>
      <c r="AA36">
        <f t="shared" si="9"/>
        <v>11.626666666666665</v>
      </c>
      <c r="AC36">
        <v>30</v>
      </c>
      <c r="AD36">
        <f t="shared" si="2"/>
        <v>57.359629629629637</v>
      </c>
      <c r="AE36">
        <f t="shared" si="3"/>
        <v>41.806296296296303</v>
      </c>
      <c r="AF36">
        <f t="shared" si="4"/>
        <v>42.745555555555562</v>
      </c>
      <c r="AG36">
        <f t="shared" si="5"/>
        <v>30.137777777777785</v>
      </c>
      <c r="AH36">
        <f t="shared" si="6"/>
        <v>22.729259259259258</v>
      </c>
      <c r="AI36">
        <f>((Q36-101)/270)*100</f>
        <v>18.215185185185192</v>
      </c>
      <c r="AJ36">
        <f t="shared" si="7"/>
        <v>12.844444444444447</v>
      </c>
    </row>
    <row r="37" spans="2:36">
      <c r="B37">
        <v>31</v>
      </c>
      <c r="C37">
        <v>189.124</v>
      </c>
      <c r="D37">
        <v>166.15899999999999</v>
      </c>
      <c r="E37">
        <v>166.137</v>
      </c>
      <c r="F37">
        <v>194.36</v>
      </c>
      <c r="G37">
        <v>165.62299999999999</v>
      </c>
      <c r="H37">
        <v>146.82</v>
      </c>
      <c r="I37">
        <v>133.73099999999999</v>
      </c>
      <c r="K37">
        <v>31</v>
      </c>
      <c r="L37">
        <v>255.59</v>
      </c>
      <c r="M37">
        <v>216.45699999999999</v>
      </c>
      <c r="N37">
        <v>220.82599999999999</v>
      </c>
      <c r="O37">
        <v>184.35499999999999</v>
      </c>
      <c r="P37">
        <v>164.84899999999999</v>
      </c>
      <c r="Q37">
        <v>149.72</v>
      </c>
      <c r="R37">
        <v>136.52799999999999</v>
      </c>
      <c r="T37">
        <v>31</v>
      </c>
      <c r="U37">
        <f>((C37-101)/270)*100</f>
        <v>32.638518518518516</v>
      </c>
      <c r="V37">
        <f t="shared" si="8"/>
        <v>24.13296296296296</v>
      </c>
      <c r="W37">
        <f>((E37-101)/270)*100</f>
        <v>24.124814814814815</v>
      </c>
      <c r="Z37">
        <f>((H37-101)/270)*100</f>
        <v>16.970370370370368</v>
      </c>
      <c r="AA37">
        <f t="shared" si="9"/>
        <v>12.122592592592591</v>
      </c>
      <c r="AC37">
        <v>31</v>
      </c>
      <c r="AD37">
        <f t="shared" si="2"/>
        <v>57.25555555555556</v>
      </c>
      <c r="AE37">
        <f t="shared" si="3"/>
        <v>42.761851851851851</v>
      </c>
      <c r="AF37">
        <f t="shared" si="4"/>
        <v>44.379999999999995</v>
      </c>
      <c r="AG37">
        <f t="shared" si="5"/>
        <v>30.872222222222216</v>
      </c>
      <c r="AH37">
        <f t="shared" si="6"/>
        <v>23.647777777777772</v>
      </c>
      <c r="AJ37">
        <f t="shared" si="7"/>
        <v>13.158518518518516</v>
      </c>
    </row>
    <row r="38" spans="2:36">
      <c r="B38">
        <v>32</v>
      </c>
      <c r="C38">
        <v>190.35499999999999</v>
      </c>
      <c r="D38">
        <v>168.215</v>
      </c>
      <c r="E38">
        <v>169.30699999999999</v>
      </c>
      <c r="F38">
        <v>192.38800000000001</v>
      </c>
      <c r="G38">
        <v>164.90700000000001</v>
      </c>
      <c r="H38">
        <v>146.39400000000001</v>
      </c>
      <c r="I38">
        <v>135.648</v>
      </c>
      <c r="K38">
        <v>32</v>
      </c>
      <c r="L38">
        <v>261.28800000000001</v>
      </c>
      <c r="M38">
        <v>218.733</v>
      </c>
      <c r="N38">
        <v>226.48099999999999</v>
      </c>
      <c r="O38">
        <v>184.78700000000001</v>
      </c>
      <c r="P38">
        <v>165.38</v>
      </c>
      <c r="Q38">
        <v>152.703</v>
      </c>
      <c r="R38">
        <v>134.78200000000001</v>
      </c>
      <c r="T38">
        <v>32</v>
      </c>
      <c r="V38">
        <f t="shared" si="8"/>
        <v>24.894444444444446</v>
      </c>
      <c r="X38">
        <f>((F38-101)/270)*100</f>
        <v>33.84740740740741</v>
      </c>
      <c r="Y38">
        <f>((G38-101)/270)*100</f>
        <v>23.669259259259263</v>
      </c>
      <c r="AA38">
        <f t="shared" si="9"/>
        <v>12.83259259259259</v>
      </c>
      <c r="AC38">
        <v>32</v>
      </c>
      <c r="AD38">
        <f t="shared" si="2"/>
        <v>59.365925925925936</v>
      </c>
      <c r="AE38">
        <f t="shared" si="3"/>
        <v>43.604814814814816</v>
      </c>
      <c r="AF38">
        <f t="shared" si="4"/>
        <v>46.474444444444444</v>
      </c>
      <c r="AG38">
        <f t="shared" si="5"/>
        <v>31.032222222222224</v>
      </c>
      <c r="AH38">
        <f t="shared" si="6"/>
        <v>23.844444444444441</v>
      </c>
      <c r="AI38">
        <f>((Q38-101)/270)*100</f>
        <v>19.14925925925926</v>
      </c>
      <c r="AJ38">
        <f t="shared" si="7"/>
        <v>12.511851851851855</v>
      </c>
    </row>
    <row r="39" spans="2:36">
      <c r="B39">
        <v>33</v>
      </c>
      <c r="C39">
        <v>195.11600000000001</v>
      </c>
      <c r="D39">
        <v>171.995</v>
      </c>
      <c r="E39">
        <v>168.56299999999999</v>
      </c>
      <c r="F39">
        <v>195.255</v>
      </c>
      <c r="G39">
        <v>166.29</v>
      </c>
      <c r="H39">
        <v>148.601</v>
      </c>
      <c r="I39">
        <v>135.55199999999999</v>
      </c>
      <c r="K39">
        <v>33</v>
      </c>
      <c r="L39">
        <v>261.76600000000002</v>
      </c>
      <c r="M39">
        <v>221.29900000000001</v>
      </c>
      <c r="N39">
        <v>230.364</v>
      </c>
      <c r="O39">
        <v>185.761</v>
      </c>
      <c r="P39">
        <v>168.89</v>
      </c>
      <c r="Q39">
        <v>153.261</v>
      </c>
      <c r="R39">
        <v>137.036</v>
      </c>
      <c r="T39">
        <v>33</v>
      </c>
      <c r="U39">
        <f>((C39-101)/270)*100</f>
        <v>34.857777777777784</v>
      </c>
      <c r="V39">
        <f t="shared" si="8"/>
        <v>26.294444444444448</v>
      </c>
      <c r="W39">
        <f>((E39-101)/270)*100</f>
        <v>25.02333333333333</v>
      </c>
      <c r="Z39">
        <f>((H39-101)/270)*100</f>
        <v>17.63</v>
      </c>
      <c r="AA39">
        <f t="shared" si="9"/>
        <v>12.797037037037034</v>
      </c>
      <c r="AC39">
        <v>33</v>
      </c>
      <c r="AD39">
        <f t="shared" si="2"/>
        <v>59.542962962962974</v>
      </c>
      <c r="AE39">
        <f t="shared" si="3"/>
        <v>44.555185185185188</v>
      </c>
      <c r="AF39">
        <f t="shared" si="4"/>
        <v>47.912592592592596</v>
      </c>
      <c r="AG39">
        <f t="shared" si="5"/>
        <v>31.392962962962962</v>
      </c>
      <c r="AH39">
        <f t="shared" si="6"/>
        <v>25.144444444444442</v>
      </c>
      <c r="AJ39">
        <f t="shared" si="7"/>
        <v>13.346666666666668</v>
      </c>
    </row>
    <row r="40" spans="2:36">
      <c r="B40">
        <v>34</v>
      </c>
      <c r="C40">
        <v>192.928</v>
      </c>
      <c r="D40">
        <v>169.38800000000001</v>
      </c>
      <c r="E40">
        <v>170.30099999999999</v>
      </c>
      <c r="F40">
        <v>195.09100000000001</v>
      </c>
      <c r="G40">
        <v>168.15100000000001</v>
      </c>
      <c r="H40">
        <v>149.333</v>
      </c>
      <c r="I40">
        <v>135.34700000000001</v>
      </c>
      <c r="K40">
        <v>34</v>
      </c>
      <c r="L40">
        <v>266.95999999999998</v>
      </c>
      <c r="M40">
        <v>224.864</v>
      </c>
      <c r="N40">
        <v>232.30500000000001</v>
      </c>
      <c r="O40">
        <v>188.47300000000001</v>
      </c>
      <c r="P40">
        <v>168.999</v>
      </c>
      <c r="Q40">
        <v>152.26</v>
      </c>
      <c r="R40">
        <v>135.667</v>
      </c>
      <c r="T40">
        <v>34</v>
      </c>
      <c r="V40">
        <f t="shared" si="8"/>
        <v>25.328888888888891</v>
      </c>
      <c r="W40">
        <f>((E40-101)/270)*100</f>
        <v>25.667037037037034</v>
      </c>
      <c r="X40">
        <f>((F40-101)/270)*100</f>
        <v>34.848518518518524</v>
      </c>
      <c r="Y40">
        <f>((G40-101)/270)*100</f>
        <v>24.870740740740743</v>
      </c>
      <c r="AA40">
        <f t="shared" si="9"/>
        <v>12.721111111111114</v>
      </c>
      <c r="AC40">
        <v>34</v>
      </c>
      <c r="AD40">
        <f t="shared" si="2"/>
        <v>61.466666666666661</v>
      </c>
      <c r="AE40">
        <f t="shared" si="3"/>
        <v>45.875555555555557</v>
      </c>
      <c r="AF40">
        <f t="shared" si="4"/>
        <v>48.631481481481487</v>
      </c>
      <c r="AG40">
        <f t="shared" si="5"/>
        <v>32.397407407407414</v>
      </c>
      <c r="AH40">
        <f t="shared" si="6"/>
        <v>25.184814814814814</v>
      </c>
      <c r="AI40">
        <f>((Q40-101)/270)*100</f>
        <v>18.985185185185184</v>
      </c>
      <c r="AJ40">
        <f t="shared" si="7"/>
        <v>12.839629629629631</v>
      </c>
    </row>
    <row r="41" spans="2:36">
      <c r="B41">
        <v>35</v>
      </c>
      <c r="C41">
        <v>195.73500000000001</v>
      </c>
      <c r="D41">
        <v>173.57900000000001</v>
      </c>
      <c r="E41">
        <v>172.45099999999999</v>
      </c>
      <c r="F41">
        <v>196.53399999999999</v>
      </c>
      <c r="G41">
        <v>166.07900000000001</v>
      </c>
      <c r="H41">
        <v>149.625</v>
      </c>
      <c r="I41">
        <v>137.35900000000001</v>
      </c>
      <c r="K41">
        <v>35</v>
      </c>
      <c r="L41">
        <v>267.8</v>
      </c>
      <c r="M41">
        <v>226.839</v>
      </c>
      <c r="N41">
        <v>232.42500000000001</v>
      </c>
      <c r="O41">
        <v>189.184</v>
      </c>
      <c r="P41">
        <v>167.14099999999999</v>
      </c>
      <c r="Q41">
        <v>154.554</v>
      </c>
      <c r="R41">
        <v>137.44200000000001</v>
      </c>
      <c r="T41">
        <v>35</v>
      </c>
      <c r="U41">
        <f>((C41-101)/270)*100</f>
        <v>35.087037037037042</v>
      </c>
      <c r="V41">
        <f t="shared" si="8"/>
        <v>26.881111111111117</v>
      </c>
      <c r="Z41">
        <f>((H41-101)/270)*100</f>
        <v>18.00925925925926</v>
      </c>
      <c r="AA41">
        <f t="shared" si="9"/>
        <v>13.466296296296299</v>
      </c>
      <c r="AC41">
        <v>35</v>
      </c>
      <c r="AD41">
        <f t="shared" si="2"/>
        <v>61.777777777777786</v>
      </c>
      <c r="AE41">
        <f t="shared" si="3"/>
        <v>46.607037037037038</v>
      </c>
      <c r="AF41">
        <f t="shared" si="4"/>
        <v>48.675925925925931</v>
      </c>
      <c r="AG41">
        <f t="shared" si="5"/>
        <v>32.660740740740742</v>
      </c>
      <c r="AH41">
        <f t="shared" si="6"/>
        <v>24.496666666666663</v>
      </c>
      <c r="AJ41">
        <f t="shared" si="7"/>
        <v>13.497037037037041</v>
      </c>
    </row>
    <row r="42" spans="2:36">
      <c r="B42">
        <v>36</v>
      </c>
      <c r="C42">
        <v>197.071</v>
      </c>
      <c r="D42">
        <v>173.29599999999999</v>
      </c>
      <c r="E42">
        <v>173.19300000000001</v>
      </c>
      <c r="F42">
        <v>198.51599999999999</v>
      </c>
      <c r="G42">
        <v>170.58500000000001</v>
      </c>
      <c r="H42">
        <v>150.55199999999999</v>
      </c>
      <c r="I42">
        <v>137.23099999999999</v>
      </c>
      <c r="K42">
        <v>36</v>
      </c>
      <c r="L42">
        <v>268.08999999999997</v>
      </c>
      <c r="M42">
        <v>228.33199999999999</v>
      </c>
      <c r="N42">
        <v>238.05799999999999</v>
      </c>
      <c r="O42">
        <v>189.26400000000001</v>
      </c>
      <c r="P42">
        <v>170.011</v>
      </c>
      <c r="Q42">
        <v>156.86000000000001</v>
      </c>
      <c r="R42">
        <v>139.44200000000001</v>
      </c>
      <c r="T42">
        <v>36</v>
      </c>
      <c r="V42">
        <f t="shared" si="8"/>
        <v>26.776296296296291</v>
      </c>
      <c r="W42">
        <f>((E42-101)/270)*100</f>
        <v>26.738148148148156</v>
      </c>
      <c r="X42">
        <f>((F42-101)/270)*100</f>
        <v>36.117037037037036</v>
      </c>
      <c r="Y42">
        <f>((G42-101)/270)*100</f>
        <v>25.772222222222226</v>
      </c>
      <c r="AA42">
        <f t="shared" si="9"/>
        <v>13.418888888888885</v>
      </c>
      <c r="AC42">
        <v>36</v>
      </c>
      <c r="AD42">
        <f t="shared" si="2"/>
        <v>61.885185185185179</v>
      </c>
      <c r="AE42">
        <f t="shared" si="3"/>
        <v>47.16</v>
      </c>
      <c r="AF42">
        <f t="shared" si="4"/>
        <v>50.762222222222221</v>
      </c>
      <c r="AG42">
        <f t="shared" si="5"/>
        <v>32.690370370370374</v>
      </c>
      <c r="AH42">
        <f t="shared" si="6"/>
        <v>25.559629629629626</v>
      </c>
      <c r="AI42">
        <f>((Q42-101)/270)*100</f>
        <v>20.688888888888894</v>
      </c>
      <c r="AJ42">
        <f t="shared" si="7"/>
        <v>14.237777777777779</v>
      </c>
    </row>
    <row r="43" spans="2:36">
      <c r="B43">
        <v>37</v>
      </c>
      <c r="C43">
        <v>197.37799999999999</v>
      </c>
      <c r="D43">
        <v>174.22499999999999</v>
      </c>
      <c r="E43">
        <v>175.524</v>
      </c>
      <c r="F43">
        <v>201.49</v>
      </c>
      <c r="G43">
        <v>170.46899999999999</v>
      </c>
      <c r="H43">
        <v>151.56800000000001</v>
      </c>
      <c r="I43">
        <v>138.90199999999999</v>
      </c>
      <c r="K43">
        <v>37</v>
      </c>
      <c r="L43">
        <v>270.47800000000001</v>
      </c>
      <c r="M43">
        <v>234.149</v>
      </c>
      <c r="N43">
        <v>240.63499999999999</v>
      </c>
      <c r="O43">
        <v>191.41399999999999</v>
      </c>
      <c r="P43">
        <v>172.27600000000001</v>
      </c>
      <c r="Q43">
        <v>156.351</v>
      </c>
      <c r="R43">
        <v>140.32499999999999</v>
      </c>
      <c r="T43">
        <v>37</v>
      </c>
      <c r="U43">
        <f>((C43-101)/270)*100</f>
        <v>35.695555555555551</v>
      </c>
      <c r="V43">
        <f t="shared" si="8"/>
        <v>27.120370370370367</v>
      </c>
      <c r="W43">
        <f>((E43-101)/270)*100</f>
        <v>27.601481481481482</v>
      </c>
      <c r="Z43">
        <f>((H43-101)/270)*100</f>
        <v>18.728888888888893</v>
      </c>
      <c r="AA43">
        <f t="shared" si="9"/>
        <v>14.037777777777775</v>
      </c>
      <c r="AC43">
        <v>37</v>
      </c>
      <c r="AD43">
        <f t="shared" si="2"/>
        <v>62.769629629629634</v>
      </c>
      <c r="AE43">
        <f t="shared" si="3"/>
        <v>49.314444444444447</v>
      </c>
      <c r="AF43">
        <f t="shared" si="4"/>
        <v>51.716666666666669</v>
      </c>
      <c r="AG43">
        <f t="shared" si="5"/>
        <v>33.486666666666665</v>
      </c>
      <c r="AH43">
        <f t="shared" si="6"/>
        <v>26.398518518518522</v>
      </c>
      <c r="AJ43">
        <f t="shared" si="7"/>
        <v>14.564814814814811</v>
      </c>
    </row>
    <row r="44" spans="2:36">
      <c r="B44">
        <v>38</v>
      </c>
      <c r="C44">
        <v>199.70500000000001</v>
      </c>
      <c r="D44">
        <v>176.06200000000001</v>
      </c>
      <c r="E44">
        <v>175.73500000000001</v>
      </c>
      <c r="F44">
        <v>200.21299999999999</v>
      </c>
      <c r="G44">
        <v>171.31299999999999</v>
      </c>
      <c r="H44">
        <v>152.87299999999999</v>
      </c>
      <c r="I44">
        <v>136.999</v>
      </c>
      <c r="K44">
        <v>38</v>
      </c>
      <c r="L44">
        <v>272.40100000000001</v>
      </c>
      <c r="M44">
        <v>236.191</v>
      </c>
      <c r="N44">
        <v>243.72200000000001</v>
      </c>
      <c r="O44">
        <v>191.6</v>
      </c>
      <c r="P44">
        <v>171.26300000000001</v>
      </c>
      <c r="Q44">
        <v>154.64699999999999</v>
      </c>
      <c r="R44">
        <v>139.874</v>
      </c>
      <c r="T44">
        <v>38</v>
      </c>
      <c r="V44">
        <f t="shared" si="8"/>
        <v>27.800740740740743</v>
      </c>
      <c r="X44">
        <f>((F44-101)/270)*100</f>
        <v>36.745555555555555</v>
      </c>
      <c r="Y44">
        <f>((G44-101)/270)*100</f>
        <v>26.041851851851849</v>
      </c>
      <c r="AA44">
        <f t="shared" si="9"/>
        <v>13.332962962962961</v>
      </c>
      <c r="AC44">
        <v>38</v>
      </c>
      <c r="AD44">
        <f t="shared" si="2"/>
        <v>63.481851851851857</v>
      </c>
      <c r="AE44">
        <f t="shared" si="3"/>
        <v>50.070740740740739</v>
      </c>
      <c r="AF44">
        <f t="shared" si="4"/>
        <v>52.860000000000007</v>
      </c>
      <c r="AG44">
        <f t="shared" si="5"/>
        <v>33.555555555555557</v>
      </c>
      <c r="AH44">
        <f t="shared" si="6"/>
        <v>26.023333333333337</v>
      </c>
      <c r="AI44">
        <f>((Q44-101)/270)*100</f>
        <v>19.869259259259255</v>
      </c>
      <c r="AJ44">
        <f t="shared" si="7"/>
        <v>14.397777777777776</v>
      </c>
    </row>
    <row r="45" spans="2:36">
      <c r="B45">
        <v>39</v>
      </c>
      <c r="C45">
        <v>200.15899999999999</v>
      </c>
      <c r="D45">
        <v>176.858</v>
      </c>
      <c r="E45">
        <v>175.54499999999999</v>
      </c>
      <c r="F45">
        <v>201.447</v>
      </c>
      <c r="G45">
        <v>174.74799999999999</v>
      </c>
      <c r="H45">
        <v>152.417</v>
      </c>
      <c r="I45">
        <v>140.43700000000001</v>
      </c>
      <c r="K45">
        <v>39</v>
      </c>
      <c r="L45">
        <v>277.81700000000001</v>
      </c>
      <c r="M45">
        <v>236.797</v>
      </c>
      <c r="N45">
        <v>245.26499999999999</v>
      </c>
      <c r="O45">
        <v>194.91800000000001</v>
      </c>
      <c r="P45">
        <v>173.75700000000001</v>
      </c>
      <c r="Q45">
        <v>158.01400000000001</v>
      </c>
      <c r="R45">
        <v>142.27500000000001</v>
      </c>
      <c r="T45">
        <v>39</v>
      </c>
      <c r="U45">
        <f>((C45-101)/270)*100</f>
        <v>36.725555555555552</v>
      </c>
      <c r="V45">
        <f t="shared" si="8"/>
        <v>28.095555555555556</v>
      </c>
      <c r="W45">
        <f>((E45-101)/270)*100</f>
        <v>27.609259259259254</v>
      </c>
      <c r="Z45">
        <f>((H45-101)/270)*100</f>
        <v>19.043333333333333</v>
      </c>
      <c r="AA45">
        <f t="shared" si="9"/>
        <v>14.6062962962963</v>
      </c>
      <c r="AC45">
        <v>39</v>
      </c>
      <c r="AD45">
        <f t="shared" si="2"/>
        <v>65.487777777777779</v>
      </c>
      <c r="AE45">
        <f t="shared" si="3"/>
        <v>50.29518518518519</v>
      </c>
      <c r="AF45">
        <f t="shared" si="4"/>
        <v>53.431481481481477</v>
      </c>
      <c r="AG45">
        <f t="shared" si="5"/>
        <v>34.784444444444446</v>
      </c>
      <c r="AH45">
        <f t="shared" si="6"/>
        <v>26.947037037037042</v>
      </c>
      <c r="AJ45">
        <f t="shared" si="7"/>
        <v>15.287037037037038</v>
      </c>
    </row>
    <row r="46" spans="2:36">
      <c r="B46">
        <v>40</v>
      </c>
      <c r="C46">
        <v>201.512</v>
      </c>
      <c r="D46">
        <v>178.809</v>
      </c>
      <c r="E46">
        <v>176.803</v>
      </c>
      <c r="F46">
        <v>204.11799999999999</v>
      </c>
      <c r="G46">
        <v>174.352</v>
      </c>
      <c r="H46">
        <v>152.09700000000001</v>
      </c>
      <c r="I46">
        <v>137.56299999999999</v>
      </c>
      <c r="K46">
        <v>40</v>
      </c>
      <c r="L46">
        <v>280.00200000000001</v>
      </c>
      <c r="M46">
        <v>241.17099999999999</v>
      </c>
      <c r="N46">
        <v>250.49199999999999</v>
      </c>
      <c r="O46">
        <v>195.04900000000001</v>
      </c>
      <c r="P46">
        <v>174.21899999999999</v>
      </c>
      <c r="Q46">
        <v>160.286</v>
      </c>
      <c r="R46">
        <v>140.32599999999999</v>
      </c>
      <c r="T46">
        <v>40</v>
      </c>
      <c r="V46">
        <f t="shared" si="8"/>
        <v>28.818148148148147</v>
      </c>
      <c r="W46">
        <f>((E46-101)/270)*100</f>
        <v>28.075185185185187</v>
      </c>
      <c r="X46">
        <f>((F46-101)/270)*100</f>
        <v>38.191851851851851</v>
      </c>
      <c r="Y46">
        <f>((G46-101)/270)*100</f>
        <v>27.167407407407406</v>
      </c>
      <c r="AA46">
        <f t="shared" si="9"/>
        <v>13.541851851851847</v>
      </c>
      <c r="AC46">
        <v>40</v>
      </c>
      <c r="AD46">
        <f t="shared" si="2"/>
        <v>66.297037037037043</v>
      </c>
      <c r="AE46">
        <f t="shared" si="3"/>
        <v>51.915185185185187</v>
      </c>
      <c r="AF46">
        <f t="shared" si="4"/>
        <v>55.367407407407399</v>
      </c>
      <c r="AG46">
        <f t="shared" si="5"/>
        <v>34.832962962962966</v>
      </c>
      <c r="AH46">
        <f t="shared" si="6"/>
        <v>27.118148148148148</v>
      </c>
      <c r="AI46">
        <f>((Q46-101)/270)*100</f>
        <v>21.957777777777778</v>
      </c>
      <c r="AJ46">
        <f t="shared" si="7"/>
        <v>14.565185185185184</v>
      </c>
    </row>
    <row r="47" spans="2:36">
      <c r="B47">
        <v>41</v>
      </c>
      <c r="C47">
        <v>199.84299999999999</v>
      </c>
      <c r="D47">
        <v>179.922</v>
      </c>
      <c r="E47">
        <v>179.203</v>
      </c>
      <c r="F47">
        <v>203.976</v>
      </c>
      <c r="G47">
        <v>176.72399999999999</v>
      </c>
      <c r="H47">
        <v>155.84700000000001</v>
      </c>
      <c r="I47">
        <v>140.81100000000001</v>
      </c>
      <c r="K47">
        <v>41</v>
      </c>
      <c r="L47">
        <v>279.77600000000001</v>
      </c>
      <c r="M47">
        <v>244.85900000000001</v>
      </c>
      <c r="N47">
        <v>254.49299999999999</v>
      </c>
      <c r="O47">
        <v>195.20500000000001</v>
      </c>
      <c r="P47">
        <v>171.87299999999999</v>
      </c>
      <c r="Q47">
        <v>159.15</v>
      </c>
      <c r="R47">
        <v>142.398</v>
      </c>
      <c r="T47">
        <v>41</v>
      </c>
      <c r="U47">
        <f>((C47-101)/270)*100</f>
        <v>36.608518518518515</v>
      </c>
      <c r="V47">
        <f t="shared" si="8"/>
        <v>29.230370370370366</v>
      </c>
      <c r="Z47">
        <f>((H47-101)/270)*100</f>
        <v>20.313703703703705</v>
      </c>
      <c r="AA47">
        <f t="shared" si="9"/>
        <v>14.744814814814816</v>
      </c>
      <c r="AC47">
        <v>41</v>
      </c>
      <c r="AD47">
        <f t="shared" si="2"/>
        <v>66.213333333333338</v>
      </c>
      <c r="AE47">
        <f t="shared" si="3"/>
        <v>53.281111111111116</v>
      </c>
      <c r="AF47">
        <f t="shared" si="4"/>
        <v>56.849259259259256</v>
      </c>
      <c r="AG47">
        <f t="shared" si="5"/>
        <v>34.890740740740746</v>
      </c>
      <c r="AH47">
        <f t="shared" si="6"/>
        <v>26.249259259259254</v>
      </c>
      <c r="AJ47">
        <f t="shared" si="7"/>
        <v>15.332592592592592</v>
      </c>
    </row>
    <row r="48" spans="2:36">
      <c r="B48">
        <v>42</v>
      </c>
      <c r="C48">
        <v>204.26900000000001</v>
      </c>
      <c r="D48">
        <v>181.24799999999999</v>
      </c>
      <c r="E48">
        <v>180.42099999999999</v>
      </c>
      <c r="F48">
        <v>204.917</v>
      </c>
      <c r="G48">
        <v>176.041</v>
      </c>
      <c r="H48">
        <v>155.327</v>
      </c>
      <c r="I48">
        <v>140.773</v>
      </c>
      <c r="K48">
        <v>42</v>
      </c>
      <c r="L48">
        <v>278.65600000000001</v>
      </c>
      <c r="M48">
        <v>245.751</v>
      </c>
      <c r="N48">
        <v>253.774</v>
      </c>
      <c r="O48">
        <v>195.34399999999999</v>
      </c>
      <c r="P48">
        <v>177.08</v>
      </c>
      <c r="Q48">
        <v>159.745</v>
      </c>
      <c r="R48">
        <v>141.547</v>
      </c>
      <c r="T48">
        <v>42</v>
      </c>
      <c r="V48">
        <f t="shared" si="8"/>
        <v>29.721481481481476</v>
      </c>
      <c r="W48">
        <f>((E48-101)/270)*100</f>
        <v>29.415185185185184</v>
      </c>
      <c r="X48">
        <f>((F48-101)/270)*100</f>
        <v>38.487777777777779</v>
      </c>
      <c r="Y48">
        <f>((G48-101)/270)*100</f>
        <v>27.792962962962964</v>
      </c>
      <c r="AA48">
        <f t="shared" si="9"/>
        <v>14.730740740740739</v>
      </c>
      <c r="AC48">
        <v>42</v>
      </c>
      <c r="AD48">
        <f t="shared" si="2"/>
        <v>65.79851851851852</v>
      </c>
      <c r="AE48">
        <f t="shared" si="3"/>
        <v>53.611481481481484</v>
      </c>
      <c r="AF48">
        <f t="shared" si="4"/>
        <v>56.582962962962966</v>
      </c>
      <c r="AG48">
        <f t="shared" si="5"/>
        <v>34.94222222222222</v>
      </c>
      <c r="AH48">
        <f t="shared" si="6"/>
        <v>28.177777777777784</v>
      </c>
      <c r="AI48">
        <f>((Q48-101)/270)*100</f>
        <v>21.75740740740741</v>
      </c>
      <c r="AJ48">
        <f t="shared" si="7"/>
        <v>15.017407407407408</v>
      </c>
    </row>
    <row r="49" spans="2:36">
      <c r="B49">
        <v>43</v>
      </c>
      <c r="C49">
        <v>204.839</v>
      </c>
      <c r="D49">
        <v>181.559</v>
      </c>
      <c r="E49">
        <v>182.62299999999999</v>
      </c>
      <c r="F49">
        <v>204.43799999999999</v>
      </c>
      <c r="G49">
        <v>175.50899999999999</v>
      </c>
      <c r="H49">
        <v>157.66800000000001</v>
      </c>
      <c r="I49">
        <v>142.77500000000001</v>
      </c>
      <c r="K49">
        <v>43</v>
      </c>
      <c r="L49">
        <v>280.67700000000002</v>
      </c>
      <c r="M49">
        <v>249.892</v>
      </c>
      <c r="N49">
        <v>256.39600000000002</v>
      </c>
      <c r="O49">
        <v>198.40700000000001</v>
      </c>
      <c r="P49">
        <v>177.34899999999999</v>
      </c>
      <c r="Q49">
        <v>162.05600000000001</v>
      </c>
      <c r="R49">
        <v>142.232</v>
      </c>
      <c r="T49">
        <v>43</v>
      </c>
      <c r="U49">
        <f>((C49-101)/270)*100</f>
        <v>38.458888888888886</v>
      </c>
      <c r="V49">
        <f t="shared" si="8"/>
        <v>29.836666666666666</v>
      </c>
      <c r="W49">
        <f>((E49-101)/270)*100</f>
        <v>30.230740740740735</v>
      </c>
      <c r="Z49">
        <f>((H49-101)/270)*100</f>
        <v>20.988148148148149</v>
      </c>
      <c r="AA49">
        <f t="shared" si="9"/>
        <v>15.472222222222223</v>
      </c>
      <c r="AC49">
        <v>43</v>
      </c>
      <c r="AD49">
        <f t="shared" si="2"/>
        <v>66.547037037037043</v>
      </c>
      <c r="AE49">
        <f t="shared" si="3"/>
        <v>55.145185185185184</v>
      </c>
      <c r="AF49">
        <f t="shared" si="4"/>
        <v>57.55407407407408</v>
      </c>
      <c r="AG49">
        <f t="shared" si="5"/>
        <v>36.076666666666668</v>
      </c>
      <c r="AH49">
        <f t="shared" si="6"/>
        <v>28.277407407407402</v>
      </c>
      <c r="AJ49">
        <f t="shared" si="7"/>
        <v>15.271111111111111</v>
      </c>
    </row>
    <row r="50" spans="2:36">
      <c r="B50">
        <v>44</v>
      </c>
      <c r="C50">
        <v>203.346</v>
      </c>
      <c r="D50">
        <v>182.298</v>
      </c>
      <c r="E50">
        <v>180.84700000000001</v>
      </c>
      <c r="F50">
        <v>205.261</v>
      </c>
      <c r="G50">
        <v>176.84899999999999</v>
      </c>
      <c r="H50">
        <v>155.78100000000001</v>
      </c>
      <c r="I50">
        <v>140.34700000000001</v>
      </c>
      <c r="K50">
        <v>44</v>
      </c>
      <c r="L50">
        <v>283.87299999999999</v>
      </c>
      <c r="M50">
        <v>250.559</v>
      </c>
      <c r="N50">
        <v>259.59899999999999</v>
      </c>
      <c r="O50">
        <v>197.85900000000001</v>
      </c>
      <c r="P50">
        <v>177.8</v>
      </c>
      <c r="Q50">
        <v>160.46100000000001</v>
      </c>
      <c r="R50">
        <v>145.654</v>
      </c>
      <c r="T50">
        <v>44</v>
      </c>
      <c r="V50">
        <f t="shared" si="8"/>
        <v>30.110370370370372</v>
      </c>
      <c r="X50">
        <f>((F50-101)/270)*100</f>
        <v>38.615185185185183</v>
      </c>
      <c r="Y50">
        <f>((G50-101)/270)*100</f>
        <v>28.092222222222219</v>
      </c>
      <c r="AA50">
        <f t="shared" si="9"/>
        <v>14.572962962962965</v>
      </c>
      <c r="AC50">
        <v>44</v>
      </c>
      <c r="AD50">
        <f t="shared" si="2"/>
        <v>67.730740740740742</v>
      </c>
      <c r="AE50">
        <f t="shared" si="3"/>
        <v>55.392222222222223</v>
      </c>
      <c r="AF50">
        <f t="shared" si="4"/>
        <v>58.740370370370364</v>
      </c>
      <c r="AG50">
        <f t="shared" si="5"/>
        <v>35.873703703703711</v>
      </c>
      <c r="AH50">
        <f t="shared" si="6"/>
        <v>28.44444444444445</v>
      </c>
      <c r="AI50">
        <f>((Q50-101)/270)*100</f>
        <v>22.022592592592595</v>
      </c>
      <c r="AJ50">
        <f t="shared" si="7"/>
        <v>16.538518518518515</v>
      </c>
    </row>
    <row r="51" spans="2:36">
      <c r="B51">
        <v>45</v>
      </c>
      <c r="C51">
        <v>205.92599999999999</v>
      </c>
      <c r="D51">
        <v>185.732</v>
      </c>
      <c r="E51">
        <v>183.74799999999999</v>
      </c>
      <c r="F51">
        <v>205.624</v>
      </c>
      <c r="G51">
        <v>180.79400000000001</v>
      </c>
      <c r="H51">
        <v>156.85400000000001</v>
      </c>
      <c r="I51">
        <v>143.364</v>
      </c>
      <c r="K51">
        <v>45</v>
      </c>
      <c r="L51">
        <v>283.85700000000003</v>
      </c>
      <c r="M51">
        <v>254.279</v>
      </c>
      <c r="N51">
        <v>258.26</v>
      </c>
      <c r="O51">
        <v>197.05199999999999</v>
      </c>
      <c r="P51">
        <v>179.983</v>
      </c>
      <c r="Q51">
        <v>162.126</v>
      </c>
      <c r="R51">
        <v>142.47</v>
      </c>
      <c r="T51">
        <v>45</v>
      </c>
      <c r="U51">
        <f>((C51-101)/270)*100</f>
        <v>38.861481481481476</v>
      </c>
      <c r="V51">
        <f t="shared" si="8"/>
        <v>31.382222222222222</v>
      </c>
      <c r="W51">
        <f>((E51-101)/270)*100</f>
        <v>30.647407407407407</v>
      </c>
      <c r="Z51">
        <f>((H51-101)/270)*100</f>
        <v>20.686666666666671</v>
      </c>
      <c r="AA51">
        <f t="shared" si="9"/>
        <v>15.690370370370371</v>
      </c>
      <c r="AC51">
        <v>45</v>
      </c>
      <c r="AD51">
        <f t="shared" si="2"/>
        <v>67.72481481481482</v>
      </c>
      <c r="AE51">
        <f t="shared" si="3"/>
        <v>56.769999999999996</v>
      </c>
      <c r="AF51">
        <f t="shared" si="4"/>
        <v>58.24444444444444</v>
      </c>
      <c r="AG51">
        <f t="shared" si="5"/>
        <v>35.574814814814815</v>
      </c>
      <c r="AH51">
        <f t="shared" si="6"/>
        <v>29.252962962962965</v>
      </c>
      <c r="AJ51">
        <f t="shared" si="7"/>
        <v>15.359259259259259</v>
      </c>
    </row>
    <row r="52" spans="2:36">
      <c r="U52" s="2" t="s">
        <v>0</v>
      </c>
      <c r="V52" s="3"/>
      <c r="W52" s="3"/>
      <c r="X52" s="3"/>
      <c r="Y52" s="3"/>
      <c r="Z52" s="3"/>
      <c r="AA52" s="4"/>
      <c r="AD52" s="5" t="s">
        <v>37</v>
      </c>
      <c r="AE52" s="6"/>
      <c r="AF52" s="6"/>
      <c r="AG52" s="6"/>
      <c r="AH52" s="6"/>
      <c r="AI52" s="6"/>
      <c r="AJ52" s="7"/>
    </row>
    <row r="53" spans="2:36">
      <c r="B53" t="s">
        <v>8</v>
      </c>
      <c r="C53" t="s">
        <v>1</v>
      </c>
      <c r="D53" t="s">
        <v>2</v>
      </c>
      <c r="E53" t="s">
        <v>3</v>
      </c>
      <c r="F53" t="s">
        <v>4</v>
      </c>
      <c r="G53" t="s">
        <v>5</v>
      </c>
      <c r="H53" t="s">
        <v>6</v>
      </c>
      <c r="I53" t="s">
        <v>7</v>
      </c>
      <c r="K53" t="s">
        <v>54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 t="s">
        <v>35</v>
      </c>
      <c r="R53" t="s">
        <v>36</v>
      </c>
      <c r="T53" t="s">
        <v>8</v>
      </c>
      <c r="U53" t="s">
        <v>1</v>
      </c>
      <c r="V53" t="s">
        <v>2</v>
      </c>
      <c r="W53" t="s">
        <v>3</v>
      </c>
      <c r="X53" t="s">
        <v>4</v>
      </c>
      <c r="Y53" t="s">
        <v>5</v>
      </c>
      <c r="Z53" t="s">
        <v>6</v>
      </c>
      <c r="AA53" t="s">
        <v>7</v>
      </c>
      <c r="AC53" t="s">
        <v>54</v>
      </c>
      <c r="AD53" t="s">
        <v>30</v>
      </c>
      <c r="AE53" t="s">
        <v>31</v>
      </c>
      <c r="AF53" t="s">
        <v>32</v>
      </c>
      <c r="AG53" t="s">
        <v>33</v>
      </c>
      <c r="AH53" t="s">
        <v>34</v>
      </c>
      <c r="AI53" t="s">
        <v>35</v>
      </c>
      <c r="AJ53" t="s">
        <v>36</v>
      </c>
    </row>
    <row r="54" spans="2:36">
      <c r="B54">
        <v>0</v>
      </c>
      <c r="C54">
        <f>C6</f>
        <v>106.72799999999999</v>
      </c>
      <c r="D54">
        <f t="shared" ref="D54:R54" si="10">D6</f>
        <v>101.393</v>
      </c>
      <c r="E54">
        <f t="shared" si="10"/>
        <v>111.783</v>
      </c>
      <c r="F54">
        <f t="shared" si="10"/>
        <v>106.27</v>
      </c>
      <c r="G54">
        <f t="shared" si="10"/>
        <v>115.032</v>
      </c>
      <c r="H54">
        <f t="shared" si="10"/>
        <v>103.581</v>
      </c>
      <c r="I54">
        <f t="shared" si="10"/>
        <v>112.373</v>
      </c>
      <c r="K54">
        <f t="shared" si="10"/>
        <v>0</v>
      </c>
      <c r="L54">
        <f t="shared" si="10"/>
        <v>111.429</v>
      </c>
      <c r="M54">
        <f t="shared" si="10"/>
        <v>105.377</v>
      </c>
      <c r="N54">
        <f t="shared" si="10"/>
        <v>112.822</v>
      </c>
      <c r="O54">
        <f t="shared" si="10"/>
        <v>111.247</v>
      </c>
      <c r="P54">
        <f t="shared" si="10"/>
        <v>115.55</v>
      </c>
      <c r="Q54">
        <f t="shared" si="10"/>
        <v>105.958</v>
      </c>
      <c r="R54">
        <f t="shared" si="10"/>
        <v>112.348</v>
      </c>
      <c r="T54">
        <v>0</v>
      </c>
      <c r="U54">
        <f t="shared" ref="U54:AA55" si="11">((C54-101)/270)*100</f>
        <v>2.1214814814814793</v>
      </c>
      <c r="V54">
        <f t="shared" si="11"/>
        <v>0.1455555555555558</v>
      </c>
      <c r="W54">
        <f t="shared" si="11"/>
        <v>3.9937037037037042</v>
      </c>
      <c r="X54">
        <f t="shared" si="11"/>
        <v>1.9518518518518504</v>
      </c>
      <c r="Y54">
        <f t="shared" si="11"/>
        <v>5.1970370370370356</v>
      </c>
      <c r="Z54">
        <f t="shared" si="11"/>
        <v>0.95592592592592707</v>
      </c>
      <c r="AA54">
        <f t="shared" si="11"/>
        <v>4.2122222222222243</v>
      </c>
      <c r="AC54">
        <f t="shared" ref="AC54" si="12">AC6</f>
        <v>0</v>
      </c>
      <c r="AD54">
        <f t="shared" ref="AD54:AJ55" si="13">((L54-101)/270)*100</f>
        <v>3.862592592592593</v>
      </c>
      <c r="AE54">
        <f t="shared" si="13"/>
        <v>1.6211111111111092</v>
      </c>
      <c r="AF54">
        <f t="shared" si="13"/>
        <v>4.3785185185185194</v>
      </c>
      <c r="AG54">
        <f t="shared" si="13"/>
        <v>3.7951851851851854</v>
      </c>
      <c r="AH54">
        <f t="shared" si="13"/>
        <v>5.3888888888888875</v>
      </c>
      <c r="AI54">
        <f t="shared" si="13"/>
        <v>1.8362962962962956</v>
      </c>
      <c r="AJ54">
        <f t="shared" si="13"/>
        <v>4.2029629629629621</v>
      </c>
    </row>
    <row r="55" spans="2:36">
      <c r="B55">
        <v>30</v>
      </c>
      <c r="C55">
        <f>C36</f>
        <v>187.32499999999999</v>
      </c>
      <c r="D55">
        <f t="shared" ref="D55:R55" si="14">D36</f>
        <v>162.34700000000001</v>
      </c>
      <c r="E55">
        <f t="shared" si="14"/>
        <v>163.44999999999999</v>
      </c>
      <c r="F55">
        <f t="shared" si="14"/>
        <v>190.13200000000001</v>
      </c>
      <c r="G55">
        <f t="shared" si="14"/>
        <v>162.85300000000001</v>
      </c>
      <c r="H55">
        <f t="shared" si="14"/>
        <v>145.494</v>
      </c>
      <c r="I55">
        <f t="shared" si="14"/>
        <v>132.392</v>
      </c>
      <c r="K55">
        <f t="shared" si="14"/>
        <v>30</v>
      </c>
      <c r="L55">
        <f t="shared" si="14"/>
        <v>255.87100000000001</v>
      </c>
      <c r="M55">
        <f t="shared" si="14"/>
        <v>213.87700000000001</v>
      </c>
      <c r="N55">
        <f t="shared" si="14"/>
        <v>216.41300000000001</v>
      </c>
      <c r="O55">
        <f t="shared" si="14"/>
        <v>182.37200000000001</v>
      </c>
      <c r="P55">
        <f t="shared" si="14"/>
        <v>162.369</v>
      </c>
      <c r="Q55">
        <f t="shared" si="14"/>
        <v>150.18100000000001</v>
      </c>
      <c r="R55">
        <f t="shared" si="14"/>
        <v>135.68</v>
      </c>
      <c r="T55">
        <v>30</v>
      </c>
      <c r="U55">
        <f t="shared" si="11"/>
        <v>31.972222222222218</v>
      </c>
      <c r="V55">
        <f t="shared" si="11"/>
        <v>22.721111111111114</v>
      </c>
      <c r="W55">
        <f t="shared" si="11"/>
        <v>23.129629629629626</v>
      </c>
      <c r="X55">
        <f t="shared" si="11"/>
        <v>33.011851851851851</v>
      </c>
      <c r="Y55">
        <f t="shared" si="11"/>
        <v>22.908518518518523</v>
      </c>
      <c r="Z55">
        <f t="shared" si="11"/>
        <v>16.479259259259258</v>
      </c>
      <c r="AA55">
        <f t="shared" si="11"/>
        <v>11.626666666666665</v>
      </c>
      <c r="AC55">
        <f t="shared" ref="AC55" si="15">AC36</f>
        <v>30</v>
      </c>
      <c r="AD55">
        <f t="shared" si="13"/>
        <v>57.359629629629637</v>
      </c>
      <c r="AE55">
        <f t="shared" si="13"/>
        <v>41.806296296296303</v>
      </c>
      <c r="AF55">
        <f t="shared" si="13"/>
        <v>42.745555555555562</v>
      </c>
      <c r="AG55">
        <f t="shared" si="13"/>
        <v>30.137777777777785</v>
      </c>
      <c r="AH55">
        <f t="shared" si="13"/>
        <v>22.729259259259258</v>
      </c>
      <c r="AI55">
        <f t="shared" si="13"/>
        <v>18.215185185185192</v>
      </c>
      <c r="AJ55">
        <f t="shared" si="13"/>
        <v>12.844444444444447</v>
      </c>
    </row>
    <row r="56" spans="2:36">
      <c r="U56">
        <f>((U55-U54)/($AD$55-$AD$54))*100</f>
        <v>55.798867365447713</v>
      </c>
      <c r="V56">
        <f t="shared" ref="V56:AJ56" si="16">((V55-V54)/($AD$55-$AD$54))*100</f>
        <v>42.199637224629946</v>
      </c>
      <c r="W56">
        <f t="shared" si="16"/>
        <v>35.770066878054848</v>
      </c>
      <c r="X56">
        <f t="shared" si="16"/>
        <v>58.059290234142416</v>
      </c>
      <c r="Y56">
        <f t="shared" si="16"/>
        <v>33.107406433031947</v>
      </c>
      <c r="Z56">
        <f t="shared" si="16"/>
        <v>29.017183367718523</v>
      </c>
      <c r="AA56">
        <f t="shared" si="16"/>
        <v>13.859542238407101</v>
      </c>
      <c r="AD56">
        <f t="shared" si="16"/>
        <v>100</v>
      </c>
      <c r="AE56">
        <f t="shared" si="16"/>
        <v>75.116655820329257</v>
      </c>
      <c r="AF56">
        <f t="shared" si="16"/>
        <v>71.718059844089666</v>
      </c>
      <c r="AG56">
        <f t="shared" si="16"/>
        <v>49.241217928303406</v>
      </c>
      <c r="AH56">
        <f t="shared" si="16"/>
        <v>32.413702385732677</v>
      </c>
      <c r="AI56">
        <f t="shared" si="16"/>
        <v>30.616441201312643</v>
      </c>
      <c r="AJ56">
        <f t="shared" si="16"/>
        <v>16.153196438708967</v>
      </c>
    </row>
    <row r="58" spans="2:36">
      <c r="B58" t="s">
        <v>8</v>
      </c>
      <c r="C58" t="s">
        <v>9</v>
      </c>
      <c r="D58" t="s">
        <v>10</v>
      </c>
      <c r="E58" t="s">
        <v>11</v>
      </c>
      <c r="F58" t="s">
        <v>12</v>
      </c>
      <c r="G58" t="s">
        <v>13</v>
      </c>
      <c r="H58" t="s">
        <v>14</v>
      </c>
      <c r="I58" t="s">
        <v>15</v>
      </c>
      <c r="K58" t="s">
        <v>38</v>
      </c>
      <c r="L58" t="s">
        <v>39</v>
      </c>
      <c r="M58" t="s">
        <v>40</v>
      </c>
      <c r="N58" t="s">
        <v>41</v>
      </c>
      <c r="O58" t="s">
        <v>42</v>
      </c>
      <c r="P58" t="s">
        <v>43</v>
      </c>
      <c r="Q58" t="s">
        <v>44</v>
      </c>
      <c r="R58" t="s">
        <v>45</v>
      </c>
      <c r="T58" t="s">
        <v>8</v>
      </c>
      <c r="U58" t="s">
        <v>9</v>
      </c>
      <c r="V58" t="s">
        <v>10</v>
      </c>
      <c r="W58" t="s">
        <v>11</v>
      </c>
      <c r="X58" t="s">
        <v>12</v>
      </c>
      <c r="Y58" t="s">
        <v>13</v>
      </c>
      <c r="Z58" t="s">
        <v>14</v>
      </c>
      <c r="AA58" t="s">
        <v>15</v>
      </c>
      <c r="AC58" t="s">
        <v>38</v>
      </c>
      <c r="AD58" t="s">
        <v>39</v>
      </c>
      <c r="AE58" t="s">
        <v>40</v>
      </c>
      <c r="AF58" t="s">
        <v>41</v>
      </c>
      <c r="AG58" t="s">
        <v>42</v>
      </c>
      <c r="AH58" t="s">
        <v>43</v>
      </c>
      <c r="AI58" t="s">
        <v>44</v>
      </c>
      <c r="AJ58" t="s">
        <v>45</v>
      </c>
    </row>
    <row r="59" spans="2:36">
      <c r="B59">
        <v>0</v>
      </c>
      <c r="C59">
        <v>117.20699999999999</v>
      </c>
      <c r="D59">
        <v>107.108</v>
      </c>
      <c r="E59">
        <v>118.307</v>
      </c>
      <c r="F59">
        <v>113.714</v>
      </c>
      <c r="G59">
        <v>118.182</v>
      </c>
      <c r="H59">
        <v>113.212</v>
      </c>
      <c r="I59">
        <v>120.78400000000001</v>
      </c>
      <c r="K59">
        <v>0</v>
      </c>
      <c r="L59">
        <v>102.883</v>
      </c>
      <c r="M59">
        <v>102.02500000000001</v>
      </c>
      <c r="N59">
        <v>105.96899999999999</v>
      </c>
      <c r="O59">
        <v>102.03</v>
      </c>
      <c r="P59">
        <v>104.78400000000001</v>
      </c>
      <c r="Q59">
        <v>104.35899999999999</v>
      </c>
      <c r="R59">
        <v>107.724</v>
      </c>
      <c r="T59">
        <v>0</v>
      </c>
      <c r="U59">
        <f t="shared" ref="U59:AA60" si="17">((C59-101)/270)*100</f>
        <v>6.00259259259259</v>
      </c>
      <c r="V59">
        <f t="shared" si="17"/>
        <v>2.2622222222222237</v>
      </c>
      <c r="W59">
        <f t="shared" si="17"/>
        <v>6.41</v>
      </c>
      <c r="X59">
        <f t="shared" si="17"/>
        <v>4.7088888888888878</v>
      </c>
      <c r="Y59">
        <f t="shared" si="17"/>
        <v>6.3637037037037043</v>
      </c>
      <c r="Z59">
        <f t="shared" si="17"/>
        <v>4.5229629629629642</v>
      </c>
      <c r="AA59">
        <f t="shared" si="17"/>
        <v>7.32740740740741</v>
      </c>
      <c r="AC59">
        <v>0</v>
      </c>
      <c r="AD59">
        <f t="shared" ref="AD59:AJ60" si="18">((L59-101)/270)*100</f>
        <v>0.69740740740740581</v>
      </c>
      <c r="AE59">
        <f t="shared" si="18"/>
        <v>0.37962962962963176</v>
      </c>
      <c r="AF59">
        <f t="shared" si="18"/>
        <v>1.8403703703703682</v>
      </c>
      <c r="AG59">
        <f t="shared" si="18"/>
        <v>0.38148148148148192</v>
      </c>
      <c r="AH59">
        <f t="shared" si="18"/>
        <v>1.4014814814814838</v>
      </c>
      <c r="AI59">
        <f t="shared" si="18"/>
        <v>1.2440740740740721</v>
      </c>
      <c r="AJ59">
        <f t="shared" si="18"/>
        <v>2.4903703703703717</v>
      </c>
    </row>
    <row r="60" spans="2:36">
      <c r="B60">
        <v>30</v>
      </c>
      <c r="C60">
        <v>183.77199999999999</v>
      </c>
      <c r="D60">
        <v>166.52199999999999</v>
      </c>
      <c r="E60">
        <v>170.036</v>
      </c>
      <c r="F60">
        <v>195.6</v>
      </c>
      <c r="G60">
        <v>156.21</v>
      </c>
      <c r="H60">
        <v>144.65799999999999</v>
      </c>
      <c r="I60">
        <v>141.87899999999999</v>
      </c>
      <c r="K60">
        <v>30</v>
      </c>
      <c r="L60">
        <v>270.334</v>
      </c>
      <c r="M60">
        <v>224.607</v>
      </c>
      <c r="N60">
        <v>210.184</v>
      </c>
      <c r="O60">
        <v>187.32</v>
      </c>
      <c r="P60">
        <v>159.447</v>
      </c>
      <c r="Q60">
        <v>149.69999999999999</v>
      </c>
      <c r="R60">
        <v>142.809</v>
      </c>
      <c r="T60">
        <v>30</v>
      </c>
      <c r="U60">
        <f t="shared" si="17"/>
        <v>30.656296296296293</v>
      </c>
      <c r="V60">
        <f t="shared" si="17"/>
        <v>24.267407407407404</v>
      </c>
      <c r="W60">
        <f t="shared" si="17"/>
        <v>25.568888888888893</v>
      </c>
      <c r="X60">
        <f t="shared" si="17"/>
        <v>35.037037037037031</v>
      </c>
      <c r="Y60">
        <f t="shared" si="17"/>
        <v>20.448148148148153</v>
      </c>
      <c r="Z60">
        <f t="shared" si="17"/>
        <v>16.169629629629625</v>
      </c>
      <c r="AA60">
        <f t="shared" si="17"/>
        <v>15.140370370370368</v>
      </c>
      <c r="AC60">
        <v>30</v>
      </c>
      <c r="AD60">
        <f t="shared" si="18"/>
        <v>62.716296296296292</v>
      </c>
      <c r="AE60">
        <f t="shared" si="18"/>
        <v>45.78037037037037</v>
      </c>
      <c r="AF60">
        <f t="shared" si="18"/>
        <v>40.438518518518521</v>
      </c>
      <c r="AG60">
        <f t="shared" si="18"/>
        <v>31.970370370370365</v>
      </c>
      <c r="AH60">
        <f t="shared" si="18"/>
        <v>21.647037037037038</v>
      </c>
      <c r="AI60">
        <f t="shared" si="18"/>
        <v>18.037037037037031</v>
      </c>
      <c r="AJ60">
        <f t="shared" si="18"/>
        <v>15.484814814814815</v>
      </c>
    </row>
    <row r="61" spans="2:36">
      <c r="U61">
        <f>((U60-U59)/($AD$60-$AD$59))*100</f>
        <v>39.751927429516698</v>
      </c>
      <c r="V61">
        <f t="shared" ref="V61:AJ61" si="19">((V60-V59)/($AD$60-$AD$59))*100</f>
        <v>35.48142441669502</v>
      </c>
      <c r="W61">
        <f t="shared" si="19"/>
        <v>30.892022143791326</v>
      </c>
      <c r="X61">
        <f t="shared" si="19"/>
        <v>48.901469683668651</v>
      </c>
      <c r="Y61">
        <f t="shared" si="19"/>
        <v>22.70992708314672</v>
      </c>
      <c r="Z61">
        <f t="shared" si="19"/>
        <v>18.779224967303858</v>
      </c>
      <c r="AA61">
        <f t="shared" si="19"/>
        <v>12.597715152492365</v>
      </c>
      <c r="AD61">
        <f t="shared" si="19"/>
        <v>100</v>
      </c>
      <c r="AE61">
        <f t="shared" si="19"/>
        <v>73.204698687974386</v>
      </c>
      <c r="AF61">
        <f t="shared" si="19"/>
        <v>62.236116834178368</v>
      </c>
      <c r="AG61">
        <f t="shared" si="19"/>
        <v>50.934303169285336</v>
      </c>
      <c r="AH61">
        <f t="shared" si="19"/>
        <v>32.644176505365749</v>
      </c>
      <c r="AI61">
        <f t="shared" si="19"/>
        <v>27.077174815319104</v>
      </c>
      <c r="AJ61">
        <f t="shared" si="19"/>
        <v>20.952398014941682</v>
      </c>
    </row>
    <row r="63" spans="2:36">
      <c r="B63" t="s">
        <v>8</v>
      </c>
      <c r="C63" t="s">
        <v>16</v>
      </c>
      <c r="D63" t="s">
        <v>17</v>
      </c>
      <c r="E63" t="s">
        <v>18</v>
      </c>
      <c r="F63" t="s">
        <v>19</v>
      </c>
      <c r="G63" t="s">
        <v>20</v>
      </c>
      <c r="H63" t="s">
        <v>21</v>
      </c>
      <c r="I63" t="s">
        <v>22</v>
      </c>
      <c r="K63" t="s">
        <v>46</v>
      </c>
      <c r="L63" t="s">
        <v>47</v>
      </c>
      <c r="M63" t="s">
        <v>48</v>
      </c>
      <c r="N63" t="s">
        <v>49</v>
      </c>
      <c r="O63" t="s">
        <v>50</v>
      </c>
      <c r="P63" t="s">
        <v>51</v>
      </c>
      <c r="Q63" t="s">
        <v>52</v>
      </c>
      <c r="R63" t="s">
        <v>53</v>
      </c>
      <c r="T63" t="s">
        <v>8</v>
      </c>
      <c r="U63" t="s">
        <v>16</v>
      </c>
      <c r="V63" t="s">
        <v>17</v>
      </c>
      <c r="W63" t="s">
        <v>18</v>
      </c>
      <c r="X63" t="s">
        <v>19</v>
      </c>
      <c r="Y63" t="s">
        <v>20</v>
      </c>
      <c r="Z63" t="s">
        <v>21</v>
      </c>
      <c r="AA63" t="s">
        <v>22</v>
      </c>
      <c r="AC63" t="s">
        <v>46</v>
      </c>
      <c r="AD63" t="s">
        <v>47</v>
      </c>
      <c r="AE63" t="s">
        <v>48</v>
      </c>
      <c r="AF63" t="s">
        <v>49</v>
      </c>
      <c r="AG63" t="s">
        <v>50</v>
      </c>
      <c r="AH63" t="s">
        <v>51</v>
      </c>
      <c r="AI63" t="s">
        <v>52</v>
      </c>
      <c r="AJ63" t="s">
        <v>53</v>
      </c>
    </row>
    <row r="64" spans="2:36">
      <c r="B64">
        <v>0</v>
      </c>
      <c r="C64">
        <v>108.464</v>
      </c>
      <c r="D64">
        <v>107.46899999999999</v>
      </c>
      <c r="E64">
        <v>113.93600000000001</v>
      </c>
      <c r="F64">
        <v>108.337</v>
      </c>
      <c r="G64">
        <v>111.625</v>
      </c>
      <c r="H64">
        <v>110.246</v>
      </c>
      <c r="I64">
        <v>114.423</v>
      </c>
      <c r="K64">
        <v>0</v>
      </c>
      <c r="L64">
        <v>105.744</v>
      </c>
      <c r="M64">
        <v>109.19499999999999</v>
      </c>
      <c r="N64">
        <v>114.703</v>
      </c>
      <c r="O64">
        <v>108.78</v>
      </c>
      <c r="P64">
        <v>113.964</v>
      </c>
      <c r="Q64">
        <v>103.73</v>
      </c>
      <c r="R64">
        <v>113.274</v>
      </c>
      <c r="T64">
        <v>0</v>
      </c>
      <c r="U64">
        <f t="shared" ref="U64:AA65" si="20">((C64-101)/270)*100</f>
        <v>2.764444444444444</v>
      </c>
      <c r="V64">
        <f t="shared" si="20"/>
        <v>2.3959259259259236</v>
      </c>
      <c r="W64">
        <f t="shared" si="20"/>
        <v>4.791111111111114</v>
      </c>
      <c r="X64">
        <f t="shared" si="20"/>
        <v>2.7174074074074088</v>
      </c>
      <c r="Y64">
        <f t="shared" si="20"/>
        <v>3.9351851851851851</v>
      </c>
      <c r="Z64">
        <f t="shared" si="20"/>
        <v>3.4244444444444424</v>
      </c>
      <c r="AA64">
        <f t="shared" si="20"/>
        <v>4.9714814814814821</v>
      </c>
      <c r="AC64">
        <v>0</v>
      </c>
      <c r="AD64">
        <f t="shared" ref="AD64:AJ65" si="21">((L64-101)/270)*100</f>
        <v>1.7570370370370367</v>
      </c>
      <c r="AE64">
        <f t="shared" si="21"/>
        <v>3.035185185185183</v>
      </c>
      <c r="AF64">
        <f t="shared" si="21"/>
        <v>5.0751851851851857</v>
      </c>
      <c r="AG64">
        <f t="shared" si="21"/>
        <v>2.8814814814814818</v>
      </c>
      <c r="AH64">
        <f t="shared" si="21"/>
        <v>4.8014814814814812</v>
      </c>
      <c r="AI64">
        <f t="shared" si="21"/>
        <v>1.0111111111111126</v>
      </c>
      <c r="AJ64">
        <f t="shared" si="21"/>
        <v>4.5459259259259266</v>
      </c>
    </row>
    <row r="65" spans="2:36">
      <c r="B65">
        <v>30</v>
      </c>
      <c r="C65">
        <v>191.73699999999999</v>
      </c>
      <c r="D65">
        <v>172.11699999999999</v>
      </c>
      <c r="E65">
        <v>176.12299999999999</v>
      </c>
      <c r="F65">
        <v>188.94</v>
      </c>
      <c r="G65">
        <v>162.91</v>
      </c>
      <c r="H65">
        <v>146.57</v>
      </c>
      <c r="I65">
        <v>141.446</v>
      </c>
      <c r="K65">
        <v>30</v>
      </c>
      <c r="L65">
        <v>241.04300000000001</v>
      </c>
      <c r="M65">
        <v>196.98099999999999</v>
      </c>
      <c r="N65">
        <v>227.56700000000001</v>
      </c>
      <c r="O65">
        <v>185.17</v>
      </c>
      <c r="P65">
        <v>159.96799999999999</v>
      </c>
      <c r="Q65">
        <v>117.18</v>
      </c>
      <c r="R65">
        <v>145.96799999999999</v>
      </c>
      <c r="T65">
        <v>30</v>
      </c>
      <c r="U65">
        <f t="shared" si="20"/>
        <v>33.606296296296293</v>
      </c>
      <c r="V65">
        <f t="shared" si="20"/>
        <v>26.339629629629624</v>
      </c>
      <c r="W65">
        <f t="shared" si="20"/>
        <v>27.823333333333327</v>
      </c>
      <c r="X65">
        <f t="shared" si="20"/>
        <v>32.57037037037037</v>
      </c>
      <c r="Y65">
        <f t="shared" si="20"/>
        <v>22.929629629629627</v>
      </c>
      <c r="Z65">
        <f t="shared" si="20"/>
        <v>16.877777777777776</v>
      </c>
      <c r="AA65">
        <f t="shared" si="20"/>
        <v>14.979999999999999</v>
      </c>
      <c r="AC65">
        <v>30</v>
      </c>
      <c r="AD65">
        <f t="shared" si="21"/>
        <v>51.867777777777782</v>
      </c>
      <c r="AE65">
        <f t="shared" si="21"/>
        <v>35.54851851851852</v>
      </c>
      <c r="AF65">
        <f t="shared" si="21"/>
        <v>46.876666666666672</v>
      </c>
      <c r="AG65">
        <f t="shared" si="21"/>
        <v>31.17407407407407</v>
      </c>
      <c r="AH65">
        <f t="shared" si="21"/>
        <v>21.839999999999996</v>
      </c>
      <c r="AI65">
        <f t="shared" si="21"/>
        <v>5.9925925925925956</v>
      </c>
      <c r="AJ65">
        <f t="shared" si="21"/>
        <v>16.654814814814813</v>
      </c>
    </row>
    <row r="66" spans="2:36">
      <c r="U66">
        <f>((U65-U64)/($AD$65-$AD$64))*100</f>
        <v>61.547387637750447</v>
      </c>
      <c r="V66">
        <f t="shared" ref="V66:AJ66" si="22">((V65-V64)/($AD$65-$AD$64))*100</f>
        <v>47.781580056024055</v>
      </c>
      <c r="W66">
        <f t="shared" si="22"/>
        <v>45.96264569582921</v>
      </c>
      <c r="X66">
        <f t="shared" si="22"/>
        <v>59.573980591135175</v>
      </c>
      <c r="Y66">
        <f t="shared" si="22"/>
        <v>37.904936474031572</v>
      </c>
      <c r="Z66">
        <f t="shared" si="22"/>
        <v>26.847205079121057</v>
      </c>
      <c r="AA66">
        <f t="shared" si="22"/>
        <v>19.972800981529794</v>
      </c>
      <c r="AD66">
        <f t="shared" si="22"/>
        <v>100</v>
      </c>
      <c r="AE66">
        <f t="shared" si="22"/>
        <v>64.882962919164228</v>
      </c>
      <c r="AF66">
        <f t="shared" si="22"/>
        <v>83.418207082092266</v>
      </c>
      <c r="AG66">
        <f t="shared" si="22"/>
        <v>56.460136438554599</v>
      </c>
      <c r="AH66">
        <f t="shared" si="22"/>
        <v>34.001729502804892</v>
      </c>
      <c r="AI66">
        <f t="shared" si="22"/>
        <v>9.9409456093540989</v>
      </c>
      <c r="AJ66">
        <f t="shared" si="22"/>
        <v>24.164258420239609</v>
      </c>
    </row>
    <row r="69" spans="2:36">
      <c r="S69" t="s">
        <v>55</v>
      </c>
      <c r="T69">
        <f>AVERAGE(U56,U61,U66)</f>
        <v>52.366060810904948</v>
      </c>
      <c r="U69">
        <f t="shared" ref="U69:Z69" si="23">AVERAGE(V56,V61,V66)</f>
        <v>41.820880565783007</v>
      </c>
      <c r="V69">
        <f t="shared" si="23"/>
        <v>37.541578239225124</v>
      </c>
      <c r="W69">
        <f t="shared" si="23"/>
        <v>55.511580169648745</v>
      </c>
      <c r="X69">
        <f t="shared" si="23"/>
        <v>31.240756663403413</v>
      </c>
      <c r="Y69">
        <f t="shared" si="23"/>
        <v>24.881204471381142</v>
      </c>
      <c r="Z69">
        <f t="shared" si="23"/>
        <v>15.476686124143086</v>
      </c>
      <c r="AA69" t="s">
        <v>57</v>
      </c>
    </row>
    <row r="70" spans="2:36">
      <c r="S70" t="s">
        <v>56</v>
      </c>
      <c r="T70">
        <f>AVERAGE(AD56,AD61,AD66)</f>
        <v>100</v>
      </c>
      <c r="U70">
        <f t="shared" ref="U70:Z70" si="24">AVERAGE(AE56,AE61,AE66)</f>
        <v>71.068105809155952</v>
      </c>
      <c r="V70">
        <f t="shared" si="24"/>
        <v>72.457461253453431</v>
      </c>
      <c r="W70">
        <f t="shared" si="24"/>
        <v>52.211885845381119</v>
      </c>
      <c r="X70">
        <f t="shared" si="24"/>
        <v>33.019869464634439</v>
      </c>
      <c r="Y70">
        <f t="shared" si="24"/>
        <v>22.544853875328617</v>
      </c>
      <c r="Z70">
        <f t="shared" si="24"/>
        <v>20.423284291296753</v>
      </c>
    </row>
    <row r="72" spans="2:36">
      <c r="S72" t="s">
        <v>55</v>
      </c>
      <c r="T72">
        <f>STDEV(U56,U61,U66)</f>
        <v>11.295956889651219</v>
      </c>
      <c r="U72">
        <f t="shared" ref="U72:Z72" si="25">STDEV(V56,V61,V66)</f>
        <v>6.1588188512810458</v>
      </c>
      <c r="V72">
        <f t="shared" si="25"/>
        <v>7.6899033114127135</v>
      </c>
      <c r="W72">
        <f t="shared" si="25"/>
        <v>5.7744040555748892</v>
      </c>
      <c r="X72">
        <f t="shared" si="25"/>
        <v>7.7675841559078371</v>
      </c>
      <c r="Y72">
        <f t="shared" si="25"/>
        <v>5.3947026650577099</v>
      </c>
      <c r="Z72">
        <f t="shared" si="25"/>
        <v>3.9445327361801845</v>
      </c>
    </row>
    <row r="73" spans="2:36">
      <c r="S73" t="s">
        <v>56</v>
      </c>
      <c r="T73">
        <f>STDEV(AD56,AD61,AD66)</f>
        <v>0</v>
      </c>
      <c r="U73">
        <f t="shared" ref="U73:Z73" si="26">STDEV(AE56,AE61,AE66)</f>
        <v>5.4411294274444613</v>
      </c>
      <c r="V73">
        <f t="shared" si="26"/>
        <v>10.610385132068487</v>
      </c>
      <c r="W73">
        <f t="shared" si="26"/>
        <v>3.7752296930262221</v>
      </c>
      <c r="X73">
        <f t="shared" si="26"/>
        <v>0.85808882458182734</v>
      </c>
      <c r="Y73">
        <f t="shared" si="26"/>
        <v>11.057824348423216</v>
      </c>
      <c r="Z73">
        <f t="shared" si="26"/>
        <v>4.0316559274562875</v>
      </c>
    </row>
  </sheetData>
  <mergeCells count="6">
    <mergeCell ref="U52:AA52"/>
    <mergeCell ref="AD52:AJ52"/>
    <mergeCell ref="C4:I4"/>
    <mergeCell ref="L4:R4"/>
    <mergeCell ref="U4:AA4"/>
    <mergeCell ref="AD4:AJ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Fig3 Data</vt:lpstr>
      <vt:lpstr>3B</vt:lpstr>
      <vt:lpstr>3A</vt:lpstr>
    </vt:vector>
  </TitlesOfParts>
  <Company>Dartmouth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Orr</dc:creator>
  <cp:lastModifiedBy>Amy Orr</cp:lastModifiedBy>
  <cp:lastPrinted>2017-06-12T19:21:54Z</cp:lastPrinted>
  <dcterms:created xsi:type="dcterms:W3CDTF">2017-05-31T19:47:50Z</dcterms:created>
  <dcterms:modified xsi:type="dcterms:W3CDTF">2017-06-27T17:51:50Z</dcterms:modified>
</cp:coreProperties>
</file>