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/>
  </bookViews>
  <sheets>
    <sheet name="Fig 2 supp a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H9" i="1"/>
  <c r="H10" i="1"/>
  <c r="I14" i="1"/>
  <c r="I15" i="1"/>
  <c r="J15" i="1"/>
  <c r="I16" i="1"/>
  <c r="I17" i="1"/>
  <c r="I18" i="1"/>
  <c r="I13" i="1"/>
  <c r="J16" i="1"/>
  <c r="K16" i="1"/>
  <c r="K15" i="1"/>
  <c r="J14" i="1"/>
  <c r="K14" i="1"/>
  <c r="J18" i="1"/>
  <c r="K18" i="1"/>
  <c r="J17" i="1"/>
  <c r="K17" i="1"/>
  <c r="J13" i="1"/>
  <c r="K13" i="1"/>
  <c r="L16" i="1"/>
  <c r="L13" i="1"/>
  <c r="M18" i="1"/>
  <c r="M16" i="1"/>
  <c r="M13" i="1"/>
  <c r="M14" i="1"/>
  <c r="M15" i="1"/>
  <c r="N13" i="1"/>
  <c r="M17" i="1"/>
  <c r="N16" i="1"/>
  <c r="O16" i="1"/>
  <c r="P16" i="1"/>
  <c r="O13" i="1"/>
  <c r="P13" i="1"/>
</calcChain>
</file>

<file path=xl/sharedStrings.xml><?xml version="1.0" encoding="utf-8"?>
<sst xmlns="http://schemas.openxmlformats.org/spreadsheetml/2006/main" count="22" uniqueCount="18">
  <si>
    <t>GAPDH cT</t>
  </si>
  <si>
    <t>PCNS cT</t>
  </si>
  <si>
    <t>∆cT</t>
  </si>
  <si>
    <t>Power</t>
  </si>
  <si>
    <t>Avg</t>
  </si>
  <si>
    <t>SD</t>
  </si>
  <si>
    <t>SEM</t>
  </si>
  <si>
    <t>NI</t>
  </si>
  <si>
    <t>MO13</t>
  </si>
  <si>
    <t>Set 1</t>
  </si>
  <si>
    <t>Set 2</t>
  </si>
  <si>
    <t>Set 3</t>
  </si>
  <si>
    <t>Group power Avg/NI Avg power</t>
  </si>
  <si>
    <t>Error</t>
  </si>
  <si>
    <t>NI Error</t>
  </si>
  <si>
    <t>Avg error NI</t>
  </si>
  <si>
    <t>∆∆cT ( Refrence dct lowest value)</t>
  </si>
  <si>
    <t>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</si>
</sst>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T41"/>
  <sheetViews>
    <sheetView tabSelected="1" workbookViewId="0">
      <selection activeCell="V24" sqref="V24"/>
    </sheetView>
  </sheetViews>
  <sheetFormatPr baseColWidth="10" defaultColWidth="8.83203125" defaultRowHeight="14" x14ac:dyDescent="0"/>
  <cols>
    <col min="8" max="8" width="12" bestFit="1" customWidth="1"/>
  </cols>
  <sheetData>
    <row r="4" spans="6:20">
      <c r="G4" t="s">
        <v>7</v>
      </c>
      <c r="H4" t="s">
        <v>8</v>
      </c>
      <c r="J4" t="s">
        <v>14</v>
      </c>
      <c r="K4" s="2"/>
    </row>
    <row r="5" spans="6:20">
      <c r="F5" t="s">
        <v>9</v>
      </c>
      <c r="G5">
        <v>1</v>
      </c>
      <c r="H5">
        <v>0.62560305999999999</v>
      </c>
      <c r="I5" s="2"/>
      <c r="J5">
        <v>5.0099999999999999E-2</v>
      </c>
      <c r="K5" s="2"/>
    </row>
    <row r="6" spans="6:20">
      <c r="F6" t="s">
        <v>10</v>
      </c>
      <c r="G6">
        <v>1</v>
      </c>
      <c r="H6">
        <v>0.58340000000000003</v>
      </c>
      <c r="I6" s="2"/>
      <c r="J6">
        <v>6.7000000000000004E-2</v>
      </c>
      <c r="K6" s="2"/>
    </row>
    <row r="7" spans="6:20">
      <c r="F7" t="s">
        <v>11</v>
      </c>
      <c r="G7">
        <v>1</v>
      </c>
      <c r="H7">
        <v>0.69399999999999995</v>
      </c>
      <c r="I7" s="2"/>
      <c r="J7">
        <v>7.4999999999999997E-2</v>
      </c>
      <c r="K7" s="2"/>
    </row>
    <row r="8" spans="6:20">
      <c r="F8" t="s">
        <v>4</v>
      </c>
      <c r="G8">
        <v>1</v>
      </c>
      <c r="H8">
        <v>0.63433435299999996</v>
      </c>
      <c r="I8" t="s">
        <v>15</v>
      </c>
      <c r="J8">
        <f>AVERAGE(J5:J7)</f>
        <v>6.4033333333333331E-2</v>
      </c>
    </row>
    <row r="9" spans="6:20">
      <c r="H9">
        <f>STDEV(H5:H7)</f>
        <v>5.5814573477314409E-2</v>
      </c>
      <c r="J9" s="2"/>
      <c r="K9" s="2"/>
    </row>
    <row r="10" spans="6:20">
      <c r="F10" t="s">
        <v>13</v>
      </c>
      <c r="G10">
        <v>6.4033333333333331E-2</v>
      </c>
      <c r="H10">
        <f>H9/SQRT(3)</f>
        <v>3.222455902183162E-2</v>
      </c>
      <c r="J10" s="2"/>
      <c r="K10" s="2"/>
    </row>
    <row r="11" spans="6:20">
      <c r="J11" s="2"/>
      <c r="K11" s="2"/>
    </row>
    <row r="12" spans="6:20">
      <c r="F12" t="s">
        <v>17</v>
      </c>
      <c r="G12" t="s">
        <v>0</v>
      </c>
      <c r="H12" t="s">
        <v>1</v>
      </c>
      <c r="I12" s="1" t="s">
        <v>2</v>
      </c>
      <c r="J12" t="s">
        <v>16</v>
      </c>
      <c r="K12" t="s">
        <v>3</v>
      </c>
      <c r="L12" t="s">
        <v>4</v>
      </c>
      <c r="M12" t="s">
        <v>12</v>
      </c>
      <c r="N12" t="s">
        <v>4</v>
      </c>
      <c r="O12" t="s">
        <v>5</v>
      </c>
      <c r="P12" t="s">
        <v>6</v>
      </c>
    </row>
    <row r="13" spans="6:20">
      <c r="F13" t="s">
        <v>7</v>
      </c>
      <c r="G13">
        <v>20.23</v>
      </c>
      <c r="H13">
        <v>31.24</v>
      </c>
      <c r="I13">
        <f>H13-G13</f>
        <v>11.009999999999998</v>
      </c>
      <c r="J13">
        <f t="shared" ref="J13:J18" si="0">I13-I$15</f>
        <v>0.23999999999999844</v>
      </c>
      <c r="K13">
        <f>POWER(2,-J13)</f>
        <v>0.84674531236252804</v>
      </c>
      <c r="L13">
        <f>AVERAGE(K13:K15)</f>
        <v>0.91186266450969899</v>
      </c>
      <c r="M13">
        <f t="shared" ref="M13:M18" si="1">K13/L$13</f>
        <v>0.92858864094168825</v>
      </c>
      <c r="N13">
        <f>AVERAGE(M13:M15)</f>
        <v>1</v>
      </c>
      <c r="O13">
        <f>STDEV(M13:M15)</f>
        <v>8.6831292598337287E-2</v>
      </c>
      <c r="P13">
        <f>O13/SQRT(3)</f>
        <v>5.0132070155733198E-2</v>
      </c>
    </row>
    <row r="14" spans="6:20">
      <c r="G14">
        <v>20.059999999999999</v>
      </c>
      <c r="H14">
        <v>31</v>
      </c>
      <c r="I14">
        <f t="shared" ref="I14:I18" si="2">H14-G14</f>
        <v>10.940000000000001</v>
      </c>
      <c r="J14">
        <f t="shared" si="0"/>
        <v>0.17000000000000171</v>
      </c>
      <c r="K14">
        <f t="shared" ref="K14:K18" si="3">POWER(2,-J14)</f>
        <v>0.88884268116656917</v>
      </c>
      <c r="M14">
        <f t="shared" si="1"/>
        <v>0.97475498861935805</v>
      </c>
    </row>
    <row r="15" spans="6:20">
      <c r="G15">
        <v>20.05</v>
      </c>
      <c r="H15">
        <v>30.82</v>
      </c>
      <c r="I15">
        <f t="shared" si="2"/>
        <v>10.77</v>
      </c>
      <c r="J15">
        <f t="shared" si="0"/>
        <v>0</v>
      </c>
      <c r="K15">
        <f t="shared" si="3"/>
        <v>1</v>
      </c>
      <c r="M15">
        <f t="shared" si="1"/>
        <v>1.0966563704389538</v>
      </c>
      <c r="S15" s="2"/>
      <c r="T15" s="2"/>
    </row>
    <row r="16" spans="6:20">
      <c r="F16" t="s">
        <v>8</v>
      </c>
      <c r="G16">
        <v>19.46</v>
      </c>
      <c r="H16">
        <v>31.07</v>
      </c>
      <c r="I16">
        <f t="shared" si="2"/>
        <v>11.61</v>
      </c>
      <c r="J16">
        <f t="shared" si="0"/>
        <v>0.83999999999999986</v>
      </c>
      <c r="K16">
        <f t="shared" si="3"/>
        <v>0.55864356903611001</v>
      </c>
      <c r="L16">
        <f>AVERAGE(K16:K18)</f>
        <v>0.57046407340151617</v>
      </c>
      <c r="M16">
        <f t="shared" si="1"/>
        <v>0.61264002878820356</v>
      </c>
      <c r="N16">
        <f>AVERAGE(M16:M18)</f>
        <v>0.62560306020232759</v>
      </c>
      <c r="O16">
        <f>STDEV(M16:M18)</f>
        <v>1.3008346820114869E-2</v>
      </c>
      <c r="P16">
        <f>O16/SQRT(3)</f>
        <v>7.5103725383053321E-3</v>
      </c>
      <c r="S16" s="2"/>
      <c r="T16" s="2"/>
    </row>
    <row r="17" spans="6:20">
      <c r="G17">
        <v>19.34</v>
      </c>
      <c r="H17">
        <v>30.89</v>
      </c>
      <c r="I17">
        <f t="shared" si="2"/>
        <v>11.55</v>
      </c>
      <c r="J17">
        <f t="shared" si="0"/>
        <v>0.78000000000000114</v>
      </c>
      <c r="K17">
        <f t="shared" si="3"/>
        <v>0.58236679323422746</v>
      </c>
      <c r="M17">
        <f t="shared" si="1"/>
        <v>0.63865625373242063</v>
      </c>
      <c r="S17" s="2"/>
      <c r="T17" s="2"/>
    </row>
    <row r="18" spans="6:20">
      <c r="G18">
        <v>19.309999999999999</v>
      </c>
      <c r="H18">
        <v>30.89</v>
      </c>
      <c r="I18">
        <f t="shared" si="2"/>
        <v>11.580000000000002</v>
      </c>
      <c r="J18">
        <f t="shared" si="0"/>
        <v>0.81000000000000227</v>
      </c>
      <c r="K18">
        <f t="shared" si="3"/>
        <v>0.57038185793421092</v>
      </c>
      <c r="M18">
        <f t="shared" si="1"/>
        <v>0.62551289808635879</v>
      </c>
      <c r="S18" s="2"/>
      <c r="T18" s="2"/>
    </row>
    <row r="19" spans="6:20">
      <c r="S19" s="2"/>
      <c r="T19" s="2"/>
    </row>
    <row r="20" spans="6:20">
      <c r="S20" s="2"/>
      <c r="T20" s="2"/>
    </row>
    <row r="21" spans="6:20">
      <c r="S21" s="2"/>
      <c r="T21" s="2"/>
    </row>
    <row r="22" spans="6:20">
      <c r="S22" s="2"/>
      <c r="T22" s="2"/>
    </row>
    <row r="23" spans="6:20">
      <c r="F23" s="2"/>
      <c r="G23" s="2"/>
      <c r="S23" s="2"/>
      <c r="T23" s="2"/>
    </row>
    <row r="24" spans="6:20">
      <c r="F24" s="2"/>
      <c r="G24" s="2"/>
      <c r="S24" s="2"/>
      <c r="T24" s="2"/>
    </row>
    <row r="25" spans="6:20">
      <c r="F25" s="2"/>
      <c r="G25" s="2"/>
      <c r="S25" s="2"/>
      <c r="T25" s="2"/>
    </row>
    <row r="26" spans="6:20">
      <c r="F26" s="2"/>
      <c r="G26" s="2"/>
      <c r="S26" s="2"/>
      <c r="T26" s="2"/>
    </row>
    <row r="27" spans="6:20">
      <c r="F27" s="2"/>
      <c r="G27" s="2"/>
      <c r="S27" s="2"/>
      <c r="T27" s="2"/>
    </row>
    <row r="28" spans="6:20">
      <c r="F28" s="2"/>
      <c r="G28" s="2"/>
      <c r="S28" s="2"/>
      <c r="T28" s="2"/>
    </row>
    <row r="29" spans="6:20">
      <c r="F29" s="2"/>
      <c r="G29" s="2"/>
      <c r="S29" s="2"/>
      <c r="T29" s="2"/>
    </row>
    <row r="30" spans="6:20">
      <c r="F30" s="2"/>
      <c r="G30" s="2"/>
      <c r="S30" s="2"/>
      <c r="T30" s="2"/>
    </row>
    <row r="31" spans="6:20">
      <c r="F31" s="2"/>
      <c r="G31" s="2"/>
      <c r="K31" s="2"/>
      <c r="L31" s="2"/>
      <c r="S31" s="2"/>
      <c r="T31" s="2"/>
    </row>
    <row r="32" spans="6:20">
      <c r="F32" s="2"/>
      <c r="G32" s="2"/>
      <c r="K32" s="2"/>
      <c r="L32" s="2"/>
      <c r="S32" s="2"/>
      <c r="T32" s="2"/>
    </row>
    <row r="33" spans="6:20">
      <c r="F33" s="2"/>
      <c r="G33" s="2"/>
      <c r="K33" s="2"/>
      <c r="L33" s="2"/>
      <c r="S33" s="2"/>
      <c r="T33" s="2"/>
    </row>
    <row r="34" spans="6:20">
      <c r="F34" s="2"/>
      <c r="G34" s="2"/>
      <c r="K34" s="2"/>
      <c r="L34" s="2"/>
      <c r="S34" s="2"/>
      <c r="T34" s="2"/>
    </row>
    <row r="35" spans="6:20">
      <c r="F35" s="2"/>
      <c r="G35" s="2"/>
      <c r="K35" s="2"/>
      <c r="L35" s="2"/>
      <c r="S35" s="2"/>
      <c r="T35" s="2"/>
    </row>
    <row r="36" spans="6:20">
      <c r="F36" s="2"/>
      <c r="G36" s="2"/>
      <c r="K36" s="2"/>
      <c r="L36" s="2"/>
      <c r="S36" s="2"/>
      <c r="T36" s="2"/>
    </row>
    <row r="37" spans="6:20">
      <c r="F37" s="2"/>
      <c r="G37" s="2"/>
      <c r="K37" s="2"/>
      <c r="L37" s="2"/>
      <c r="S37" s="2"/>
      <c r="T37" s="2"/>
    </row>
    <row r="38" spans="6:20">
      <c r="F38" s="2"/>
      <c r="G38" s="2"/>
      <c r="K38" s="2"/>
      <c r="L38" s="2"/>
      <c r="S38" s="2"/>
      <c r="T38" s="2"/>
    </row>
    <row r="39" spans="6:20">
      <c r="F39" s="2"/>
      <c r="G39" s="2"/>
    </row>
    <row r="40" spans="6:20">
      <c r="F40" s="2"/>
      <c r="G40" s="2"/>
    </row>
    <row r="41" spans="6:20">
      <c r="F41" s="2"/>
      <c r="G41" s="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 supp 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2017-08-14T15:00:12Z</dcterms:modified>
</cp:coreProperties>
</file>