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80" tabRatio="500"/>
  </bookViews>
  <sheets>
    <sheet name="Fig 4G-H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3" i="3" l="1"/>
  <c r="J43" i="3"/>
  <c r="K42" i="3"/>
  <c r="J42" i="3"/>
  <c r="K41" i="3"/>
  <c r="J41" i="3"/>
  <c r="K20" i="3"/>
  <c r="J20" i="3"/>
  <c r="K19" i="3"/>
  <c r="J19" i="3"/>
  <c r="K18" i="3"/>
  <c r="J18" i="3"/>
  <c r="G43" i="3"/>
  <c r="F43" i="3"/>
  <c r="G42" i="3"/>
  <c r="F42" i="3"/>
  <c r="G41" i="3"/>
  <c r="F41" i="3"/>
  <c r="G20" i="3"/>
  <c r="F20" i="3"/>
  <c r="G19" i="3"/>
  <c r="F19" i="3"/>
  <c r="G18" i="3"/>
  <c r="F18" i="3"/>
  <c r="O43" i="3"/>
  <c r="N43" i="3"/>
  <c r="O42" i="3"/>
  <c r="N42" i="3"/>
  <c r="O41" i="3"/>
  <c r="N41" i="3"/>
  <c r="O20" i="3"/>
  <c r="O19" i="3"/>
  <c r="O18" i="3"/>
  <c r="N20" i="3"/>
  <c r="N19" i="3"/>
  <c r="N18" i="3"/>
  <c r="C43" i="3"/>
  <c r="B43" i="3"/>
  <c r="C42" i="3"/>
  <c r="B42" i="3"/>
  <c r="C41" i="3"/>
  <c r="B41" i="3"/>
  <c r="C20" i="3"/>
  <c r="B20" i="3"/>
  <c r="C19" i="3"/>
  <c r="B19" i="3"/>
  <c r="C18" i="3"/>
  <c r="B18" i="3"/>
</calcChain>
</file>

<file path=xl/sharedStrings.xml><?xml version="1.0" encoding="utf-8"?>
<sst xmlns="http://schemas.openxmlformats.org/spreadsheetml/2006/main" count="58" uniqueCount="12">
  <si>
    <t>WT vehicle</t>
  </si>
  <si>
    <t>APP KO vehicle</t>
  </si>
  <si>
    <t>avg</t>
  </si>
  <si>
    <t>error</t>
  </si>
  <si>
    <t>stdev</t>
  </si>
  <si>
    <t>#</t>
  </si>
  <si>
    <t>Day 1</t>
  </si>
  <si>
    <t>Day 2</t>
  </si>
  <si>
    <t>APP KO Tau</t>
  </si>
  <si>
    <t>WT Tau</t>
  </si>
  <si>
    <t>Figure 4H</t>
  </si>
  <si>
    <t>Figure 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</si>
</sst>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</font>
    <font>
      <b/>
      <sz val="12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sz val="12"/>
      <color rgb="FF000000"/>
      <name val="Arial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8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9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6" fillId="0" borderId="0" xfId="0" applyFont="1" applyFill="1" applyBorder="1"/>
    <xf numFmtId="2" fontId="6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/>
    <xf numFmtId="0" fontId="9" fillId="0" borderId="0" xfId="0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2" fillId="0" borderId="0" xfId="0" applyFont="1"/>
    <xf numFmtId="0" fontId="2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</cellXfs>
  <cellStyles count="3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workbookViewId="0">
      <selection activeCell="C48" sqref="C48"/>
    </sheetView>
  </sheetViews>
  <sheetFormatPr baseColWidth="10" defaultRowHeight="15" x14ac:dyDescent="0"/>
  <sheetData>
    <row r="1" spans="1:21" ht="21">
      <c r="A1" s="31" t="s">
        <v>11</v>
      </c>
    </row>
    <row r="3" spans="1:21" ht="18">
      <c r="A3" s="2"/>
      <c r="B3" s="32" t="s">
        <v>0</v>
      </c>
      <c r="C3" s="33"/>
      <c r="D3" s="34"/>
      <c r="E3" s="2"/>
      <c r="F3" s="32" t="s">
        <v>9</v>
      </c>
      <c r="G3" s="33"/>
      <c r="H3" s="35"/>
      <c r="I3" s="36"/>
      <c r="J3" s="32" t="s">
        <v>1</v>
      </c>
      <c r="K3" s="33"/>
      <c r="L3" s="35"/>
      <c r="M3" s="36"/>
      <c r="N3" s="32" t="s">
        <v>8</v>
      </c>
      <c r="O3" s="37"/>
      <c r="P3" s="35"/>
      <c r="R3" s="13"/>
      <c r="S3" s="30"/>
      <c r="T3" s="1"/>
      <c r="U3" s="13"/>
    </row>
    <row r="4" spans="1:21">
      <c r="A4" s="3"/>
      <c r="B4" s="4"/>
      <c r="C4" s="11"/>
      <c r="D4" s="38"/>
      <c r="E4" s="3"/>
      <c r="F4" s="4"/>
      <c r="G4" s="11"/>
      <c r="H4" s="29"/>
      <c r="I4" s="39"/>
      <c r="J4" s="11"/>
      <c r="K4" s="40"/>
      <c r="L4" s="29"/>
      <c r="M4" s="39"/>
      <c r="N4" s="11"/>
      <c r="O4" s="14"/>
      <c r="P4" s="29"/>
      <c r="R4" s="12"/>
      <c r="S4" s="11"/>
      <c r="T4" s="12"/>
      <c r="U4" s="13"/>
    </row>
    <row r="5" spans="1:21">
      <c r="A5" s="10" t="s">
        <v>5</v>
      </c>
      <c r="B5" s="26" t="s">
        <v>6</v>
      </c>
      <c r="C5" s="24" t="s">
        <v>7</v>
      </c>
      <c r="D5" s="41"/>
      <c r="E5" s="10" t="s">
        <v>5</v>
      </c>
      <c r="F5" s="26" t="s">
        <v>6</v>
      </c>
      <c r="G5" s="24" t="s">
        <v>7</v>
      </c>
      <c r="H5" s="42"/>
      <c r="I5" s="10" t="s">
        <v>5</v>
      </c>
      <c r="J5" s="26" t="s">
        <v>6</v>
      </c>
      <c r="K5" s="24" t="s">
        <v>7</v>
      </c>
      <c r="L5" s="42"/>
      <c r="M5" s="10" t="s">
        <v>5</v>
      </c>
      <c r="N5" s="26" t="s">
        <v>6</v>
      </c>
      <c r="O5" s="24" t="s">
        <v>7</v>
      </c>
      <c r="P5" s="42"/>
      <c r="R5" s="17"/>
      <c r="S5" s="6"/>
      <c r="T5" s="7"/>
      <c r="U5" s="8"/>
    </row>
    <row r="6" spans="1:21">
      <c r="A6" s="5">
        <v>1</v>
      </c>
      <c r="B6" s="9">
        <v>24.702480666666666</v>
      </c>
      <c r="C6" s="9">
        <v>5.8224884999999995</v>
      </c>
      <c r="D6" s="41"/>
      <c r="E6" s="5">
        <v>1</v>
      </c>
      <c r="F6" s="9">
        <v>1.2456899999999997</v>
      </c>
      <c r="G6" s="9">
        <v>2.3579133333333333</v>
      </c>
      <c r="H6" s="42"/>
      <c r="I6" s="5">
        <v>1</v>
      </c>
      <c r="J6" s="19">
        <v>7.8411746669999998</v>
      </c>
      <c r="K6" s="19">
        <v>6.5899236669999999</v>
      </c>
      <c r="L6" s="42"/>
      <c r="M6" s="5">
        <v>1</v>
      </c>
      <c r="N6" s="21">
        <v>5.2330101669999998</v>
      </c>
      <c r="O6" s="21">
        <v>3.5813586669999999</v>
      </c>
      <c r="P6" s="42"/>
      <c r="R6" s="8"/>
      <c r="S6" s="21"/>
      <c r="T6" s="21"/>
      <c r="U6" s="8"/>
    </row>
    <row r="7" spans="1:21">
      <c r="A7" s="5">
        <v>2</v>
      </c>
      <c r="B7" s="9">
        <v>2.0520525000000003</v>
      </c>
      <c r="C7" s="9">
        <v>0.46713366666666661</v>
      </c>
      <c r="D7" s="41"/>
      <c r="E7" s="5">
        <v>2</v>
      </c>
      <c r="F7" s="9">
        <v>5.8614179999999996</v>
      </c>
      <c r="G7" s="9">
        <v>9.9265929999999987</v>
      </c>
      <c r="H7" s="42"/>
      <c r="I7" s="5">
        <v>2</v>
      </c>
      <c r="J7" s="19">
        <v>1.4236458329999999</v>
      </c>
      <c r="K7" s="19">
        <v>1.3624734999999999</v>
      </c>
      <c r="L7" s="42"/>
      <c r="M7" s="5">
        <v>2</v>
      </c>
      <c r="N7" s="21">
        <v>17.16716667</v>
      </c>
      <c r="O7" s="21">
        <v>3.1309088329999999</v>
      </c>
      <c r="P7" s="42"/>
      <c r="R7" s="8"/>
      <c r="S7" s="21"/>
      <c r="T7" s="21"/>
      <c r="U7" s="8"/>
    </row>
    <row r="8" spans="1:21">
      <c r="A8" s="5">
        <v>3</v>
      </c>
      <c r="B8" s="9">
        <v>3.7537536666666664</v>
      </c>
      <c r="C8" s="9">
        <v>1.2012011666666667</v>
      </c>
      <c r="D8" s="41"/>
      <c r="E8" s="5">
        <v>3</v>
      </c>
      <c r="F8" s="9">
        <v>17.083749833333332</v>
      </c>
      <c r="G8" s="9">
        <v>29.924368666666666</v>
      </c>
      <c r="H8" s="42"/>
      <c r="I8" s="5">
        <v>3</v>
      </c>
      <c r="J8" s="19">
        <v>6.1339106670000003</v>
      </c>
      <c r="K8" s="19">
        <v>1.6238463329999999</v>
      </c>
      <c r="L8" s="42"/>
      <c r="M8" s="5">
        <v>3</v>
      </c>
      <c r="N8" s="21">
        <v>3.3088643329999998</v>
      </c>
      <c r="O8" s="21">
        <v>1.073295667</v>
      </c>
      <c r="P8" s="42"/>
      <c r="R8" s="8"/>
      <c r="S8" s="21"/>
      <c r="T8" s="21"/>
      <c r="U8" s="8"/>
    </row>
    <row r="9" spans="1:21">
      <c r="A9" s="5">
        <v>4</v>
      </c>
      <c r="B9" s="9">
        <v>1.6961409999999999</v>
      </c>
      <c r="C9" s="9">
        <v>2.0409299999999999</v>
      </c>
      <c r="D9" s="41"/>
      <c r="E9" s="5">
        <v>4</v>
      </c>
      <c r="F9" s="9">
        <v>1.2123236666666668</v>
      </c>
      <c r="G9" s="9">
        <v>0.5561113333333334</v>
      </c>
      <c r="H9" s="42"/>
      <c r="I9" s="5">
        <v>4</v>
      </c>
      <c r="J9" s="19">
        <v>8.1192296670000008</v>
      </c>
      <c r="K9" s="19">
        <v>3.014125333</v>
      </c>
      <c r="L9" s="42"/>
      <c r="M9" s="5">
        <v>4</v>
      </c>
      <c r="N9" s="21">
        <v>14.39773117</v>
      </c>
      <c r="O9" s="21">
        <v>3.6981421669999999</v>
      </c>
      <c r="P9" s="42"/>
      <c r="R9" s="8"/>
      <c r="S9" s="21"/>
      <c r="T9" s="21"/>
      <c r="U9" s="8"/>
    </row>
    <row r="10" spans="1:21">
      <c r="A10" s="5">
        <v>5</v>
      </c>
      <c r="B10" s="9">
        <v>2.6192861666666669</v>
      </c>
      <c r="C10" s="9">
        <v>0.55055049999999994</v>
      </c>
      <c r="D10" s="41"/>
      <c r="E10" s="5">
        <v>5</v>
      </c>
      <c r="F10" s="9">
        <v>2.4969416666666668</v>
      </c>
      <c r="G10" s="9">
        <v>0.72850633333333326</v>
      </c>
      <c r="H10" s="42"/>
      <c r="I10" s="5">
        <v>5</v>
      </c>
      <c r="J10" s="19">
        <v>25.798019669999999</v>
      </c>
      <c r="K10" s="19">
        <v>2.641530333</v>
      </c>
      <c r="L10" s="42"/>
      <c r="M10" s="5">
        <v>5</v>
      </c>
      <c r="N10" s="21">
        <v>4.6435320000000004</v>
      </c>
      <c r="O10" s="21">
        <v>3.6425320000000001</v>
      </c>
      <c r="P10" s="42"/>
      <c r="R10" s="8"/>
      <c r="S10" s="21"/>
      <c r="T10" s="21"/>
      <c r="U10" s="8"/>
    </row>
    <row r="11" spans="1:21">
      <c r="A11" s="5">
        <v>6</v>
      </c>
      <c r="B11" s="9">
        <v>22.845066666666668</v>
      </c>
      <c r="C11" s="9">
        <v>18.407296000000002</v>
      </c>
      <c r="D11" s="41"/>
      <c r="E11" s="5">
        <v>6</v>
      </c>
      <c r="F11" s="21">
        <v>7.4908243329999999</v>
      </c>
      <c r="G11" s="21">
        <v>15.070625829999999</v>
      </c>
      <c r="H11" s="42"/>
      <c r="I11" s="5">
        <v>6</v>
      </c>
      <c r="J11" s="19">
        <v>24.45779117</v>
      </c>
      <c r="K11" s="19">
        <v>14.07518733</v>
      </c>
      <c r="L11" s="42"/>
      <c r="M11" s="5">
        <v>6</v>
      </c>
      <c r="N11" s="21">
        <v>29.913246170000001</v>
      </c>
      <c r="O11" s="21">
        <v>19.697475499999999</v>
      </c>
      <c r="P11" s="42"/>
      <c r="R11" s="8"/>
      <c r="S11" s="21"/>
      <c r="T11" s="21"/>
      <c r="U11" s="8"/>
    </row>
    <row r="12" spans="1:21">
      <c r="A12" s="5">
        <v>7</v>
      </c>
      <c r="B12" s="9">
        <v>8.3305529999999983</v>
      </c>
      <c r="C12" s="9">
        <v>6.378601166666666</v>
      </c>
      <c r="D12" s="41"/>
      <c r="E12" s="5">
        <v>7</v>
      </c>
      <c r="F12" s="21">
        <v>7.4407738329999997</v>
      </c>
      <c r="G12" s="21">
        <v>7.8189298330000003</v>
      </c>
      <c r="H12" s="42"/>
      <c r="I12" s="5">
        <v>7</v>
      </c>
      <c r="J12" s="19">
        <v>22.744967330000001</v>
      </c>
      <c r="K12" s="19">
        <v>11.250139669999999</v>
      </c>
      <c r="L12" s="42"/>
      <c r="M12" s="5">
        <v>7</v>
      </c>
      <c r="N12" s="21">
        <v>1.2734956669999999</v>
      </c>
      <c r="O12" s="21">
        <v>0.211322333</v>
      </c>
      <c r="P12" s="42"/>
      <c r="R12" s="8"/>
      <c r="S12" s="21"/>
      <c r="T12" s="21"/>
      <c r="U12" s="8"/>
    </row>
    <row r="13" spans="1:21">
      <c r="A13" s="5">
        <v>8</v>
      </c>
      <c r="B13" s="9">
        <v>6.2173283333333336</v>
      </c>
      <c r="C13" s="9">
        <v>7.991324333333333</v>
      </c>
      <c r="D13" s="41"/>
      <c r="E13" s="5">
        <v>8</v>
      </c>
      <c r="F13" s="21">
        <v>14.264265330000001</v>
      </c>
      <c r="G13" s="21">
        <v>12.15103933</v>
      </c>
      <c r="H13" s="42"/>
      <c r="I13" s="5"/>
      <c r="J13" s="20"/>
      <c r="K13" s="20"/>
      <c r="L13" s="42"/>
      <c r="M13" s="5">
        <v>8</v>
      </c>
      <c r="N13" s="21">
        <v>10.69958883</v>
      </c>
      <c r="O13" s="21">
        <v>8.2638189999999998</v>
      </c>
      <c r="P13" s="42"/>
      <c r="R13" s="8"/>
      <c r="S13" s="20"/>
      <c r="T13" s="20"/>
      <c r="U13" s="8"/>
    </row>
    <row r="14" spans="1:21">
      <c r="A14" s="5">
        <v>9</v>
      </c>
      <c r="B14" s="9">
        <v>11.85074</v>
      </c>
      <c r="C14" s="9">
        <v>2.3301078333333334</v>
      </c>
      <c r="D14" s="41"/>
      <c r="E14" s="5">
        <v>9</v>
      </c>
      <c r="F14" s="9">
        <v>8.0413743333333336</v>
      </c>
      <c r="G14" s="9">
        <v>6.7511954999999997</v>
      </c>
      <c r="H14" s="42"/>
      <c r="I14" s="5"/>
      <c r="J14" s="20"/>
      <c r="K14" s="20"/>
      <c r="L14" s="42"/>
      <c r="M14" s="5"/>
      <c r="N14" s="20"/>
      <c r="O14" s="20"/>
      <c r="P14" s="42"/>
      <c r="R14" s="8"/>
      <c r="S14" s="20"/>
      <c r="T14" s="20"/>
      <c r="U14" s="8"/>
    </row>
    <row r="15" spans="1:21">
      <c r="A15" s="5">
        <v>10</v>
      </c>
      <c r="B15" s="9">
        <v>8.7698811666666661</v>
      </c>
      <c r="C15" s="9">
        <v>17.317317499999998</v>
      </c>
      <c r="D15" s="41"/>
      <c r="E15" s="5">
        <v>10</v>
      </c>
      <c r="F15" s="9">
        <v>10.449338333333333</v>
      </c>
      <c r="G15" s="9">
        <v>5.9559561666666667</v>
      </c>
      <c r="H15" s="42"/>
      <c r="I15" s="5"/>
      <c r="J15" s="20"/>
      <c r="K15" s="20"/>
      <c r="L15" s="42"/>
      <c r="M15" s="5"/>
      <c r="N15" s="20"/>
      <c r="O15" s="20"/>
      <c r="P15" s="42"/>
      <c r="R15" s="8"/>
      <c r="S15" s="20"/>
      <c r="T15" s="20"/>
      <c r="U15" s="8"/>
    </row>
    <row r="16" spans="1:21">
      <c r="A16" s="5">
        <v>11</v>
      </c>
      <c r="B16" s="9">
        <v>4.760315499999999</v>
      </c>
      <c r="C16" s="9">
        <v>1.9741959999999998</v>
      </c>
      <c r="D16" s="41"/>
      <c r="E16" s="5">
        <v>11</v>
      </c>
      <c r="F16" s="9">
        <v>6.5565568333333326</v>
      </c>
      <c r="G16" s="9">
        <v>5.2608161666666664</v>
      </c>
      <c r="H16" s="42"/>
      <c r="I16" s="5"/>
      <c r="J16" s="20"/>
      <c r="K16" s="20"/>
      <c r="L16" s="42"/>
      <c r="M16" s="5"/>
      <c r="N16" s="20"/>
      <c r="O16" s="20"/>
      <c r="P16" s="42"/>
      <c r="R16" s="8"/>
      <c r="S16" s="20"/>
      <c r="T16" s="20"/>
      <c r="U16" s="8"/>
    </row>
    <row r="17" spans="1:21">
      <c r="A17" s="16"/>
      <c r="B17" s="43"/>
      <c r="C17" s="43"/>
      <c r="D17" s="42"/>
      <c r="E17" s="5">
        <v>12</v>
      </c>
      <c r="F17" s="9">
        <v>10.171282833333333</v>
      </c>
      <c r="G17" s="9">
        <v>14.970526666666666</v>
      </c>
      <c r="H17" s="42"/>
      <c r="I17" s="16"/>
      <c r="J17" s="43"/>
      <c r="K17" s="43"/>
      <c r="L17" s="42"/>
      <c r="M17" s="16"/>
      <c r="N17" s="43"/>
      <c r="O17" s="43"/>
      <c r="P17" s="42"/>
      <c r="R17" s="8"/>
      <c r="S17" s="8"/>
      <c r="T17" s="8"/>
      <c r="U17" s="8"/>
    </row>
    <row r="18" spans="1:21">
      <c r="A18" s="10" t="s">
        <v>2</v>
      </c>
      <c r="B18" s="44">
        <f>AVERAGE(B6:B16)</f>
        <v>8.8725089696969697</v>
      </c>
      <c r="C18" s="44">
        <f>AVERAGE(C6:C16)</f>
        <v>5.861922424242425</v>
      </c>
      <c r="D18" s="25"/>
      <c r="E18" s="10" t="s">
        <v>2</v>
      </c>
      <c r="F18" s="44">
        <f>AVERAGE(F6:F17)</f>
        <v>7.6928782496666663</v>
      </c>
      <c r="G18" s="44">
        <f>AVERAGE(G6:G17)</f>
        <v>9.2893818466388893</v>
      </c>
      <c r="H18" s="42"/>
      <c r="I18" s="10" t="s">
        <v>2</v>
      </c>
      <c r="J18" s="44">
        <f>AVERAGE(J6:J12)</f>
        <v>13.788391286285714</v>
      </c>
      <c r="K18" s="44">
        <f>AVERAGE(K6:K12)</f>
        <v>5.7938894522857138</v>
      </c>
      <c r="L18" s="42"/>
      <c r="M18" s="10" t="s">
        <v>2</v>
      </c>
      <c r="N18" s="44">
        <f>AVERAGE(N6:N13)</f>
        <v>10.829579375874999</v>
      </c>
      <c r="O18" s="44">
        <f>AVERAGE(O6:O13)</f>
        <v>5.4123567708749993</v>
      </c>
      <c r="P18" s="42"/>
      <c r="R18" s="17"/>
      <c r="S18" s="6"/>
      <c r="T18" s="6"/>
      <c r="U18" s="8"/>
    </row>
    <row r="19" spans="1:21">
      <c r="A19" s="10" t="s">
        <v>3</v>
      </c>
      <c r="B19" s="26">
        <f>B20/SQRT(11)</f>
        <v>2.4163795902190959</v>
      </c>
      <c r="C19" s="26">
        <f>C20/SQRT(11)</f>
        <v>1.9415087694472086</v>
      </c>
      <c r="D19" s="41"/>
      <c r="E19" s="10" t="s">
        <v>3</v>
      </c>
      <c r="F19" s="26">
        <f>F20/SQRT(12)</f>
        <v>1.404929213918124</v>
      </c>
      <c r="G19" s="26">
        <f>G20/SQRT(12)</f>
        <v>2.3575242817450346</v>
      </c>
      <c r="H19" s="42"/>
      <c r="I19" s="10" t="s">
        <v>3</v>
      </c>
      <c r="J19" s="26">
        <f>J20/SQRT(7)</f>
        <v>3.8336675989194915</v>
      </c>
      <c r="K19" s="26">
        <f>K20/SQRT(7)</f>
        <v>1.9128350623605332</v>
      </c>
      <c r="L19" s="42"/>
      <c r="M19" s="10" t="s">
        <v>3</v>
      </c>
      <c r="N19" s="26">
        <f>N20/SQRT(8)</f>
        <v>3.3662415864868294</v>
      </c>
      <c r="O19" s="26">
        <f>O20/SQRT(8)</f>
        <v>2.2067349613246328</v>
      </c>
      <c r="P19" s="42"/>
      <c r="R19" s="17"/>
      <c r="S19" s="6"/>
      <c r="T19" s="6"/>
      <c r="U19" s="8"/>
    </row>
    <row r="20" spans="1:21">
      <c r="A20" s="15" t="s">
        <v>4</v>
      </c>
      <c r="B20" s="45">
        <f>STDEV(B6:B16)</f>
        <v>8.0142244518294756</v>
      </c>
      <c r="C20" s="45">
        <f>STDEV(C6:C16)</f>
        <v>6.4392561154410188</v>
      </c>
      <c r="D20" s="46"/>
      <c r="E20" s="15" t="s">
        <v>4</v>
      </c>
      <c r="F20" s="45">
        <f>STDEV(F6:F17)</f>
        <v>4.8668175590879885</v>
      </c>
      <c r="G20" s="45">
        <f>STDEV(G6:G17)</f>
        <v>8.1667036721194481</v>
      </c>
      <c r="H20" s="47"/>
      <c r="I20" s="15" t="s">
        <v>4</v>
      </c>
      <c r="J20" s="45">
        <f>STDEV(J6:J12)</f>
        <v>10.142931076027086</v>
      </c>
      <c r="K20" s="45">
        <f>STDEV(K6:K12)</f>
        <v>5.0608858740906992</v>
      </c>
      <c r="L20" s="47"/>
      <c r="M20" s="15" t="s">
        <v>4</v>
      </c>
      <c r="N20" s="45">
        <f>STDEV(N6:N13)</f>
        <v>9.5211690116679968</v>
      </c>
      <c r="O20" s="45">
        <f>STDEV(O6:O13)</f>
        <v>6.2415890217363268</v>
      </c>
      <c r="P20" s="47"/>
      <c r="R20" s="17"/>
      <c r="S20" s="8"/>
      <c r="T20" s="8"/>
      <c r="U20" s="8"/>
    </row>
    <row r="21" spans="1:2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R21" s="8"/>
      <c r="S21" s="8"/>
      <c r="T21" s="8"/>
      <c r="U21" s="8"/>
    </row>
    <row r="22" spans="1:21">
      <c r="R22" s="13"/>
      <c r="S22" s="13"/>
      <c r="T22" s="13"/>
      <c r="U22" s="13"/>
    </row>
    <row r="23" spans="1:21">
      <c r="R23" s="13"/>
      <c r="S23" s="13"/>
      <c r="T23" s="13"/>
      <c r="U23" s="13"/>
    </row>
    <row r="24" spans="1:21" ht="21">
      <c r="A24" s="31" t="s">
        <v>10</v>
      </c>
      <c r="R24" s="13"/>
      <c r="S24" s="13"/>
      <c r="T24" s="13"/>
      <c r="U24" s="13"/>
    </row>
    <row r="25" spans="1:21">
      <c r="R25" s="13"/>
      <c r="S25" s="13"/>
      <c r="T25" s="13"/>
      <c r="U25" s="13"/>
    </row>
    <row r="26" spans="1:21" ht="18">
      <c r="A26" s="2"/>
      <c r="B26" s="32" t="s">
        <v>0</v>
      </c>
      <c r="C26" s="33"/>
      <c r="D26" s="34"/>
      <c r="E26" s="2"/>
      <c r="F26" s="32" t="s">
        <v>9</v>
      </c>
      <c r="G26" s="33"/>
      <c r="H26" s="35"/>
      <c r="I26" s="36"/>
      <c r="J26" s="32" t="s">
        <v>1</v>
      </c>
      <c r="K26" s="33"/>
      <c r="L26" s="35"/>
      <c r="M26" s="36"/>
      <c r="N26" s="32" t="s">
        <v>8</v>
      </c>
      <c r="O26" s="37"/>
      <c r="P26" s="35"/>
      <c r="R26" s="13"/>
      <c r="S26" s="30"/>
      <c r="T26" s="1"/>
      <c r="U26" s="13"/>
    </row>
    <row r="27" spans="1:21">
      <c r="A27" s="3"/>
      <c r="B27" s="4"/>
      <c r="C27" s="11"/>
      <c r="D27" s="38"/>
      <c r="E27" s="3"/>
      <c r="F27" s="4"/>
      <c r="G27" s="11"/>
      <c r="H27" s="29"/>
      <c r="I27" s="39"/>
      <c r="J27" s="11"/>
      <c r="K27" s="40"/>
      <c r="L27" s="29"/>
      <c r="M27" s="39"/>
      <c r="N27" s="11"/>
      <c r="O27" s="14"/>
      <c r="P27" s="29"/>
      <c r="R27" s="12"/>
      <c r="S27" s="11"/>
      <c r="T27" s="12"/>
      <c r="U27" s="13"/>
    </row>
    <row r="28" spans="1:21">
      <c r="A28" s="10" t="s">
        <v>5</v>
      </c>
      <c r="B28" s="26" t="s">
        <v>6</v>
      </c>
      <c r="C28" s="24" t="s">
        <v>7</v>
      </c>
      <c r="D28" s="41"/>
      <c r="E28" s="10" t="s">
        <v>5</v>
      </c>
      <c r="F28" s="26" t="s">
        <v>6</v>
      </c>
      <c r="G28" s="24" t="s">
        <v>7</v>
      </c>
      <c r="H28" s="42"/>
      <c r="I28" s="10" t="s">
        <v>5</v>
      </c>
      <c r="J28" s="26" t="s">
        <v>6</v>
      </c>
      <c r="K28" s="24" t="s">
        <v>7</v>
      </c>
      <c r="L28" s="42"/>
      <c r="M28" s="10" t="s">
        <v>5</v>
      </c>
      <c r="N28" s="26" t="s">
        <v>6</v>
      </c>
      <c r="O28" s="24" t="s">
        <v>7</v>
      </c>
      <c r="P28" s="29"/>
      <c r="R28" s="17"/>
      <c r="S28" s="6"/>
      <c r="T28" s="7"/>
      <c r="U28" s="8"/>
    </row>
    <row r="29" spans="1:21">
      <c r="A29" s="5">
        <v>1</v>
      </c>
      <c r="B29" s="14">
        <v>93</v>
      </c>
      <c r="C29" s="14">
        <v>23</v>
      </c>
      <c r="D29" s="41"/>
      <c r="E29" s="5">
        <v>1</v>
      </c>
      <c r="F29" s="14">
        <v>7</v>
      </c>
      <c r="G29" s="14">
        <v>10</v>
      </c>
      <c r="H29" s="42"/>
      <c r="I29" s="5">
        <v>1</v>
      </c>
      <c r="J29" s="14">
        <v>41</v>
      </c>
      <c r="K29" s="14">
        <v>34</v>
      </c>
      <c r="L29" s="42"/>
      <c r="M29" s="5">
        <v>1</v>
      </c>
      <c r="N29" s="23">
        <v>50</v>
      </c>
      <c r="O29" s="23">
        <v>28</v>
      </c>
      <c r="P29" s="29"/>
      <c r="R29" s="8"/>
      <c r="S29" s="14"/>
      <c r="T29" s="14"/>
      <c r="U29" s="8"/>
    </row>
    <row r="30" spans="1:21">
      <c r="A30" s="5">
        <v>2</v>
      </c>
      <c r="B30" s="14">
        <v>21</v>
      </c>
      <c r="C30" s="14">
        <v>4</v>
      </c>
      <c r="D30" s="41"/>
      <c r="E30" s="5">
        <v>2</v>
      </c>
      <c r="F30" s="14">
        <v>62</v>
      </c>
      <c r="G30" s="14">
        <v>82</v>
      </c>
      <c r="H30" s="42"/>
      <c r="I30" s="5">
        <v>2</v>
      </c>
      <c r="J30" s="14">
        <v>5</v>
      </c>
      <c r="K30" s="14">
        <v>4</v>
      </c>
      <c r="L30" s="42"/>
      <c r="M30" s="5">
        <v>2</v>
      </c>
      <c r="N30" s="23">
        <v>59</v>
      </c>
      <c r="O30" s="23">
        <v>20</v>
      </c>
      <c r="P30" s="29"/>
      <c r="R30" s="8"/>
      <c r="S30" s="14"/>
      <c r="T30" s="14"/>
      <c r="U30" s="8"/>
    </row>
    <row r="31" spans="1:21">
      <c r="A31" s="5">
        <v>3</v>
      </c>
      <c r="B31" s="14">
        <v>13</v>
      </c>
      <c r="C31" s="14">
        <v>13</v>
      </c>
      <c r="D31" s="41"/>
      <c r="E31" s="5">
        <v>3</v>
      </c>
      <c r="F31" s="14">
        <v>48</v>
      </c>
      <c r="G31" s="14">
        <v>94</v>
      </c>
      <c r="H31" s="42"/>
      <c r="I31" s="5">
        <v>3</v>
      </c>
      <c r="J31" s="14">
        <v>24</v>
      </c>
      <c r="K31" s="14">
        <v>8</v>
      </c>
      <c r="L31" s="42"/>
      <c r="M31" s="5">
        <v>3</v>
      </c>
      <c r="N31" s="23">
        <v>30</v>
      </c>
      <c r="O31" s="23">
        <v>4</v>
      </c>
      <c r="P31" s="29"/>
      <c r="R31" s="8"/>
      <c r="S31" s="14"/>
      <c r="T31" s="14"/>
      <c r="U31" s="8"/>
    </row>
    <row r="32" spans="1:21">
      <c r="A32" s="5">
        <v>4</v>
      </c>
      <c r="B32" s="14">
        <v>21</v>
      </c>
      <c r="C32" s="14">
        <v>14</v>
      </c>
      <c r="D32" s="41"/>
      <c r="E32" s="5">
        <v>4</v>
      </c>
      <c r="F32" s="14">
        <v>10</v>
      </c>
      <c r="G32" s="14">
        <v>10</v>
      </c>
      <c r="H32" s="42"/>
      <c r="I32" s="5">
        <v>4</v>
      </c>
      <c r="J32" s="14">
        <v>35</v>
      </c>
      <c r="K32" s="14">
        <v>28</v>
      </c>
      <c r="L32" s="42"/>
      <c r="M32" s="5">
        <v>4</v>
      </c>
      <c r="N32" s="23">
        <v>63</v>
      </c>
      <c r="O32" s="23">
        <v>22</v>
      </c>
      <c r="P32" s="29"/>
      <c r="R32" s="8"/>
      <c r="S32" s="14"/>
      <c r="T32" s="14"/>
      <c r="U32" s="8"/>
    </row>
    <row r="33" spans="1:21">
      <c r="A33" s="5">
        <v>5</v>
      </c>
      <c r="B33" s="14">
        <v>14</v>
      </c>
      <c r="C33" s="14">
        <v>11</v>
      </c>
      <c r="D33" s="41"/>
      <c r="E33" s="5">
        <v>5</v>
      </c>
      <c r="F33" s="14">
        <v>21</v>
      </c>
      <c r="G33" s="14">
        <v>9</v>
      </c>
      <c r="H33" s="42"/>
      <c r="I33" s="5">
        <v>5</v>
      </c>
      <c r="J33" s="14">
        <v>90</v>
      </c>
      <c r="K33" s="14">
        <v>14</v>
      </c>
      <c r="L33" s="42"/>
      <c r="M33" s="5">
        <v>5</v>
      </c>
      <c r="N33" s="23">
        <v>30</v>
      </c>
      <c r="O33" s="23">
        <v>23</v>
      </c>
      <c r="P33" s="29"/>
      <c r="R33" s="8"/>
      <c r="S33" s="14"/>
      <c r="T33" s="14"/>
      <c r="U33" s="8"/>
    </row>
    <row r="34" spans="1:21">
      <c r="A34" s="5">
        <v>6</v>
      </c>
      <c r="B34" s="14">
        <v>106</v>
      </c>
      <c r="C34" s="14">
        <v>67</v>
      </c>
      <c r="D34" s="41"/>
      <c r="E34" s="5">
        <v>6</v>
      </c>
      <c r="F34" s="22">
        <v>92</v>
      </c>
      <c r="G34" s="22">
        <v>51</v>
      </c>
      <c r="H34" s="42"/>
      <c r="I34" s="5">
        <v>6</v>
      </c>
      <c r="J34" s="14">
        <v>128</v>
      </c>
      <c r="K34" s="14">
        <v>89</v>
      </c>
      <c r="L34" s="42"/>
      <c r="M34" s="5">
        <v>6</v>
      </c>
      <c r="N34" s="23">
        <v>70</v>
      </c>
      <c r="O34" s="23">
        <v>74</v>
      </c>
      <c r="P34" s="29"/>
      <c r="R34" s="8"/>
      <c r="S34" s="14"/>
      <c r="T34" s="14"/>
      <c r="U34" s="8"/>
    </row>
    <row r="35" spans="1:21">
      <c r="A35" s="5">
        <v>7</v>
      </c>
      <c r="B35" s="14">
        <v>28</v>
      </c>
      <c r="C35" s="14">
        <v>33</v>
      </c>
      <c r="D35" s="41"/>
      <c r="E35" s="5">
        <v>7</v>
      </c>
      <c r="F35" s="22">
        <v>34</v>
      </c>
      <c r="G35" s="22">
        <v>42</v>
      </c>
      <c r="H35" s="42"/>
      <c r="I35" s="5">
        <v>7</v>
      </c>
      <c r="J35" s="14">
        <v>135</v>
      </c>
      <c r="K35" s="14">
        <v>96</v>
      </c>
      <c r="L35" s="42"/>
      <c r="M35" s="5">
        <v>7</v>
      </c>
      <c r="N35" s="23">
        <v>2</v>
      </c>
      <c r="O35" s="23">
        <v>5</v>
      </c>
      <c r="P35" s="29"/>
      <c r="R35" s="8"/>
      <c r="S35" s="14"/>
      <c r="T35" s="14"/>
      <c r="U35" s="8"/>
    </row>
    <row r="36" spans="1:21">
      <c r="A36" s="5">
        <v>8</v>
      </c>
      <c r="B36" s="14">
        <v>38</v>
      </c>
      <c r="C36" s="14">
        <v>42</v>
      </c>
      <c r="D36" s="41"/>
      <c r="E36" s="5">
        <v>8</v>
      </c>
      <c r="F36" s="22">
        <v>55</v>
      </c>
      <c r="G36" s="22">
        <v>73</v>
      </c>
      <c r="H36" s="42"/>
      <c r="I36" s="5"/>
      <c r="J36" s="14"/>
      <c r="K36" s="14"/>
      <c r="L36" s="42"/>
      <c r="M36" s="5">
        <v>8</v>
      </c>
      <c r="N36" s="23">
        <v>70</v>
      </c>
      <c r="O36" s="23">
        <v>37</v>
      </c>
      <c r="P36" s="29"/>
      <c r="R36" s="8"/>
      <c r="S36" s="14"/>
      <c r="T36" s="14"/>
      <c r="U36" s="8"/>
    </row>
    <row r="37" spans="1:21">
      <c r="A37" s="5">
        <v>9</v>
      </c>
      <c r="B37" s="14">
        <v>95</v>
      </c>
      <c r="C37" s="14">
        <v>10</v>
      </c>
      <c r="D37" s="41"/>
      <c r="E37" s="5">
        <v>9</v>
      </c>
      <c r="F37" s="14">
        <v>35</v>
      </c>
      <c r="G37" s="14">
        <v>35</v>
      </c>
      <c r="H37" s="42"/>
      <c r="I37" s="5"/>
      <c r="J37" s="14"/>
      <c r="K37" s="14"/>
      <c r="L37" s="42"/>
      <c r="M37" s="5"/>
      <c r="N37" s="14"/>
      <c r="O37" s="14"/>
      <c r="P37" s="29"/>
      <c r="R37" s="8"/>
      <c r="S37" s="14"/>
      <c r="T37" s="14"/>
      <c r="U37" s="8"/>
    </row>
    <row r="38" spans="1:21">
      <c r="A38" s="5">
        <v>10</v>
      </c>
      <c r="B38" s="14">
        <v>123</v>
      </c>
      <c r="C38" s="14">
        <v>71</v>
      </c>
      <c r="D38" s="41"/>
      <c r="E38" s="5">
        <v>10</v>
      </c>
      <c r="F38" s="14">
        <v>34</v>
      </c>
      <c r="G38" s="14">
        <v>23</v>
      </c>
      <c r="H38" s="42"/>
      <c r="I38" s="5"/>
      <c r="J38" s="14"/>
      <c r="K38" s="14"/>
      <c r="L38" s="42"/>
      <c r="M38" s="5"/>
      <c r="N38" s="14"/>
      <c r="O38" s="14"/>
      <c r="P38" s="29"/>
      <c r="R38" s="8"/>
      <c r="S38" s="14"/>
      <c r="T38" s="14"/>
      <c r="U38" s="8"/>
    </row>
    <row r="39" spans="1:21">
      <c r="A39" s="5">
        <v>11</v>
      </c>
      <c r="B39" s="14">
        <v>57</v>
      </c>
      <c r="C39" s="14">
        <v>27</v>
      </c>
      <c r="D39" s="41"/>
      <c r="E39" s="5">
        <v>11</v>
      </c>
      <c r="F39" s="14">
        <v>11</v>
      </c>
      <c r="G39" s="14">
        <v>45</v>
      </c>
      <c r="H39" s="42"/>
      <c r="I39" s="5"/>
      <c r="J39" s="14"/>
      <c r="K39" s="14"/>
      <c r="L39" s="42"/>
      <c r="M39" s="5"/>
      <c r="N39" s="14"/>
      <c r="O39" s="14"/>
      <c r="P39" s="29"/>
      <c r="R39" s="8"/>
      <c r="S39" s="14"/>
      <c r="T39" s="14"/>
      <c r="U39" s="8"/>
    </row>
    <row r="40" spans="1:21">
      <c r="A40" s="27"/>
      <c r="B40" s="28"/>
      <c r="C40" s="28"/>
      <c r="D40" s="29"/>
      <c r="E40" s="5">
        <v>12</v>
      </c>
      <c r="F40" s="14">
        <v>58</v>
      </c>
      <c r="G40" s="14">
        <v>63</v>
      </c>
      <c r="H40" s="29"/>
      <c r="I40" s="27"/>
      <c r="J40" s="28"/>
      <c r="K40" s="28"/>
      <c r="L40" s="29"/>
      <c r="M40" s="27"/>
      <c r="N40" s="28"/>
      <c r="O40" s="28"/>
      <c r="P40" s="29"/>
      <c r="R40" s="13"/>
      <c r="S40" s="13"/>
      <c r="T40" s="13"/>
      <c r="U40" s="13"/>
    </row>
    <row r="41" spans="1:21">
      <c r="A41" s="10" t="s">
        <v>2</v>
      </c>
      <c r="B41" s="44">
        <f>AVERAGE(B29:B39)</f>
        <v>55.363636363636367</v>
      </c>
      <c r="C41" s="44">
        <f>AVERAGE(C29:C39)</f>
        <v>28.636363636363637</v>
      </c>
      <c r="D41" s="25"/>
      <c r="E41" s="10" t="s">
        <v>2</v>
      </c>
      <c r="F41" s="44">
        <f>AVERAGE(F29:F40)</f>
        <v>38.916666666666664</v>
      </c>
      <c r="G41" s="44">
        <f>AVERAGE(G29:G40)</f>
        <v>44.75</v>
      </c>
      <c r="H41" s="42"/>
      <c r="I41" s="10" t="s">
        <v>2</v>
      </c>
      <c r="J41" s="44">
        <f>AVERAGE(J29:J35)</f>
        <v>65.428571428571431</v>
      </c>
      <c r="K41" s="44">
        <f>AVERAGE(K29:K35)</f>
        <v>39</v>
      </c>
      <c r="L41" s="42"/>
      <c r="M41" s="10" t="s">
        <v>2</v>
      </c>
      <c r="N41" s="44">
        <f>AVERAGE(N29:N36)</f>
        <v>46.75</v>
      </c>
      <c r="O41" s="44">
        <f>AVERAGE(O29:O36)</f>
        <v>26.625</v>
      </c>
      <c r="P41" s="29"/>
      <c r="R41" s="17"/>
      <c r="S41" s="6"/>
      <c r="T41" s="6"/>
      <c r="U41" s="8"/>
    </row>
    <row r="42" spans="1:21">
      <c r="A42" s="10" t="s">
        <v>3</v>
      </c>
      <c r="B42" s="26">
        <f>B43/SQRT(11)</f>
        <v>12.44863828060412</v>
      </c>
      <c r="C42" s="26">
        <f>C43/SQRT(11)</f>
        <v>6.8904053545791646</v>
      </c>
      <c r="D42" s="41"/>
      <c r="E42" s="10" t="s">
        <v>3</v>
      </c>
      <c r="F42" s="26">
        <f>F43/SQRT(12)</f>
        <v>7.3210554932573446</v>
      </c>
      <c r="G42" s="26">
        <f>G43/SQRT(12)</f>
        <v>8.3721444702240433</v>
      </c>
      <c r="H42" s="42"/>
      <c r="I42" s="10" t="s">
        <v>3</v>
      </c>
      <c r="J42" s="26">
        <f>J43/SQRT(7)</f>
        <v>19.66972188882378</v>
      </c>
      <c r="K42" s="26">
        <f>K43/SQRT(7)</f>
        <v>14.39742040386799</v>
      </c>
      <c r="L42" s="42"/>
      <c r="M42" s="10" t="s">
        <v>3</v>
      </c>
      <c r="N42" s="26">
        <f>N43/SQRT(8)</f>
        <v>8.5246491339610486</v>
      </c>
      <c r="O42" s="26">
        <f>O43/SQRT(8)</f>
        <v>7.8055326074339275</v>
      </c>
      <c r="P42" s="29"/>
      <c r="R42" s="17"/>
      <c r="S42" s="6"/>
      <c r="T42" s="6"/>
      <c r="U42" s="8"/>
    </row>
    <row r="43" spans="1:21">
      <c r="A43" s="15" t="s">
        <v>4</v>
      </c>
      <c r="B43" s="45">
        <f>STDEV(B29:B39)</f>
        <v>41.287462327618847</v>
      </c>
      <c r="C43" s="45">
        <f>STDEV(C29:C39)</f>
        <v>22.852889214594846</v>
      </c>
      <c r="D43" s="46"/>
      <c r="E43" s="15" t="s">
        <v>4</v>
      </c>
      <c r="F43" s="45">
        <f>STDEV(F29:F40)</f>
        <v>25.360880158705896</v>
      </c>
      <c r="G43" s="45">
        <f>STDEV(G29:G40)</f>
        <v>29.001959181469729</v>
      </c>
      <c r="H43" s="47"/>
      <c r="I43" s="15" t="s">
        <v>4</v>
      </c>
      <c r="J43" s="45">
        <f>STDEV(J29:J35)</f>
        <v>52.041192475631398</v>
      </c>
      <c r="K43" s="45">
        <f>STDEV(K29:K35)</f>
        <v>38.091993909481822</v>
      </c>
      <c r="L43" s="47"/>
      <c r="M43" s="15" t="s">
        <v>4</v>
      </c>
      <c r="N43" s="45">
        <f>STDEV(N29:N36)</f>
        <v>24.11134883943955</v>
      </c>
      <c r="O43" s="45">
        <f>STDEV(O29:O36)</f>
        <v>22.077380149956976</v>
      </c>
      <c r="P43" s="48"/>
      <c r="R43" s="17"/>
      <c r="S43" s="8"/>
      <c r="T43" s="8"/>
      <c r="U43" s="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4G-H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2017-06-24T06:18:45Z</dcterms:created>
  <dcterms:modified xsi:type="dcterms:W3CDTF">2017-07-06T04:29:31Z</dcterms:modified>
</cp:coreProperties>
</file>