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80" tabRatio="500"/>
  </bookViews>
  <sheets>
    <sheet name="Fig 4A-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8" i="1" l="1"/>
  <c r="K68" i="1"/>
  <c r="J68" i="1"/>
  <c r="L67" i="1"/>
  <c r="K67" i="1"/>
  <c r="J67" i="1"/>
  <c r="L66" i="1"/>
  <c r="K66" i="1"/>
  <c r="J66" i="1"/>
  <c r="K44" i="1"/>
  <c r="J44" i="1"/>
  <c r="K43" i="1"/>
  <c r="J43" i="1"/>
  <c r="K42" i="1"/>
  <c r="J42" i="1"/>
  <c r="K20" i="1"/>
  <c r="J20" i="1"/>
  <c r="K19" i="1"/>
  <c r="J19" i="1"/>
  <c r="K18" i="1"/>
  <c r="J18" i="1"/>
  <c r="H68" i="1"/>
  <c r="G68" i="1"/>
  <c r="F68" i="1"/>
  <c r="H67" i="1"/>
  <c r="G67" i="1"/>
  <c r="F67" i="1"/>
  <c r="H66" i="1"/>
  <c r="G66" i="1"/>
  <c r="F66" i="1"/>
  <c r="G44" i="1"/>
  <c r="F44" i="1"/>
  <c r="G43" i="1"/>
  <c r="F43" i="1"/>
  <c r="G42" i="1"/>
  <c r="F42" i="1"/>
  <c r="G20" i="1"/>
  <c r="F20" i="1"/>
  <c r="G19" i="1"/>
  <c r="F19" i="1"/>
  <c r="G18" i="1"/>
  <c r="F18" i="1"/>
  <c r="P67" i="1"/>
  <c r="O67" i="1"/>
  <c r="N67" i="1"/>
  <c r="P68" i="1"/>
  <c r="O68" i="1"/>
  <c r="N68" i="1"/>
  <c r="D68" i="1"/>
  <c r="D67" i="1"/>
  <c r="C68" i="1"/>
  <c r="C67" i="1"/>
  <c r="B68" i="1"/>
  <c r="B67" i="1"/>
  <c r="O44" i="1"/>
  <c r="N44" i="1"/>
  <c r="C44" i="1"/>
  <c r="B44" i="1"/>
  <c r="O43" i="1"/>
  <c r="N43" i="1"/>
  <c r="C43" i="1"/>
  <c r="B43" i="1"/>
  <c r="O42" i="1"/>
  <c r="N42" i="1"/>
  <c r="C42" i="1"/>
  <c r="B42" i="1"/>
  <c r="P66" i="1"/>
  <c r="O66" i="1"/>
  <c r="N66" i="1"/>
  <c r="D66" i="1"/>
  <c r="C66" i="1"/>
  <c r="B66" i="1"/>
  <c r="O20" i="1"/>
  <c r="N20" i="1"/>
  <c r="O19" i="1"/>
  <c r="N19" i="1"/>
  <c r="O18" i="1"/>
  <c r="N18" i="1"/>
  <c r="C20" i="1"/>
  <c r="B20" i="1"/>
  <c r="C19" i="1"/>
  <c r="B19" i="1"/>
  <c r="C18" i="1"/>
  <c r="B18" i="1"/>
</calcChain>
</file>

<file path=xl/sharedStrings.xml><?xml version="1.0" encoding="utf-8"?>
<sst xmlns="http://schemas.openxmlformats.org/spreadsheetml/2006/main" count="91" uniqueCount="18">
  <si>
    <t>WT vehicle</t>
  </si>
  <si>
    <t>APP KO vehicle</t>
  </si>
  <si>
    <t>Baseline</t>
  </si>
  <si>
    <t>24 h</t>
  </si>
  <si>
    <t>avg</t>
  </si>
  <si>
    <t>error</t>
  </si>
  <si>
    <t>stdev</t>
  </si>
  <si>
    <t>Pre-Cued</t>
  </si>
  <si>
    <t>Cued</t>
  </si>
  <si>
    <t>Visible</t>
  </si>
  <si>
    <t>Motor</t>
  </si>
  <si>
    <t>Vocal</t>
  </si>
  <si>
    <t>#</t>
  </si>
  <si>
    <t>APP KO Tau</t>
  </si>
  <si>
    <t>WT Tau</t>
  </si>
  <si>
    <t>Figure 4A</t>
  </si>
  <si>
    <t>Figure 4B</t>
  </si>
  <si>
    <t>Figure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</si>
</sst>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  <font>
      <b/>
      <sz val="12"/>
      <name val="Arial"/>
    </font>
    <font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9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 applyBorder="1"/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3" fillId="0" borderId="3" xfId="0" applyFont="1" applyFill="1" applyBorder="1"/>
    <xf numFmtId="0" fontId="0" fillId="0" borderId="4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5" xfId="0" applyFont="1" applyFill="1" applyBorder="1"/>
    <xf numFmtId="0" fontId="0" fillId="0" borderId="4" xfId="0" applyFont="1" applyFill="1" applyBorder="1" applyAlignment="1">
      <alignment horizontal="center"/>
    </xf>
    <xf numFmtId="0" fontId="6" fillId="0" borderId="0" xfId="0" applyFont="1" applyFill="1" applyBorder="1"/>
    <xf numFmtId="2" fontId="6" fillId="0" borderId="0" xfId="0" applyNumberFormat="1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2" borderId="0" xfId="0" applyFont="1" applyFill="1" applyBorder="1"/>
    <xf numFmtId="0" fontId="6" fillId="0" borderId="5" xfId="0" applyFont="1" applyFill="1" applyBorder="1"/>
    <xf numFmtId="0" fontId="0" fillId="0" borderId="8" xfId="0" applyFont="1" applyBorder="1"/>
    <xf numFmtId="0" fontId="0" fillId="0" borderId="1" xfId="0" applyBorder="1"/>
    <xf numFmtId="0" fontId="0" fillId="0" borderId="3" xfId="0" applyBorder="1"/>
    <xf numFmtId="0" fontId="5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5" xfId="0" applyBorder="1"/>
    <xf numFmtId="0" fontId="0" fillId="0" borderId="4" xfId="0" applyFont="1" applyFill="1" applyBorder="1"/>
    <xf numFmtId="0" fontId="0" fillId="0" borderId="5" xfId="0" applyFont="1" applyBorder="1"/>
    <xf numFmtId="0" fontId="0" fillId="0" borderId="2" xfId="0" applyFill="1" applyBorder="1"/>
    <xf numFmtId="0" fontId="0" fillId="0" borderId="0" xfId="0" applyFill="1" applyBorder="1"/>
    <xf numFmtId="0" fontId="0" fillId="0" borderId="8" xfId="0" applyBorder="1"/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0" fillId="0" borderId="3" xfId="0" applyFill="1" applyBorder="1"/>
    <xf numFmtId="0" fontId="0" fillId="0" borderId="5" xfId="0" applyFill="1" applyBorder="1"/>
    <xf numFmtId="0" fontId="0" fillId="0" borderId="4" xfId="0" applyBorder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1" xfId="0" applyFill="1" applyBorder="1"/>
    <xf numFmtId="0" fontId="0" fillId="0" borderId="4" xfId="0" applyFill="1" applyBorder="1"/>
    <xf numFmtId="0" fontId="0" fillId="0" borderId="2" xfId="0" applyBorder="1"/>
    <xf numFmtId="0" fontId="0" fillId="0" borderId="0" xfId="0" applyBorder="1"/>
    <xf numFmtId="0" fontId="0" fillId="0" borderId="7" xfId="0" applyFont="1" applyFill="1" applyBorder="1"/>
    <xf numFmtId="164" fontId="0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/>
    <xf numFmtId="2" fontId="6" fillId="0" borderId="0" xfId="0" applyNumberFormat="1" applyFont="1"/>
    <xf numFmtId="0" fontId="0" fillId="0" borderId="8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6" fillId="0" borderId="0" xfId="0" applyFont="1" applyBorder="1"/>
    <xf numFmtId="2" fontId="6" fillId="0" borderId="0" xfId="0" applyNumberFormat="1" applyFont="1" applyBorder="1"/>
    <xf numFmtId="2" fontId="0" fillId="0" borderId="0" xfId="0" applyNumberFormat="1" applyFont="1" applyFill="1" applyBorder="1" applyAlignment="1">
      <alignment horizontal="center"/>
    </xf>
    <xf numFmtId="2" fontId="0" fillId="0" borderId="7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2" fontId="6" fillId="2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0" applyFont="1"/>
  </cellXfs>
  <cellStyles count="3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topLeftCell="B17" workbookViewId="0">
      <selection activeCell="E3" sqref="E3"/>
    </sheetView>
  </sheetViews>
  <sheetFormatPr baseColWidth="10" defaultRowHeight="15" x14ac:dyDescent="0"/>
  <cols>
    <col min="10" max="12" width="11.140625" bestFit="1" customWidth="1"/>
    <col min="18" max="21" width="10.7109375" style="34"/>
  </cols>
  <sheetData>
    <row r="1" spans="1:21" ht="21">
      <c r="A1" s="80" t="s">
        <v>15</v>
      </c>
    </row>
    <row r="3" spans="1:21" ht="18">
      <c r="A3" s="6"/>
      <c r="B3" s="7" t="s">
        <v>0</v>
      </c>
      <c r="C3" s="8"/>
      <c r="D3" s="9"/>
      <c r="E3" s="6"/>
      <c r="F3" s="7" t="s">
        <v>14</v>
      </c>
      <c r="G3" s="8"/>
      <c r="H3" s="26"/>
      <c r="I3" s="25"/>
      <c r="J3" s="7" t="s">
        <v>1</v>
      </c>
      <c r="K3" s="8"/>
      <c r="L3" s="26"/>
      <c r="M3" s="25"/>
      <c r="N3" s="7" t="s">
        <v>13</v>
      </c>
      <c r="O3" s="33"/>
      <c r="P3" s="26"/>
      <c r="S3" s="78"/>
      <c r="T3" s="2"/>
    </row>
    <row r="4" spans="1:21">
      <c r="A4" s="10"/>
      <c r="B4" s="11"/>
      <c r="C4" s="2"/>
      <c r="D4" s="12"/>
      <c r="E4" s="10"/>
      <c r="F4" s="11"/>
      <c r="G4" s="2"/>
      <c r="H4" s="30"/>
      <c r="I4" s="27"/>
      <c r="J4" s="28"/>
      <c r="K4" s="29"/>
      <c r="L4" s="30"/>
      <c r="M4" s="27"/>
      <c r="N4" s="28"/>
      <c r="O4" s="34"/>
      <c r="P4" s="30"/>
      <c r="R4" s="29"/>
      <c r="S4" s="28"/>
      <c r="T4" s="29"/>
    </row>
    <row r="5" spans="1:21">
      <c r="A5" s="21" t="s">
        <v>12</v>
      </c>
      <c r="B5" s="14" t="s">
        <v>2</v>
      </c>
      <c r="C5" s="15" t="s">
        <v>3</v>
      </c>
      <c r="D5" s="16"/>
      <c r="E5" s="21" t="s">
        <v>12</v>
      </c>
      <c r="F5" s="14" t="s">
        <v>2</v>
      </c>
      <c r="G5" s="15" t="s">
        <v>3</v>
      </c>
      <c r="H5" s="32"/>
      <c r="I5" s="21" t="s">
        <v>12</v>
      </c>
      <c r="J5" s="14" t="s">
        <v>2</v>
      </c>
      <c r="K5" s="15" t="s">
        <v>3</v>
      </c>
      <c r="L5" s="32"/>
      <c r="M5" s="21" t="s">
        <v>12</v>
      </c>
      <c r="N5" s="14" t="s">
        <v>2</v>
      </c>
      <c r="O5" s="15" t="s">
        <v>3</v>
      </c>
      <c r="P5" s="30"/>
      <c r="R5" s="57"/>
      <c r="S5" s="14"/>
      <c r="T5" s="15"/>
      <c r="U5" s="17"/>
    </row>
    <row r="6" spans="1:21">
      <c r="A6" s="13">
        <v>1</v>
      </c>
      <c r="B6" s="60">
        <v>14.280946666666667</v>
      </c>
      <c r="C6" s="60">
        <v>40.762985</v>
      </c>
      <c r="D6" s="16"/>
      <c r="E6" s="13">
        <v>1</v>
      </c>
      <c r="F6" s="5">
        <v>1.6488433515342817</v>
      </c>
      <c r="G6" s="5">
        <v>30.59765512341464</v>
      </c>
      <c r="H6" s="32"/>
      <c r="I6" s="13">
        <v>1</v>
      </c>
      <c r="J6" s="17">
        <v>6.139470666666667</v>
      </c>
      <c r="K6" s="17">
        <v>36.047155999999994</v>
      </c>
      <c r="L6" s="32"/>
      <c r="M6" s="13">
        <v>1</v>
      </c>
      <c r="N6" s="20">
        <v>1.9187926087513856</v>
      </c>
      <c r="O6" s="20">
        <v>33.073099687833249</v>
      </c>
      <c r="P6" s="30"/>
      <c r="R6" s="17"/>
      <c r="S6" s="17"/>
      <c r="T6" s="17"/>
      <c r="U6" s="17"/>
    </row>
    <row r="7" spans="1:21">
      <c r="A7" s="13">
        <v>2</v>
      </c>
      <c r="B7" s="60">
        <v>4.8715366666666666</v>
      </c>
      <c r="C7" s="60">
        <v>42.409075999999999</v>
      </c>
      <c r="D7" s="16"/>
      <c r="E7" s="13">
        <v>2</v>
      </c>
      <c r="F7" s="5">
        <v>1.5590275965359448</v>
      </c>
      <c r="G7" s="5">
        <v>28.756408557858688</v>
      </c>
      <c r="H7" s="32"/>
      <c r="I7" s="13">
        <v>2</v>
      </c>
      <c r="J7" s="17">
        <v>10.912377467131094</v>
      </c>
      <c r="K7" s="17">
        <v>44.328060779257726</v>
      </c>
      <c r="L7" s="32"/>
      <c r="M7" s="13">
        <v>2</v>
      </c>
      <c r="N7" s="20">
        <v>4.1964272334741217</v>
      </c>
      <c r="O7" s="20">
        <v>46.544884368502906</v>
      </c>
      <c r="P7" s="30"/>
      <c r="R7" s="17"/>
      <c r="S7" s="17"/>
      <c r="T7" s="17"/>
      <c r="U7" s="17"/>
    </row>
    <row r="8" spans="1:21">
      <c r="A8" s="13">
        <v>3</v>
      </c>
      <c r="B8" s="60">
        <v>5.011185844320214</v>
      </c>
      <c r="C8" s="60">
        <v>24.916466425430944</v>
      </c>
      <c r="D8" s="16"/>
      <c r="E8" s="13">
        <v>3</v>
      </c>
      <c r="F8" s="5">
        <v>1.0281629125695773</v>
      </c>
      <c r="G8" s="5">
        <v>10.545127306181644</v>
      </c>
      <c r="H8" s="32"/>
      <c r="I8" s="13">
        <v>3</v>
      </c>
      <c r="J8" s="17">
        <v>5.1316357938733095</v>
      </c>
      <c r="K8" s="17">
        <v>59.785794712185272</v>
      </c>
      <c r="L8" s="32"/>
      <c r="M8" s="13">
        <v>3</v>
      </c>
      <c r="N8" s="20">
        <v>12.751676637396232</v>
      </c>
      <c r="O8" s="20">
        <v>24.178775012967545</v>
      </c>
      <c r="P8" s="30"/>
      <c r="R8" s="17"/>
      <c r="S8" s="17"/>
      <c r="T8" s="17"/>
      <c r="U8" s="17"/>
    </row>
    <row r="9" spans="1:21">
      <c r="A9" s="13">
        <v>4</v>
      </c>
      <c r="B9" s="60">
        <v>0.44602993058474144</v>
      </c>
      <c r="C9" s="60">
        <v>42.659899514195097</v>
      </c>
      <c r="D9" s="16"/>
      <c r="E9" s="13">
        <v>4</v>
      </c>
      <c r="F9" s="5">
        <v>5.294153333333333</v>
      </c>
      <c r="G9" s="5">
        <v>10.744</v>
      </c>
      <c r="H9" s="32"/>
      <c r="I9" s="13">
        <v>4</v>
      </c>
      <c r="J9" s="17">
        <v>1.1122133333333335</v>
      </c>
      <c r="K9" s="17">
        <v>42.998333333333335</v>
      </c>
      <c r="L9" s="32"/>
      <c r="M9" s="13">
        <v>4</v>
      </c>
      <c r="N9" s="20">
        <v>1.8240333333333334</v>
      </c>
      <c r="O9" s="20">
        <v>50.517000000000003</v>
      </c>
      <c r="P9" s="30"/>
      <c r="R9" s="17"/>
      <c r="S9" s="17"/>
      <c r="T9" s="17"/>
      <c r="U9" s="17"/>
    </row>
    <row r="10" spans="1:21">
      <c r="A10" s="13">
        <v>5</v>
      </c>
      <c r="B10" s="60">
        <v>8.8977333333333339E-2</v>
      </c>
      <c r="C10" s="60">
        <v>43.376333333333328</v>
      </c>
      <c r="D10" s="16"/>
      <c r="E10" s="13">
        <v>5</v>
      </c>
      <c r="F10" s="5">
        <v>0.80079333333333336</v>
      </c>
      <c r="G10" s="5">
        <v>7.2071666666666676</v>
      </c>
      <c r="H10" s="32"/>
      <c r="I10" s="13">
        <v>5</v>
      </c>
      <c r="J10" s="17">
        <v>3.2031866666666664</v>
      </c>
      <c r="K10" s="17">
        <v>36.302666666666667</v>
      </c>
      <c r="L10" s="32"/>
      <c r="M10" s="13">
        <v>5</v>
      </c>
      <c r="N10" s="20">
        <v>2.4023866666666667</v>
      </c>
      <c r="O10" s="20">
        <v>40.551333333333332</v>
      </c>
      <c r="P10" s="30"/>
      <c r="R10" s="17"/>
      <c r="S10" s="17"/>
      <c r="T10" s="17"/>
      <c r="U10" s="17"/>
    </row>
    <row r="11" spans="1:21">
      <c r="A11" s="13">
        <v>6</v>
      </c>
      <c r="B11" s="60">
        <v>4.8492666666666668</v>
      </c>
      <c r="C11" s="60">
        <v>44.266333333333336</v>
      </c>
      <c r="D11" s="16"/>
      <c r="E11" s="13">
        <v>6</v>
      </c>
      <c r="F11" s="53">
        <v>1.6905666666666666</v>
      </c>
      <c r="G11" s="5">
        <v>29.2958</v>
      </c>
      <c r="H11" s="32"/>
      <c r="I11" s="13">
        <v>6</v>
      </c>
      <c r="J11" s="62">
        <v>9.2536666666666676</v>
      </c>
      <c r="K11" s="17">
        <v>46.913333333333334</v>
      </c>
      <c r="L11" s="32"/>
      <c r="M11" s="13">
        <v>6</v>
      </c>
      <c r="N11" s="20">
        <v>1.9130133333333335</v>
      </c>
      <c r="O11" s="20">
        <v>38.594000000000001</v>
      </c>
      <c r="P11" s="30"/>
      <c r="R11" s="17"/>
      <c r="S11" s="62"/>
      <c r="T11" s="17"/>
      <c r="U11" s="17"/>
    </row>
    <row r="12" spans="1:21">
      <c r="A12" s="13">
        <v>7</v>
      </c>
      <c r="B12" s="61">
        <v>0.93425999999999998</v>
      </c>
      <c r="C12" s="60">
        <v>42.820333333333338</v>
      </c>
      <c r="D12" s="16"/>
      <c r="E12" s="13">
        <v>7</v>
      </c>
      <c r="F12" s="53">
        <v>1.0232399999999999</v>
      </c>
      <c r="G12" s="5">
        <v>14.525533333333332</v>
      </c>
      <c r="H12" s="32"/>
      <c r="I12" s="13">
        <v>7</v>
      </c>
      <c r="J12" s="18">
        <v>0.31142066666666701</v>
      </c>
      <c r="K12" s="18">
        <v>29.473733333333335</v>
      </c>
      <c r="L12" s="32"/>
      <c r="M12" s="13">
        <v>7</v>
      </c>
      <c r="N12" s="59">
        <v>3.1142066666666666</v>
      </c>
      <c r="O12" s="20">
        <v>34.478666666666669</v>
      </c>
      <c r="P12" s="30"/>
      <c r="R12" s="17"/>
      <c r="S12" s="18"/>
      <c r="T12" s="18"/>
      <c r="U12" s="17"/>
    </row>
    <row r="13" spans="1:21">
      <c r="A13" s="13">
        <v>8</v>
      </c>
      <c r="B13" s="61">
        <v>1.1567066666666668</v>
      </c>
      <c r="C13" s="60">
        <v>51.050666666666665</v>
      </c>
      <c r="D13" s="16"/>
      <c r="E13" s="13">
        <v>8</v>
      </c>
      <c r="F13" s="53">
        <v>0.88977333333333331</v>
      </c>
      <c r="G13" s="5">
        <v>9.6762999999999995</v>
      </c>
      <c r="H13" s="32"/>
      <c r="I13" s="13">
        <v>8</v>
      </c>
      <c r="J13" s="18">
        <v>2.22244333333333</v>
      </c>
      <c r="K13" s="18">
        <v>56.233666666666657</v>
      </c>
      <c r="L13" s="32"/>
      <c r="M13" s="13">
        <v>8</v>
      </c>
      <c r="N13" s="59">
        <v>2.3134133333333335</v>
      </c>
      <c r="O13" s="20">
        <v>30.563700000000001</v>
      </c>
      <c r="P13" s="30"/>
      <c r="R13" s="17"/>
      <c r="S13" s="18"/>
      <c r="T13" s="18"/>
      <c r="U13" s="17"/>
    </row>
    <row r="14" spans="1:21">
      <c r="A14" s="13">
        <v>9</v>
      </c>
      <c r="B14" s="60">
        <v>15.459833333333334</v>
      </c>
      <c r="C14" s="60">
        <v>47.424999999999997</v>
      </c>
      <c r="D14" s="16"/>
      <c r="E14" s="13">
        <v>9</v>
      </c>
      <c r="F14" s="5">
        <v>8.2333587822366798</v>
      </c>
      <c r="G14" s="5">
        <v>23.845933333333335</v>
      </c>
      <c r="H14" s="32"/>
      <c r="I14" s="31"/>
      <c r="J14" s="19"/>
      <c r="K14" s="17"/>
      <c r="L14" s="32"/>
      <c r="M14" s="13">
        <v>9</v>
      </c>
      <c r="N14" s="59">
        <v>3.4701133333333334</v>
      </c>
      <c r="O14" s="20">
        <v>57.390333333333331</v>
      </c>
      <c r="P14" s="30"/>
      <c r="R14" s="17"/>
      <c r="S14" s="19"/>
      <c r="T14" s="17"/>
      <c r="U14" s="17"/>
    </row>
    <row r="15" spans="1:21">
      <c r="A15" s="13">
        <v>10</v>
      </c>
      <c r="B15" s="60">
        <v>2.9215555555555555</v>
      </c>
      <c r="C15" s="60">
        <v>44.177333333333337</v>
      </c>
      <c r="D15" s="16"/>
      <c r="E15" s="13">
        <v>10</v>
      </c>
      <c r="F15" s="5">
        <v>1.0380666666666667</v>
      </c>
      <c r="G15" s="5">
        <v>25.558733333333333</v>
      </c>
      <c r="H15" s="32"/>
      <c r="I15" s="31"/>
      <c r="J15" s="19"/>
      <c r="K15" s="17"/>
      <c r="L15" s="32"/>
      <c r="M15" s="13">
        <v>10</v>
      </c>
      <c r="N15" s="59">
        <v>0.133466</v>
      </c>
      <c r="O15" s="20">
        <v>31.275533333333332</v>
      </c>
      <c r="P15" s="30"/>
      <c r="R15" s="17"/>
      <c r="S15" s="19"/>
      <c r="T15" s="17"/>
      <c r="U15" s="17"/>
    </row>
    <row r="16" spans="1:21">
      <c r="A16" s="13">
        <v>11</v>
      </c>
      <c r="B16" s="60">
        <v>0.97875333333333325</v>
      </c>
      <c r="C16" s="60">
        <v>31.297766666666664</v>
      </c>
      <c r="D16" s="16"/>
      <c r="E16" s="13">
        <v>11</v>
      </c>
      <c r="F16" s="5">
        <v>7.2961333333333336</v>
      </c>
      <c r="G16" s="5">
        <v>21.065399999999997</v>
      </c>
      <c r="H16" s="32"/>
      <c r="I16" s="31"/>
      <c r="J16" s="19"/>
      <c r="K16" s="17"/>
      <c r="L16" s="32"/>
      <c r="M16" s="13">
        <v>11</v>
      </c>
      <c r="N16" s="59">
        <v>1.3791466666666667</v>
      </c>
      <c r="O16" s="20">
        <v>48.492666666666665</v>
      </c>
      <c r="P16" s="30"/>
      <c r="R16" s="17"/>
      <c r="S16" s="19"/>
      <c r="T16" s="17"/>
      <c r="U16" s="17"/>
    </row>
    <row r="17" spans="1:21">
      <c r="A17" s="40"/>
      <c r="B17" s="50"/>
      <c r="C17" s="50"/>
      <c r="D17" s="30"/>
      <c r="E17" s="13">
        <v>12</v>
      </c>
      <c r="F17" s="5">
        <v>0.89</v>
      </c>
      <c r="G17" s="52">
        <v>8.5</v>
      </c>
      <c r="H17" s="32"/>
      <c r="I17" s="40"/>
      <c r="J17" s="50"/>
      <c r="K17" s="50"/>
      <c r="L17" s="30"/>
      <c r="M17" s="40"/>
      <c r="N17" s="50"/>
      <c r="O17" s="50"/>
      <c r="P17" s="30"/>
    </row>
    <row r="18" spans="1:21">
      <c r="A18" s="21" t="s">
        <v>4</v>
      </c>
      <c r="B18" s="22">
        <f>AVERAGE(B6:B16)</f>
        <v>4.6362774542842891</v>
      </c>
      <c r="C18" s="22">
        <f>AVERAGE(C6:C16)</f>
        <v>41.378381236935702</v>
      </c>
      <c r="D18" s="23"/>
      <c r="E18" s="21" t="s">
        <v>4</v>
      </c>
      <c r="F18" s="22">
        <f>AVERAGE(F6:F17)</f>
        <v>2.6160099424619294</v>
      </c>
      <c r="G18" s="22">
        <f>AVERAGE(G6:G17)</f>
        <v>18.359838137843468</v>
      </c>
      <c r="H18" s="32"/>
      <c r="I18" s="21" t="s">
        <v>4</v>
      </c>
      <c r="J18" s="22">
        <f>AVERAGE(J6:J13)</f>
        <v>4.7858018242922169</v>
      </c>
      <c r="K18" s="22">
        <f>AVERAGE(K6:K13)</f>
        <v>44.010343103097036</v>
      </c>
      <c r="L18" s="32"/>
      <c r="M18" s="21" t="s">
        <v>4</v>
      </c>
      <c r="N18" s="22">
        <f>AVERAGE(N6:N16)</f>
        <v>3.2196978011777331</v>
      </c>
      <c r="O18" s="22">
        <f>AVERAGE(O6:O16)</f>
        <v>39.605453854785182</v>
      </c>
      <c r="P18" s="30"/>
      <c r="R18" s="57"/>
      <c r="S18" s="14"/>
      <c r="T18" s="14"/>
      <c r="U18" s="17"/>
    </row>
    <row r="19" spans="1:21">
      <c r="A19" s="21" t="s">
        <v>5</v>
      </c>
      <c r="B19" s="14">
        <f>B20/SQRT(11)</f>
        <v>1.6258605731588067</v>
      </c>
      <c r="C19" s="14">
        <f>C20/SQRT(11)</f>
        <v>2.1910082883756772</v>
      </c>
      <c r="D19" s="16"/>
      <c r="E19" s="21" t="s">
        <v>5</v>
      </c>
      <c r="F19" s="14">
        <f>F20/SQRT(12)</f>
        <v>0.78016012763063791</v>
      </c>
      <c r="G19" s="14">
        <f>G20/SQRT(12)</f>
        <v>2.6074840034647777</v>
      </c>
      <c r="H19" s="32"/>
      <c r="I19" s="21" t="s">
        <v>5</v>
      </c>
      <c r="J19" s="14">
        <f>J20/SQRT(8)</f>
        <v>1.3498649566148477</v>
      </c>
      <c r="K19" s="14">
        <f>K20/SQRT(8)</f>
        <v>3.6399583530513904</v>
      </c>
      <c r="L19" s="32"/>
      <c r="M19" s="21" t="s">
        <v>5</v>
      </c>
      <c r="N19" s="14">
        <f>N20/SQRT(11)</f>
        <v>1.0074085539272182</v>
      </c>
      <c r="O19" s="14">
        <f>O20/SQRT(11)</f>
        <v>3.0488427882780904</v>
      </c>
      <c r="P19" s="30"/>
      <c r="R19" s="57"/>
      <c r="S19" s="14"/>
      <c r="T19" s="14"/>
      <c r="U19" s="17"/>
    </row>
    <row r="20" spans="1:21">
      <c r="A20" s="46" t="s">
        <v>6</v>
      </c>
      <c r="B20" s="51">
        <f>STDEV(B6:B16)</f>
        <v>5.3923694825999373</v>
      </c>
      <c r="C20" s="51">
        <f>STDEV(C6:C16)</f>
        <v>7.2667524051009238</v>
      </c>
      <c r="D20" s="56"/>
      <c r="E20" s="46" t="s">
        <v>6</v>
      </c>
      <c r="F20" s="51">
        <f>STDEV(F6:F17)</f>
        <v>2.7025539581913693</v>
      </c>
      <c r="G20" s="51">
        <f>STDEV(G6:G17)</f>
        <v>9.032589547848195</v>
      </c>
      <c r="H20" s="24"/>
      <c r="I20" s="46" t="s">
        <v>6</v>
      </c>
      <c r="J20" s="51">
        <f>STDEV(J6:J13)</f>
        <v>3.8179946580337747</v>
      </c>
      <c r="K20" s="51">
        <f>STDEV(K6:K13)</f>
        <v>10.295356938717022</v>
      </c>
      <c r="L20" s="24"/>
      <c r="M20" s="46" t="s">
        <v>6</v>
      </c>
      <c r="N20" s="51">
        <f>STDEV(N6:N16)</f>
        <v>3.3411961839710962</v>
      </c>
      <c r="O20" s="51">
        <f>STDEV(O6:O16)</f>
        <v>10.111867573499394</v>
      </c>
      <c r="P20" s="35"/>
      <c r="R20" s="57"/>
      <c r="S20" s="17"/>
      <c r="T20" s="17"/>
      <c r="U20" s="17"/>
    </row>
    <row r="25" spans="1:21" ht="21">
      <c r="A25" s="80" t="s">
        <v>16</v>
      </c>
    </row>
    <row r="27" spans="1:21" ht="18">
      <c r="A27" s="6"/>
      <c r="B27" s="7" t="s">
        <v>0</v>
      </c>
      <c r="C27" s="8"/>
      <c r="D27" s="9"/>
      <c r="E27" s="6"/>
      <c r="F27" s="7" t="s">
        <v>14</v>
      </c>
      <c r="G27" s="8"/>
      <c r="H27" s="26"/>
      <c r="I27" s="25"/>
      <c r="J27" s="7" t="s">
        <v>1</v>
      </c>
      <c r="K27" s="8"/>
      <c r="L27" s="26"/>
      <c r="M27" s="25"/>
      <c r="N27" s="7" t="s">
        <v>13</v>
      </c>
      <c r="O27" s="33"/>
      <c r="P27" s="26"/>
      <c r="S27" s="78"/>
      <c r="T27" s="2"/>
    </row>
    <row r="28" spans="1:21">
      <c r="A28" s="10"/>
      <c r="B28" s="11"/>
      <c r="C28" s="2"/>
      <c r="D28" s="12"/>
      <c r="E28" s="10"/>
      <c r="F28" s="11"/>
      <c r="G28" s="2"/>
      <c r="H28" s="30"/>
      <c r="I28" s="27"/>
      <c r="J28" s="28"/>
      <c r="K28" s="29"/>
      <c r="L28" s="30"/>
      <c r="M28" s="27"/>
      <c r="N28" s="28"/>
      <c r="O28" s="34"/>
      <c r="P28" s="30"/>
      <c r="R28" s="29"/>
      <c r="S28" s="28"/>
      <c r="T28" s="29"/>
    </row>
    <row r="29" spans="1:21">
      <c r="A29" s="21" t="s">
        <v>12</v>
      </c>
      <c r="B29" s="14" t="s">
        <v>7</v>
      </c>
      <c r="C29" s="15" t="s">
        <v>8</v>
      </c>
      <c r="D29" s="16"/>
      <c r="E29" s="21" t="s">
        <v>12</v>
      </c>
      <c r="F29" s="54" t="s">
        <v>7</v>
      </c>
      <c r="G29" s="55" t="s">
        <v>8</v>
      </c>
      <c r="H29" s="32"/>
      <c r="I29" s="21" t="s">
        <v>12</v>
      </c>
      <c r="J29" s="63" t="s">
        <v>7</v>
      </c>
      <c r="K29" s="64" t="s">
        <v>8</v>
      </c>
      <c r="L29" s="32"/>
      <c r="M29" s="21" t="s">
        <v>12</v>
      </c>
      <c r="N29" s="63" t="s">
        <v>7</v>
      </c>
      <c r="O29" s="64" t="s">
        <v>8</v>
      </c>
      <c r="P29" s="30"/>
      <c r="R29" s="57"/>
      <c r="S29" s="14"/>
      <c r="T29" s="15"/>
      <c r="U29" s="17"/>
    </row>
    <row r="30" spans="1:21">
      <c r="A30" s="13">
        <v>1</v>
      </c>
      <c r="B30" s="41">
        <v>30.36369916666667</v>
      </c>
      <c r="C30" s="41">
        <v>78.078081666666662</v>
      </c>
      <c r="D30" s="16"/>
      <c r="E30" s="13">
        <v>1</v>
      </c>
      <c r="F30" s="1">
        <v>20.279444444444444</v>
      </c>
      <c r="G30" s="1">
        <v>64.105452267503424</v>
      </c>
      <c r="H30" s="32"/>
      <c r="I30" s="13">
        <v>1</v>
      </c>
      <c r="J30" s="34">
        <v>5.6723399999999993</v>
      </c>
      <c r="K30" s="34">
        <v>53.442328333333336</v>
      </c>
      <c r="L30" s="32"/>
      <c r="M30" s="13">
        <v>1</v>
      </c>
      <c r="N30" s="41">
        <v>28.621055555555554</v>
      </c>
      <c r="O30" s="41">
        <v>71.762587727931376</v>
      </c>
      <c r="P30" s="30"/>
      <c r="R30" s="17"/>
      <c r="U30" s="17"/>
    </row>
    <row r="31" spans="1:21">
      <c r="A31" s="13">
        <v>2</v>
      </c>
      <c r="B31" s="41">
        <v>37.815594999999995</v>
      </c>
      <c r="C31" s="41">
        <v>65.065061666666665</v>
      </c>
      <c r="D31" s="16"/>
      <c r="E31" s="13">
        <v>2</v>
      </c>
      <c r="F31" s="1">
        <v>28.102</v>
      </c>
      <c r="G31" s="1">
        <v>71.29080676252228</v>
      </c>
      <c r="H31" s="32"/>
      <c r="I31" s="13">
        <v>2</v>
      </c>
      <c r="J31" s="34">
        <v>32.550888888888892</v>
      </c>
      <c r="K31" s="34">
        <v>90.730474329203119</v>
      </c>
      <c r="L31" s="32"/>
      <c r="M31" s="13">
        <v>2</v>
      </c>
      <c r="N31" s="41">
        <v>33.366500000000002</v>
      </c>
      <c r="O31" s="41">
        <v>46.139559358255447</v>
      </c>
      <c r="P31" s="30"/>
      <c r="R31" s="17"/>
      <c r="U31" s="17"/>
    </row>
    <row r="32" spans="1:21">
      <c r="A32" s="13">
        <v>3</v>
      </c>
      <c r="B32" s="41">
        <v>47.936555555555557</v>
      </c>
      <c r="C32" s="41">
        <v>88.835346847819793</v>
      </c>
      <c r="D32" s="16"/>
      <c r="E32" s="13">
        <v>3</v>
      </c>
      <c r="F32" s="1">
        <v>23.059944444444444</v>
      </c>
      <c r="G32" s="1">
        <v>86.461446935024114</v>
      </c>
      <c r="H32" s="32"/>
      <c r="I32" s="13">
        <v>3</v>
      </c>
      <c r="J32" s="34">
        <v>23.39361111111111</v>
      </c>
      <c r="K32" s="34">
        <v>95.326411252091603</v>
      </c>
      <c r="L32" s="32"/>
      <c r="M32" s="13">
        <v>3</v>
      </c>
      <c r="N32" s="41">
        <v>19.38966666666667</v>
      </c>
      <c r="O32" s="41">
        <v>90.207739873549642</v>
      </c>
      <c r="P32" s="30"/>
      <c r="R32" s="17"/>
      <c r="U32" s="17"/>
    </row>
    <row r="33" spans="1:21">
      <c r="A33" s="13">
        <v>4</v>
      </c>
      <c r="B33" s="41">
        <v>8.897722222222221</v>
      </c>
      <c r="C33" s="41">
        <v>52.319076780852278</v>
      </c>
      <c r="D33" s="16"/>
      <c r="E33" s="13">
        <v>4</v>
      </c>
      <c r="F33" s="1">
        <v>5.2274166666666666</v>
      </c>
      <c r="G33" s="1">
        <v>52.162944444444449</v>
      </c>
      <c r="H33" s="32"/>
      <c r="I33" s="13">
        <v>4</v>
      </c>
      <c r="J33" s="34">
        <v>2.0575999999999999</v>
      </c>
      <c r="K33" s="34">
        <v>54.276166666666668</v>
      </c>
      <c r="L33" s="32"/>
      <c r="M33" s="13">
        <v>4</v>
      </c>
      <c r="N33" s="41">
        <v>3.6147083333333336</v>
      </c>
      <c r="O33" s="41">
        <v>54.12788888888889</v>
      </c>
      <c r="P33" s="30"/>
      <c r="R33" s="17"/>
      <c r="U33" s="17"/>
    </row>
    <row r="34" spans="1:21">
      <c r="A34" s="13">
        <v>5</v>
      </c>
      <c r="B34" s="41">
        <v>0.61171916666666659</v>
      </c>
      <c r="C34" s="41">
        <v>27.620055555555556</v>
      </c>
      <c r="D34" s="16"/>
      <c r="E34" s="13">
        <v>5</v>
      </c>
      <c r="F34" s="1">
        <v>0.22244333333333333</v>
      </c>
      <c r="G34" s="1">
        <v>11.196333333333335</v>
      </c>
      <c r="H34" s="32"/>
      <c r="I34" s="13">
        <v>5</v>
      </c>
      <c r="J34" s="34">
        <v>8.8462499999999995</v>
      </c>
      <c r="K34" s="34">
        <v>89.978333333333339</v>
      </c>
      <c r="L34" s="32"/>
      <c r="M34" s="13">
        <v>5</v>
      </c>
      <c r="N34" s="41">
        <v>5.783525</v>
      </c>
      <c r="O34" s="41">
        <v>41.300333333333327</v>
      </c>
      <c r="P34" s="30"/>
      <c r="R34" s="17"/>
      <c r="U34" s="17"/>
    </row>
    <row r="35" spans="1:21">
      <c r="A35" s="13">
        <v>6</v>
      </c>
      <c r="B35" s="41">
        <v>4.9990833333333002</v>
      </c>
      <c r="C35" s="41">
        <v>58.206111111111113</v>
      </c>
      <c r="D35" s="16"/>
      <c r="E35" s="13">
        <v>6</v>
      </c>
      <c r="F35" s="1">
        <v>31.086416666666665</v>
      </c>
      <c r="G35" s="1">
        <v>79.078333333333333</v>
      </c>
      <c r="H35" s="32"/>
      <c r="I35" s="13">
        <v>6</v>
      </c>
      <c r="J35" s="34">
        <v>12.067583333333333</v>
      </c>
      <c r="K35" s="34">
        <v>54.164944444444444</v>
      </c>
      <c r="L35" s="32"/>
      <c r="M35" s="13">
        <v>6</v>
      </c>
      <c r="N35" s="41">
        <v>31.864999999999998</v>
      </c>
      <c r="O35" s="41">
        <v>91.424444444444447</v>
      </c>
      <c r="P35" s="30"/>
      <c r="R35" s="17"/>
      <c r="U35" s="17"/>
    </row>
    <row r="36" spans="1:21">
      <c r="A36" s="13">
        <v>7</v>
      </c>
      <c r="B36" s="41">
        <v>15.626666666666667</v>
      </c>
      <c r="C36" s="41">
        <v>62.87722222222223</v>
      </c>
      <c r="D36" s="16"/>
      <c r="E36" s="13">
        <v>7</v>
      </c>
      <c r="F36" s="1">
        <v>1.4458833333333334</v>
      </c>
      <c r="G36" s="1">
        <v>38.149055555555556</v>
      </c>
      <c r="H36" s="32"/>
      <c r="I36" s="13">
        <v>7</v>
      </c>
      <c r="J36" s="34">
        <v>17.528533333333332</v>
      </c>
      <c r="K36" s="34">
        <v>84.417222222222222</v>
      </c>
      <c r="L36" s="32"/>
      <c r="M36" s="13">
        <v>7</v>
      </c>
      <c r="N36" s="41">
        <v>27.47175</v>
      </c>
      <c r="O36" s="41">
        <v>67.36333333333333</v>
      </c>
      <c r="P36" s="30"/>
      <c r="R36" s="17"/>
      <c r="U36" s="17"/>
    </row>
    <row r="37" spans="1:21">
      <c r="A37" s="13">
        <v>8</v>
      </c>
      <c r="B37" s="41">
        <v>27.304916666666667</v>
      </c>
      <c r="C37" s="41">
        <v>36.888499999999993</v>
      </c>
      <c r="D37" s="16"/>
      <c r="E37" s="13">
        <v>8</v>
      </c>
      <c r="F37" s="1">
        <v>6.5620749999999992</v>
      </c>
      <c r="G37" s="1">
        <v>46.490666666666669</v>
      </c>
      <c r="H37" s="32"/>
      <c r="I37" s="13">
        <v>8</v>
      </c>
      <c r="J37" s="34">
        <v>5.3386400000000007</v>
      </c>
      <c r="K37" s="34">
        <v>33.106999999999999</v>
      </c>
      <c r="L37" s="32"/>
      <c r="M37" s="13">
        <v>8</v>
      </c>
      <c r="N37" s="41">
        <v>4.6157000000000004</v>
      </c>
      <c r="O37" s="41">
        <v>60.022777777777783</v>
      </c>
      <c r="P37" s="30"/>
      <c r="R37" s="17"/>
      <c r="U37" s="17"/>
    </row>
    <row r="38" spans="1:21">
      <c r="A38" s="13">
        <v>9</v>
      </c>
      <c r="B38" s="41">
        <v>0.83415833333333345</v>
      </c>
      <c r="C38" s="41">
        <v>33.592850555555557</v>
      </c>
      <c r="D38" s="16"/>
      <c r="E38" s="13">
        <v>9</v>
      </c>
      <c r="F38" s="1">
        <v>33.533333333333339</v>
      </c>
      <c r="G38" s="1">
        <v>78.077777777777769</v>
      </c>
      <c r="H38" s="32"/>
      <c r="I38" s="13"/>
      <c r="J38" s="19"/>
      <c r="K38" s="17"/>
      <c r="L38" s="32"/>
      <c r="M38" s="13">
        <v>9</v>
      </c>
      <c r="N38" s="41">
        <v>5.3386416666666667</v>
      </c>
      <c r="O38" s="41">
        <v>74.221666666666664</v>
      </c>
      <c r="P38" s="30"/>
      <c r="R38" s="17"/>
      <c r="S38" s="19"/>
      <c r="T38" s="17"/>
      <c r="U38" s="17"/>
    </row>
    <row r="39" spans="1:21">
      <c r="A39" s="13">
        <v>10</v>
      </c>
      <c r="B39" s="41">
        <v>13.847083333333332</v>
      </c>
      <c r="C39" s="41">
        <v>71.99722222222222</v>
      </c>
      <c r="D39" s="16"/>
      <c r="E39" s="13">
        <v>10</v>
      </c>
      <c r="F39" s="1">
        <v>0.16683249999999997</v>
      </c>
      <c r="G39" s="1">
        <v>64.212222222222209</v>
      </c>
      <c r="H39" s="32"/>
      <c r="I39" s="31"/>
      <c r="J39" s="19"/>
      <c r="K39" s="17"/>
      <c r="L39" s="32"/>
      <c r="M39" s="13">
        <v>10</v>
      </c>
      <c r="N39" s="41">
        <v>6.3952416666666663</v>
      </c>
      <c r="O39" s="41">
        <v>60.096666666666664</v>
      </c>
      <c r="P39" s="30"/>
      <c r="R39" s="17"/>
      <c r="S39" s="19"/>
      <c r="T39" s="17"/>
      <c r="U39" s="17"/>
    </row>
    <row r="40" spans="1:21">
      <c r="A40" s="13">
        <v>11</v>
      </c>
      <c r="B40" s="41">
        <v>13.860270919573455</v>
      </c>
      <c r="C40" s="41">
        <v>75.988114516203922</v>
      </c>
      <c r="D40" s="16"/>
      <c r="E40" s="13">
        <v>11</v>
      </c>
      <c r="F40" s="1">
        <v>36.229448390848397</v>
      </c>
      <c r="G40" s="1">
        <v>89.105241158222839</v>
      </c>
      <c r="H40" s="32"/>
      <c r="I40" s="31"/>
      <c r="J40" s="19"/>
      <c r="K40" s="17"/>
      <c r="L40" s="32"/>
      <c r="M40" s="13">
        <v>11</v>
      </c>
      <c r="N40" s="41">
        <v>4.7825333333333342</v>
      </c>
      <c r="O40" s="41">
        <v>67.177777777777777</v>
      </c>
      <c r="P40" s="30"/>
      <c r="R40" s="17"/>
      <c r="S40" s="19"/>
      <c r="T40" s="17"/>
      <c r="U40" s="17"/>
    </row>
    <row r="41" spans="1:21">
      <c r="A41" s="40"/>
      <c r="B41" s="50"/>
      <c r="C41" s="50"/>
      <c r="D41" s="23"/>
      <c r="E41" s="13">
        <v>12</v>
      </c>
      <c r="F41" s="1">
        <v>8.1</v>
      </c>
      <c r="G41" s="4">
        <v>83.4</v>
      </c>
      <c r="H41" s="32"/>
      <c r="I41" s="40"/>
      <c r="J41" s="50"/>
      <c r="K41" s="50"/>
      <c r="L41" s="32"/>
      <c r="M41" s="73"/>
      <c r="N41" s="50"/>
      <c r="O41" s="50"/>
      <c r="P41" s="30"/>
      <c r="U41" s="17"/>
    </row>
    <row r="42" spans="1:21">
      <c r="A42" s="21" t="s">
        <v>4</v>
      </c>
      <c r="B42" s="22">
        <f>AVERAGE(B30:B40)</f>
        <v>18.372497305819802</v>
      </c>
      <c r="C42" s="22">
        <f>AVERAGE(C30:C40)</f>
        <v>59.224331194988736</v>
      </c>
      <c r="D42" s="16"/>
      <c r="E42" s="21" t="s">
        <v>4</v>
      </c>
      <c r="F42" s="22">
        <f>AVERAGE(F30:F41)</f>
        <v>16.16793650942255</v>
      </c>
      <c r="G42" s="22">
        <f>AVERAGE(G30:G41)</f>
        <v>63.644190038050489</v>
      </c>
      <c r="H42" s="32"/>
      <c r="I42" s="21" t="s">
        <v>4</v>
      </c>
      <c r="J42" s="22">
        <f>AVERAGE(J30:J37)</f>
        <v>13.431930833333332</v>
      </c>
      <c r="K42" s="22">
        <f>AVERAGE(K30:K37)</f>
        <v>69.430360072661841</v>
      </c>
      <c r="L42" s="32"/>
      <c r="M42" s="21" t="s">
        <v>4</v>
      </c>
      <c r="N42" s="22">
        <f>AVERAGE(N30:N40)</f>
        <v>15.567665656565657</v>
      </c>
      <c r="O42" s="22">
        <f>AVERAGE(O30:O40)</f>
        <v>65.804070531693228</v>
      </c>
      <c r="P42" s="30"/>
      <c r="R42" s="57"/>
      <c r="S42" s="14"/>
      <c r="T42" s="14"/>
      <c r="U42" s="17"/>
    </row>
    <row r="43" spans="1:21">
      <c r="A43" s="21" t="s">
        <v>5</v>
      </c>
      <c r="B43" s="14">
        <f>B44/SQRT(11)</f>
        <v>4.6862292541922104</v>
      </c>
      <c r="C43" s="14">
        <f>C44/SQRT(11)</f>
        <v>5.9751886853976552</v>
      </c>
      <c r="D43" s="16"/>
      <c r="E43" s="21" t="s">
        <v>5</v>
      </c>
      <c r="F43" s="14">
        <f>F44/SQRT(12)</f>
        <v>4.0240757827038278</v>
      </c>
      <c r="G43" s="14">
        <f>G44/SQRT(12)</f>
        <v>6.68080339501127</v>
      </c>
      <c r="H43" s="32"/>
      <c r="I43" s="21" t="s">
        <v>5</v>
      </c>
      <c r="J43" s="14">
        <f>J44/SQRT(8)</f>
        <v>3.6828019812547725</v>
      </c>
      <c r="K43" s="14">
        <f>K44/SQRT(8)</f>
        <v>8.2470900865906156</v>
      </c>
      <c r="L43" s="32"/>
      <c r="M43" s="21" t="s">
        <v>5</v>
      </c>
      <c r="N43" s="14">
        <f>N44/SQRT(11)</f>
        <v>3.7812227893364048</v>
      </c>
      <c r="O43" s="14">
        <f>O44/SQRT(11)</f>
        <v>4.8167114579866892</v>
      </c>
      <c r="P43" s="30"/>
      <c r="R43" s="57"/>
      <c r="S43" s="14"/>
      <c r="T43" s="14"/>
      <c r="U43" s="17"/>
    </row>
    <row r="44" spans="1:21">
      <c r="A44" s="46" t="s">
        <v>6</v>
      </c>
      <c r="B44" s="51">
        <f>STDEV(B30:B40)</f>
        <v>15.542464117742583</v>
      </c>
      <c r="C44" s="51">
        <f>STDEV(C30:C40)</f>
        <v>19.817458921040956</v>
      </c>
      <c r="D44" s="24"/>
      <c r="E44" s="46" t="s">
        <v>6</v>
      </c>
      <c r="F44" s="51">
        <f>STDEV(F30:F41)</f>
        <v>13.939807418301053</v>
      </c>
      <c r="G44" s="51">
        <f>STDEV(G30:G41)</f>
        <v>23.142981831076334</v>
      </c>
      <c r="H44" s="24"/>
      <c r="I44" s="46" t="s">
        <v>6</v>
      </c>
      <c r="J44" s="51">
        <f>STDEV(J30:J37)</f>
        <v>10.416537018850009</v>
      </c>
      <c r="K44" s="51">
        <f>STDEV(K30:K37)</f>
        <v>23.326293301138303</v>
      </c>
      <c r="L44" s="24"/>
      <c r="M44" s="46" t="s">
        <v>6</v>
      </c>
      <c r="N44" s="51">
        <f>STDEV(N30:N40)</f>
        <v>12.540897240969914</v>
      </c>
      <c r="O44" s="51">
        <f>STDEV(O30:O40)</f>
        <v>15.975224629547556</v>
      </c>
      <c r="P44" s="35"/>
      <c r="R44" s="57"/>
      <c r="S44" s="17"/>
      <c r="T44" s="17"/>
      <c r="U44" s="17"/>
    </row>
    <row r="45" spans="1:21">
      <c r="A45" s="1"/>
      <c r="B45" s="3"/>
      <c r="C45" s="3"/>
      <c r="D45" s="3"/>
      <c r="I45" s="3"/>
      <c r="J45" s="3"/>
      <c r="K45" s="3"/>
    </row>
    <row r="46" spans="1:21">
      <c r="A46" s="1"/>
      <c r="D46" s="3"/>
      <c r="I46" s="3"/>
      <c r="J46" s="3"/>
      <c r="K46" s="3"/>
    </row>
    <row r="49" spans="1:21" ht="21">
      <c r="A49" s="80" t="s">
        <v>17</v>
      </c>
    </row>
    <row r="51" spans="1:21" ht="18">
      <c r="A51" s="6"/>
      <c r="B51" s="7" t="s">
        <v>0</v>
      </c>
      <c r="C51" s="8"/>
      <c r="D51" s="38"/>
      <c r="E51" s="49"/>
      <c r="F51" s="37" t="s">
        <v>14</v>
      </c>
      <c r="G51" s="49"/>
      <c r="H51" s="49"/>
      <c r="I51" s="47"/>
      <c r="J51" s="7" t="s">
        <v>1</v>
      </c>
      <c r="K51" s="36"/>
      <c r="L51" s="26"/>
      <c r="M51" s="25"/>
      <c r="N51" s="7" t="s">
        <v>13</v>
      </c>
      <c r="O51" s="49"/>
      <c r="P51" s="26"/>
      <c r="S51" s="78"/>
      <c r="T51" s="79"/>
    </row>
    <row r="52" spans="1:21">
      <c r="A52" s="10"/>
      <c r="B52" s="34"/>
      <c r="C52" s="34"/>
      <c r="D52" s="39"/>
      <c r="E52" s="50"/>
      <c r="F52" s="50"/>
      <c r="G52" s="50"/>
      <c r="H52" s="50"/>
      <c r="I52" s="48"/>
      <c r="J52" s="34"/>
      <c r="K52" s="34"/>
      <c r="L52" s="30"/>
      <c r="M52" s="40"/>
      <c r="N52" s="50"/>
      <c r="O52" s="50"/>
      <c r="P52" s="30"/>
    </row>
    <row r="53" spans="1:21">
      <c r="A53" s="21" t="s">
        <v>12</v>
      </c>
      <c r="B53" s="70" t="s">
        <v>9</v>
      </c>
      <c r="C53" s="70" t="s">
        <v>10</v>
      </c>
      <c r="D53" s="71" t="s">
        <v>11</v>
      </c>
      <c r="E53" s="57" t="s">
        <v>12</v>
      </c>
      <c r="F53" s="70" t="s">
        <v>9</v>
      </c>
      <c r="G53" s="70" t="s">
        <v>10</v>
      </c>
      <c r="H53" s="72" t="s">
        <v>11</v>
      </c>
      <c r="I53" s="21" t="s">
        <v>12</v>
      </c>
      <c r="J53" s="70" t="s">
        <v>9</v>
      </c>
      <c r="K53" s="70" t="s">
        <v>10</v>
      </c>
      <c r="L53" s="71" t="s">
        <v>11</v>
      </c>
      <c r="M53" s="21" t="s">
        <v>12</v>
      </c>
      <c r="N53" s="70" t="s">
        <v>9</v>
      </c>
      <c r="O53" s="70" t="s">
        <v>10</v>
      </c>
      <c r="P53" s="71" t="s">
        <v>11</v>
      </c>
      <c r="R53" s="57"/>
      <c r="S53" s="57"/>
      <c r="T53" s="57"/>
      <c r="U53" s="72"/>
    </row>
    <row r="54" spans="1:21">
      <c r="A54" s="13">
        <v>1</v>
      </c>
      <c r="B54" s="41">
        <v>0.1</v>
      </c>
      <c r="C54" s="41">
        <v>0.2</v>
      </c>
      <c r="D54" s="42">
        <v>0.5</v>
      </c>
      <c r="E54" s="20">
        <v>1</v>
      </c>
      <c r="F54" s="1">
        <v>0.1</v>
      </c>
      <c r="G54" s="1">
        <v>0.2</v>
      </c>
      <c r="H54" s="1">
        <v>0.2</v>
      </c>
      <c r="I54" s="13">
        <v>1</v>
      </c>
      <c r="J54" s="41">
        <v>0.2</v>
      </c>
      <c r="K54" s="41">
        <v>0.3</v>
      </c>
      <c r="L54" s="42">
        <v>0.4</v>
      </c>
      <c r="M54" s="13">
        <v>1</v>
      </c>
      <c r="N54" s="41">
        <v>0.1</v>
      </c>
      <c r="O54" s="41">
        <v>0.2</v>
      </c>
      <c r="P54" s="42">
        <v>0.3</v>
      </c>
      <c r="R54" s="20"/>
      <c r="S54" s="41"/>
      <c r="T54" s="41"/>
      <c r="U54" s="41"/>
    </row>
    <row r="55" spans="1:21">
      <c r="A55" s="13">
        <v>2</v>
      </c>
      <c r="B55" s="41">
        <v>0.1</v>
      </c>
      <c r="C55" s="41">
        <v>0.3</v>
      </c>
      <c r="D55" s="42">
        <v>0.3</v>
      </c>
      <c r="E55" s="20">
        <v>2</v>
      </c>
      <c r="F55" s="1">
        <v>0.1</v>
      </c>
      <c r="G55" s="1">
        <v>0.2</v>
      </c>
      <c r="H55" s="1">
        <v>0.3</v>
      </c>
      <c r="I55" s="13">
        <v>2</v>
      </c>
      <c r="J55" s="41">
        <v>0.1</v>
      </c>
      <c r="K55" s="41">
        <v>0.2</v>
      </c>
      <c r="L55" s="42">
        <v>0.3</v>
      </c>
      <c r="M55" s="13">
        <v>2</v>
      </c>
      <c r="N55" s="41">
        <v>0.1</v>
      </c>
      <c r="O55" s="41">
        <v>0.2</v>
      </c>
      <c r="P55" s="42">
        <v>0.3</v>
      </c>
      <c r="R55" s="20"/>
      <c r="S55" s="41"/>
      <c r="T55" s="41"/>
      <c r="U55" s="41"/>
    </row>
    <row r="56" spans="1:21">
      <c r="A56" s="13">
        <v>3</v>
      </c>
      <c r="B56" s="41">
        <v>0.1</v>
      </c>
      <c r="C56" s="41">
        <v>0.2</v>
      </c>
      <c r="D56" s="42">
        <v>0.2</v>
      </c>
      <c r="E56" s="20">
        <v>3</v>
      </c>
      <c r="F56" s="1">
        <v>0.2</v>
      </c>
      <c r="G56" s="1">
        <v>0.2</v>
      </c>
      <c r="H56" s="1">
        <v>0.3</v>
      </c>
      <c r="I56" s="13">
        <v>3</v>
      </c>
      <c r="J56" s="41">
        <v>0.1</v>
      </c>
      <c r="K56" s="41">
        <v>0.2</v>
      </c>
      <c r="L56" s="42">
        <v>0.2</v>
      </c>
      <c r="M56" s="13">
        <v>3</v>
      </c>
      <c r="N56" s="41">
        <v>0.1</v>
      </c>
      <c r="O56" s="41">
        <v>0.2</v>
      </c>
      <c r="P56" s="42">
        <v>0.4</v>
      </c>
      <c r="R56" s="20"/>
      <c r="S56" s="41"/>
      <c r="T56" s="41"/>
      <c r="U56" s="41"/>
    </row>
    <row r="57" spans="1:21">
      <c r="A57" s="13">
        <v>4</v>
      </c>
      <c r="B57" s="41">
        <v>0.1</v>
      </c>
      <c r="C57" s="41">
        <v>0.2</v>
      </c>
      <c r="D57" s="42">
        <v>0.3</v>
      </c>
      <c r="E57" s="20">
        <v>4</v>
      </c>
      <c r="F57" s="1">
        <v>0.1</v>
      </c>
      <c r="G57" s="1">
        <v>0.2</v>
      </c>
      <c r="H57" s="1">
        <v>0.3</v>
      </c>
      <c r="I57" s="13">
        <v>4</v>
      </c>
      <c r="J57" s="41">
        <v>0.2</v>
      </c>
      <c r="K57" s="41">
        <v>0.3</v>
      </c>
      <c r="L57" s="42">
        <v>0.4</v>
      </c>
      <c r="M57" s="13">
        <v>4</v>
      </c>
      <c r="N57" s="41">
        <v>0.1</v>
      </c>
      <c r="O57" s="41">
        <v>0.3</v>
      </c>
      <c r="P57" s="42">
        <v>0.4</v>
      </c>
      <c r="R57" s="20"/>
      <c r="S57" s="41"/>
      <c r="T57" s="41"/>
      <c r="U57" s="41"/>
    </row>
    <row r="58" spans="1:21">
      <c r="A58" s="13">
        <v>5</v>
      </c>
      <c r="B58" s="41">
        <v>0.1</v>
      </c>
      <c r="C58" s="41">
        <v>0.3</v>
      </c>
      <c r="D58" s="42">
        <v>0.3</v>
      </c>
      <c r="E58" s="20">
        <v>5</v>
      </c>
      <c r="F58" s="1">
        <v>0.1</v>
      </c>
      <c r="G58" s="1">
        <v>0.2</v>
      </c>
      <c r="H58" s="1">
        <v>0.3</v>
      </c>
      <c r="I58" s="13">
        <v>5</v>
      </c>
      <c r="J58" s="41">
        <v>0.1</v>
      </c>
      <c r="K58" s="41">
        <v>0.2</v>
      </c>
      <c r="L58" s="42">
        <v>0.4</v>
      </c>
      <c r="M58" s="13">
        <v>5</v>
      </c>
      <c r="N58" s="41">
        <v>0.1</v>
      </c>
      <c r="O58" s="41">
        <v>0.2</v>
      </c>
      <c r="P58" s="42">
        <v>0.3</v>
      </c>
      <c r="R58" s="20"/>
      <c r="S58" s="41"/>
      <c r="T58" s="41"/>
      <c r="U58" s="41"/>
    </row>
    <row r="59" spans="1:21">
      <c r="A59" s="13">
        <v>6</v>
      </c>
      <c r="B59" s="41">
        <v>0.2</v>
      </c>
      <c r="C59" s="41">
        <v>0.2</v>
      </c>
      <c r="D59" s="42">
        <v>0.3</v>
      </c>
      <c r="E59" s="20">
        <v>6</v>
      </c>
      <c r="F59" s="1">
        <v>0.2</v>
      </c>
      <c r="G59" s="1">
        <v>0.2</v>
      </c>
      <c r="H59" s="1">
        <v>0.3</v>
      </c>
      <c r="I59" s="13">
        <v>6</v>
      </c>
      <c r="J59" s="41">
        <v>0.1</v>
      </c>
      <c r="K59" s="41">
        <v>0.2</v>
      </c>
      <c r="L59" s="42">
        <v>0.2</v>
      </c>
      <c r="M59" s="13">
        <v>6</v>
      </c>
      <c r="N59" s="41">
        <v>0.2</v>
      </c>
      <c r="O59" s="41">
        <v>0.3</v>
      </c>
      <c r="P59" s="42">
        <v>0.3</v>
      </c>
      <c r="R59" s="20"/>
      <c r="S59" s="41"/>
      <c r="T59" s="41"/>
      <c r="U59" s="41"/>
    </row>
    <row r="60" spans="1:21">
      <c r="A60" s="13">
        <v>7</v>
      </c>
      <c r="B60" s="41">
        <v>0.1</v>
      </c>
      <c r="C60" s="41">
        <v>0.2</v>
      </c>
      <c r="D60" s="42">
        <v>0.3</v>
      </c>
      <c r="E60" s="20">
        <v>7</v>
      </c>
      <c r="F60" s="1">
        <v>0.1</v>
      </c>
      <c r="G60" s="1">
        <v>0.2</v>
      </c>
      <c r="H60" s="1">
        <v>0.3</v>
      </c>
      <c r="I60" s="13">
        <v>7</v>
      </c>
      <c r="J60" s="41">
        <v>0.1</v>
      </c>
      <c r="K60" s="41">
        <v>0.2</v>
      </c>
      <c r="L60" s="42">
        <v>0.3</v>
      </c>
      <c r="M60" s="13">
        <v>7</v>
      </c>
      <c r="N60" s="41">
        <v>0.1</v>
      </c>
      <c r="O60" s="41">
        <v>0.2</v>
      </c>
      <c r="P60" s="42">
        <v>0.4</v>
      </c>
      <c r="R60" s="20"/>
      <c r="S60" s="41"/>
      <c r="T60" s="41"/>
      <c r="U60" s="41"/>
    </row>
    <row r="61" spans="1:21">
      <c r="A61" s="13">
        <v>8</v>
      </c>
      <c r="B61" s="41">
        <v>0.1</v>
      </c>
      <c r="C61" s="41">
        <v>0.3</v>
      </c>
      <c r="D61" s="42">
        <v>0.4</v>
      </c>
      <c r="E61" s="20">
        <v>8</v>
      </c>
      <c r="F61" s="1">
        <v>0.1</v>
      </c>
      <c r="G61" s="1">
        <v>0.2</v>
      </c>
      <c r="H61" s="1">
        <v>0.3</v>
      </c>
      <c r="I61" s="13">
        <v>8</v>
      </c>
      <c r="J61" s="41">
        <v>0.1</v>
      </c>
      <c r="K61" s="41">
        <v>0.2</v>
      </c>
      <c r="L61" s="42">
        <v>0.3</v>
      </c>
      <c r="M61" s="13">
        <v>8</v>
      </c>
      <c r="N61" s="41">
        <v>0.1</v>
      </c>
      <c r="O61" s="41">
        <v>0.2</v>
      </c>
      <c r="P61" s="42">
        <v>0.3</v>
      </c>
      <c r="R61" s="20"/>
      <c r="S61" s="41"/>
      <c r="T61" s="41"/>
      <c r="U61" s="41"/>
    </row>
    <row r="62" spans="1:21">
      <c r="A62" s="13">
        <v>9</v>
      </c>
      <c r="B62" s="41">
        <v>0.1</v>
      </c>
      <c r="C62" s="41">
        <v>0.2</v>
      </c>
      <c r="D62" s="42">
        <v>0.4</v>
      </c>
      <c r="E62" s="20">
        <v>9</v>
      </c>
      <c r="F62" s="1">
        <v>0.1</v>
      </c>
      <c r="G62" s="1">
        <v>0.3</v>
      </c>
      <c r="H62" s="1">
        <v>0.4</v>
      </c>
      <c r="I62" s="13"/>
      <c r="J62" s="41"/>
      <c r="K62" s="41"/>
      <c r="L62" s="42"/>
      <c r="M62" s="13">
        <v>9</v>
      </c>
      <c r="N62" s="41">
        <v>0.1</v>
      </c>
      <c r="O62" s="41">
        <v>0.2</v>
      </c>
      <c r="P62" s="42">
        <v>0.4</v>
      </c>
      <c r="R62" s="20"/>
      <c r="S62" s="41"/>
      <c r="T62" s="41"/>
      <c r="U62" s="41"/>
    </row>
    <row r="63" spans="1:21">
      <c r="A63" s="13">
        <v>10</v>
      </c>
      <c r="B63" s="41">
        <v>0.1</v>
      </c>
      <c r="C63" s="41">
        <v>0.2</v>
      </c>
      <c r="D63" s="42">
        <v>0.2</v>
      </c>
      <c r="E63" s="20">
        <v>10</v>
      </c>
      <c r="F63" s="1">
        <v>0.1</v>
      </c>
      <c r="G63" s="1">
        <v>0.2</v>
      </c>
      <c r="H63" s="1">
        <v>0.2</v>
      </c>
      <c r="I63" s="13"/>
      <c r="J63" s="41"/>
      <c r="K63" s="41"/>
      <c r="L63" s="42"/>
      <c r="M63" s="13">
        <v>10</v>
      </c>
      <c r="N63" s="41">
        <v>0.2</v>
      </c>
      <c r="O63" s="41">
        <v>0.3</v>
      </c>
      <c r="P63" s="42">
        <v>0.3</v>
      </c>
      <c r="R63" s="20"/>
      <c r="S63" s="41"/>
      <c r="T63" s="41"/>
      <c r="U63" s="41"/>
    </row>
    <row r="64" spans="1:21">
      <c r="A64" s="13">
        <v>11</v>
      </c>
      <c r="B64" s="41">
        <v>0.2</v>
      </c>
      <c r="C64" s="41">
        <v>0.2</v>
      </c>
      <c r="D64" s="42">
        <v>0.5</v>
      </c>
      <c r="E64" s="20">
        <v>11</v>
      </c>
      <c r="F64" s="1">
        <v>0.1</v>
      </c>
      <c r="G64" s="1">
        <v>0.2</v>
      </c>
      <c r="H64" s="1">
        <v>0.4</v>
      </c>
      <c r="I64" s="13"/>
      <c r="J64" s="41"/>
      <c r="K64" s="41"/>
      <c r="L64" s="42"/>
      <c r="M64" s="13">
        <v>11</v>
      </c>
      <c r="N64" s="41">
        <v>0.1</v>
      </c>
      <c r="O64" s="41">
        <v>0.2</v>
      </c>
      <c r="P64" s="42">
        <v>0.3</v>
      </c>
      <c r="R64" s="20"/>
      <c r="S64" s="41"/>
      <c r="T64" s="41"/>
      <c r="U64" s="41"/>
    </row>
    <row r="65" spans="1:21">
      <c r="A65" s="73"/>
      <c r="B65" s="74"/>
      <c r="C65" s="74"/>
      <c r="D65" s="75"/>
      <c r="E65" s="20">
        <v>12</v>
      </c>
      <c r="F65" s="1">
        <v>0.1</v>
      </c>
      <c r="G65" s="1">
        <v>0.2</v>
      </c>
      <c r="H65" s="1">
        <v>0.3</v>
      </c>
      <c r="I65" s="73"/>
      <c r="J65" s="74"/>
      <c r="K65" s="74"/>
      <c r="L65" s="75"/>
      <c r="M65" s="73"/>
      <c r="N65" s="74"/>
      <c r="O65" s="74"/>
      <c r="P65" s="75"/>
      <c r="R65" s="41"/>
      <c r="S65" s="41"/>
      <c r="T65" s="41"/>
      <c r="U65" s="41"/>
    </row>
    <row r="66" spans="1:21">
      <c r="A66" s="21" t="s">
        <v>4</v>
      </c>
      <c r="B66" s="43">
        <f>AVERAGE(B54:B64)</f>
        <v>0.11818181818181817</v>
      </c>
      <c r="C66" s="43">
        <f>AVERAGE(C54:C64)</f>
        <v>0.22727272727272732</v>
      </c>
      <c r="D66" s="44">
        <f>AVERAGE(D54:D64)</f>
        <v>0.33636363636363636</v>
      </c>
      <c r="E66" s="57" t="s">
        <v>4</v>
      </c>
      <c r="F66" s="76">
        <f>AVERAGE(F54:F65)</f>
        <v>0.1166666666666667</v>
      </c>
      <c r="G66" s="76">
        <f>AVERAGE(G54:G65)</f>
        <v>0.20833333333333337</v>
      </c>
      <c r="H66" s="76">
        <f>AVERAGE(H54:H65)</f>
        <v>0.3</v>
      </c>
      <c r="I66" s="21" t="s">
        <v>4</v>
      </c>
      <c r="J66" s="76">
        <f>AVERAGE(J54:J61)</f>
        <v>0.125</v>
      </c>
      <c r="K66" s="76">
        <f>AVERAGE(K54:K61)</f>
        <v>0.22499999999999998</v>
      </c>
      <c r="L66" s="77">
        <f>AVERAGE(L54:L61)</f>
        <v>0.31249999999999994</v>
      </c>
      <c r="M66" s="21" t="s">
        <v>4</v>
      </c>
      <c r="N66" s="43">
        <f>AVERAGE(N54:N64)</f>
        <v>0.11818181818181818</v>
      </c>
      <c r="O66" s="43">
        <f>AVERAGE(O54:O64)</f>
        <v>0.22727272727272727</v>
      </c>
      <c r="P66" s="44">
        <f>AVERAGE(P54:P64)</f>
        <v>0.33636363636363631</v>
      </c>
      <c r="R66" s="57"/>
      <c r="S66" s="68"/>
      <c r="T66" s="68"/>
      <c r="U66" s="68"/>
    </row>
    <row r="67" spans="1:21">
      <c r="A67" s="21" t="s">
        <v>5</v>
      </c>
      <c r="B67" s="45">
        <f>B68/SQRT(11)</f>
        <v>1.2196734422726166E-2</v>
      </c>
      <c r="C67" s="45">
        <f>C68/SQRT(11)</f>
        <v>1.4083575804390618E-2</v>
      </c>
      <c r="D67" s="45">
        <f>D68/SQRT(11)</f>
        <v>3.0962520665320733E-2</v>
      </c>
      <c r="E67" s="57" t="s">
        <v>5</v>
      </c>
      <c r="F67" s="68">
        <f>F68/SQRT(12)</f>
        <v>1.1236664374387367E-2</v>
      </c>
      <c r="G67" s="68">
        <f>G68/SQRT(12)</f>
        <v>8.3333333333333297E-3</v>
      </c>
      <c r="H67" s="68">
        <f>H68/SQRT(12)</f>
        <v>1.7407765595569842E-2</v>
      </c>
      <c r="I67" s="21" t="s">
        <v>5</v>
      </c>
      <c r="J67" s="68">
        <f>J68/SQRT(8)</f>
        <v>1.6366341767699449E-2</v>
      </c>
      <c r="K67" s="68">
        <f>K68/SQRT(8)</f>
        <v>1.6366341767699556E-2</v>
      </c>
      <c r="L67" s="69">
        <f>L68/SQRT(8)</f>
        <v>2.9504842217604205E-2</v>
      </c>
      <c r="M67" s="21" t="s">
        <v>5</v>
      </c>
      <c r="N67" s="68">
        <f>N68/SQRT(11)</f>
        <v>1.2196734422726143E-2</v>
      </c>
      <c r="O67" s="68">
        <f>O68/SQRT(11)</f>
        <v>1.4083575804390618E-2</v>
      </c>
      <c r="P67" s="69">
        <f>P68/SQRT(11)</f>
        <v>1.5212000482437919E-2</v>
      </c>
      <c r="R67" s="57"/>
      <c r="S67" s="68"/>
      <c r="T67" s="68"/>
      <c r="U67" s="68"/>
    </row>
    <row r="68" spans="1:21">
      <c r="A68" s="46" t="s">
        <v>6</v>
      </c>
      <c r="B68" s="66">
        <f>STDEV(B54:B64)</f>
        <v>4.0451991747794659E-2</v>
      </c>
      <c r="C68" s="66">
        <f>STDEV(C54:C64)</f>
        <v>4.6709936649691412E-2</v>
      </c>
      <c r="D68" s="66">
        <f>STDEV(D54:D64)</f>
        <v>0.10269106361049411</v>
      </c>
      <c r="E68" s="58" t="s">
        <v>6</v>
      </c>
      <c r="F68" s="66">
        <f>STDEV(F54:F65)</f>
        <v>3.8924947208076141E-2</v>
      </c>
      <c r="G68" s="66">
        <f>STDEV(G54:G65)</f>
        <v>2.8867513459481273E-2</v>
      </c>
      <c r="H68" s="66">
        <f>STDEV(H54:H65)</f>
        <v>6.0302268915552917E-2</v>
      </c>
      <c r="I68" s="46" t="s">
        <v>6</v>
      </c>
      <c r="J68" s="66">
        <f>STDEV(J54:J61)</f>
        <v>4.6291004988627635E-2</v>
      </c>
      <c r="K68" s="66">
        <f>STDEV(K54:K61)</f>
        <v>4.6291004988627933E-2</v>
      </c>
      <c r="L68" s="67">
        <f>STDEV(L54:L61)</f>
        <v>8.3452296039628268E-2</v>
      </c>
      <c r="M68" s="46" t="s">
        <v>6</v>
      </c>
      <c r="N68" s="66">
        <f>STDEV(N54:N64)</f>
        <v>4.0451991747794583E-2</v>
      </c>
      <c r="O68" s="66">
        <f>STDEV(O54:O64)</f>
        <v>4.6709936649691412E-2</v>
      </c>
      <c r="P68" s="67">
        <f>STDEV(P54:P64)</f>
        <v>5.0452497910951903E-2</v>
      </c>
      <c r="R68" s="57"/>
      <c r="S68" s="65"/>
      <c r="T68" s="65"/>
      <c r="U68" s="6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4A-C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2017-07-06T04:30:43Z</dcterms:modified>
</cp:coreProperties>
</file>