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480" tabRatio="500"/>
  </bookViews>
  <sheets>
    <sheet name="Fig 4D-F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85" i="2" l="1"/>
  <c r="N85" i="2"/>
  <c r="M85" i="2"/>
  <c r="L85" i="2"/>
  <c r="O84" i="2"/>
  <c r="N84" i="2"/>
  <c r="M84" i="2"/>
  <c r="L84" i="2"/>
  <c r="O83" i="2"/>
  <c r="N83" i="2"/>
  <c r="M83" i="2"/>
  <c r="L83" i="2"/>
  <c r="J85" i="2"/>
  <c r="I85" i="2"/>
  <c r="H85" i="2"/>
  <c r="G85" i="2"/>
  <c r="J84" i="2"/>
  <c r="I84" i="2"/>
  <c r="H84" i="2"/>
  <c r="G84" i="2"/>
  <c r="J83" i="2"/>
  <c r="I83" i="2"/>
  <c r="H83" i="2"/>
  <c r="G83" i="2"/>
  <c r="R48" i="2"/>
  <c r="R49" i="2"/>
  <c r="R50" i="2"/>
  <c r="R51" i="2"/>
  <c r="R52" i="2"/>
  <c r="R53" i="2"/>
  <c r="R54" i="2"/>
  <c r="R62" i="2"/>
  <c r="Q62" i="2"/>
  <c r="P62" i="2"/>
  <c r="O62" i="2"/>
  <c r="N62" i="2"/>
  <c r="R61" i="2"/>
  <c r="Q61" i="2"/>
  <c r="P61" i="2"/>
  <c r="O61" i="2"/>
  <c r="N61" i="2"/>
  <c r="R60" i="2"/>
  <c r="Q60" i="2"/>
  <c r="P60" i="2"/>
  <c r="O60" i="2"/>
  <c r="N60" i="2"/>
  <c r="L48" i="2"/>
  <c r="L49" i="2"/>
  <c r="L50" i="2"/>
  <c r="L51" i="2"/>
  <c r="L52" i="2"/>
  <c r="L53" i="2"/>
  <c r="L54" i="2"/>
  <c r="L55" i="2"/>
  <c r="L56" i="2"/>
  <c r="L57" i="2"/>
  <c r="L58" i="2"/>
  <c r="L59" i="2"/>
  <c r="L62" i="2"/>
  <c r="K62" i="2"/>
  <c r="J62" i="2"/>
  <c r="I62" i="2"/>
  <c r="H62" i="2"/>
  <c r="L61" i="2"/>
  <c r="K61" i="2"/>
  <c r="J61" i="2"/>
  <c r="I61" i="2"/>
  <c r="H61" i="2"/>
  <c r="L60" i="2"/>
  <c r="K60" i="2"/>
  <c r="J60" i="2"/>
  <c r="I60" i="2"/>
  <c r="H60" i="2"/>
  <c r="X62" i="2"/>
  <c r="X61" i="2"/>
  <c r="X60" i="2"/>
  <c r="U60" i="2"/>
  <c r="V60" i="2"/>
  <c r="W60" i="2"/>
  <c r="U62" i="2"/>
  <c r="U61" i="2"/>
  <c r="V62" i="2"/>
  <c r="V61" i="2"/>
  <c r="W62" i="2"/>
  <c r="W61" i="2"/>
  <c r="T62" i="2"/>
  <c r="T61" i="2"/>
  <c r="T60" i="2"/>
  <c r="X48" i="2"/>
  <c r="X49" i="2"/>
  <c r="X50" i="2"/>
  <c r="X51" i="2"/>
  <c r="X52" i="2"/>
  <c r="X53" i="2"/>
  <c r="X54" i="2"/>
  <c r="X55" i="2"/>
  <c r="F48" i="2"/>
  <c r="F49" i="2"/>
  <c r="F50" i="2"/>
  <c r="F51" i="2"/>
  <c r="F52" i="2"/>
  <c r="F53" i="2"/>
  <c r="F54" i="2"/>
  <c r="F55" i="2"/>
  <c r="F56" i="2"/>
  <c r="F57" i="2"/>
  <c r="F58" i="2"/>
  <c r="F60" i="2"/>
  <c r="F62" i="2"/>
  <c r="F61" i="2"/>
  <c r="R83" i="2"/>
  <c r="S83" i="2"/>
  <c r="T83" i="2"/>
  <c r="R85" i="2"/>
  <c r="R84" i="2"/>
  <c r="S85" i="2"/>
  <c r="S84" i="2"/>
  <c r="T85" i="2"/>
  <c r="T84" i="2"/>
  <c r="Q85" i="2"/>
  <c r="Q84" i="2"/>
  <c r="Q83" i="2"/>
  <c r="N37" i="2"/>
  <c r="O37" i="2"/>
  <c r="P37" i="2"/>
  <c r="Q37" i="2"/>
  <c r="R37" i="2"/>
  <c r="S37" i="2"/>
  <c r="T37" i="2"/>
  <c r="U37" i="2"/>
  <c r="V37" i="2"/>
  <c r="N39" i="2"/>
  <c r="N38" i="2"/>
  <c r="O39" i="2"/>
  <c r="O38" i="2"/>
  <c r="P39" i="2"/>
  <c r="P38" i="2"/>
  <c r="Q39" i="2"/>
  <c r="Q38" i="2"/>
  <c r="R39" i="2"/>
  <c r="R38" i="2"/>
  <c r="S39" i="2"/>
  <c r="S38" i="2"/>
  <c r="T39" i="2"/>
  <c r="T38" i="2"/>
  <c r="U39" i="2"/>
  <c r="U38" i="2"/>
  <c r="V39" i="2"/>
  <c r="V38" i="2"/>
  <c r="M39" i="2"/>
  <c r="M38" i="2"/>
  <c r="M37" i="2"/>
  <c r="C37" i="2"/>
  <c r="D37" i="2"/>
  <c r="E37" i="2"/>
  <c r="F37" i="2"/>
  <c r="G37" i="2"/>
  <c r="H37" i="2"/>
  <c r="I37" i="2"/>
  <c r="J37" i="2"/>
  <c r="K37" i="2"/>
  <c r="C39" i="2"/>
  <c r="C38" i="2"/>
  <c r="D39" i="2"/>
  <c r="D38" i="2"/>
  <c r="E39" i="2"/>
  <c r="E38" i="2"/>
  <c r="F39" i="2"/>
  <c r="F38" i="2"/>
  <c r="G39" i="2"/>
  <c r="G38" i="2"/>
  <c r="H39" i="2"/>
  <c r="H38" i="2"/>
  <c r="I39" i="2"/>
  <c r="I38" i="2"/>
  <c r="J39" i="2"/>
  <c r="J38" i="2"/>
  <c r="K39" i="2"/>
  <c r="K38" i="2"/>
  <c r="B39" i="2"/>
  <c r="B38" i="2"/>
  <c r="B37" i="2"/>
  <c r="N18" i="2"/>
  <c r="O18" i="2"/>
  <c r="P18" i="2"/>
  <c r="Q18" i="2"/>
  <c r="R18" i="2"/>
  <c r="S18" i="2"/>
  <c r="T18" i="2"/>
  <c r="U18" i="2"/>
  <c r="V18" i="2"/>
  <c r="N20" i="2"/>
  <c r="N19" i="2"/>
  <c r="O20" i="2"/>
  <c r="O19" i="2"/>
  <c r="P20" i="2"/>
  <c r="P19" i="2"/>
  <c r="Q20" i="2"/>
  <c r="Q19" i="2"/>
  <c r="R20" i="2"/>
  <c r="R19" i="2"/>
  <c r="S20" i="2"/>
  <c r="S19" i="2"/>
  <c r="T20" i="2"/>
  <c r="T19" i="2"/>
  <c r="U20" i="2"/>
  <c r="U19" i="2"/>
  <c r="V20" i="2"/>
  <c r="V19" i="2"/>
  <c r="M20" i="2"/>
  <c r="M19" i="2"/>
  <c r="M18" i="2"/>
  <c r="B62" i="2"/>
  <c r="B61" i="2"/>
  <c r="C62" i="2"/>
  <c r="C61" i="2"/>
  <c r="D62" i="2"/>
  <c r="D61" i="2"/>
  <c r="E62" i="2"/>
  <c r="E61" i="2"/>
  <c r="B60" i="2"/>
  <c r="C60" i="2"/>
  <c r="D60" i="2"/>
  <c r="E60" i="2"/>
  <c r="E85" i="2"/>
  <c r="D85" i="2"/>
  <c r="C85" i="2"/>
  <c r="B85" i="2"/>
  <c r="E84" i="2"/>
  <c r="D84" i="2"/>
  <c r="C84" i="2"/>
  <c r="B84" i="2"/>
  <c r="E83" i="2"/>
  <c r="D83" i="2"/>
  <c r="C83" i="2"/>
  <c r="B83" i="2"/>
  <c r="K20" i="2"/>
  <c r="J20" i="2"/>
  <c r="I20" i="2"/>
  <c r="H20" i="2"/>
  <c r="G20" i="2"/>
  <c r="F20" i="2"/>
  <c r="E20" i="2"/>
  <c r="D20" i="2"/>
  <c r="C20" i="2"/>
  <c r="B20" i="2"/>
  <c r="K19" i="2"/>
  <c r="J19" i="2"/>
  <c r="I19" i="2"/>
  <c r="H19" i="2"/>
  <c r="G19" i="2"/>
  <c r="F19" i="2"/>
  <c r="E19" i="2"/>
  <c r="D19" i="2"/>
  <c r="C19" i="2"/>
  <c r="B19" i="2"/>
  <c r="K18" i="2"/>
  <c r="J18" i="2"/>
  <c r="I18" i="2"/>
  <c r="H18" i="2"/>
  <c r="G18" i="2"/>
  <c r="F18" i="2"/>
  <c r="E18" i="2"/>
  <c r="D18" i="2"/>
  <c r="C18" i="2"/>
  <c r="B18" i="2"/>
</calcChain>
</file>

<file path=xl/sharedStrings.xml><?xml version="1.0" encoding="utf-8"?>
<sst xmlns="http://schemas.openxmlformats.org/spreadsheetml/2006/main" count="152" uniqueCount="29">
  <si>
    <t>WT vehicle</t>
  </si>
  <si>
    <t>APP KO vehicle</t>
  </si>
  <si>
    <t>avg</t>
  </si>
  <si>
    <t>error</t>
  </si>
  <si>
    <t>stdev</t>
  </si>
  <si>
    <t>#</t>
  </si>
  <si>
    <t>DAY 1</t>
  </si>
  <si>
    <t>DAY 2</t>
  </si>
  <si>
    <t>Block 1</t>
  </si>
  <si>
    <t>Block 2</t>
  </si>
  <si>
    <t>Block 3</t>
  </si>
  <si>
    <t>Block 4</t>
  </si>
  <si>
    <t>Block 5</t>
  </si>
  <si>
    <t>Block 6</t>
  </si>
  <si>
    <t>Block 7</t>
  </si>
  <si>
    <t>Block 8</t>
  </si>
  <si>
    <t>Block 9</t>
  </si>
  <si>
    <t>Block 10</t>
  </si>
  <si>
    <t>1st session</t>
  </si>
  <si>
    <t>2nd session</t>
  </si>
  <si>
    <t>3rd session</t>
  </si>
  <si>
    <t>4th session</t>
  </si>
  <si>
    <t>bar graph</t>
  </si>
  <si>
    <t>APP KO Tau</t>
  </si>
  <si>
    <t>WT Tau</t>
  </si>
  <si>
    <t>Figure 4D</t>
  </si>
  <si>
    <t>Figure 4E</t>
  </si>
  <si>
    <t>Figure 4F</t>
  </si>
  <si>
    <t>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</si>
</sst>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b/>
      <sz val="16"/>
      <name val="Arial"/>
    </font>
    <font>
      <sz val="12"/>
      <name val="Arial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b/>
      <sz val="18"/>
      <color theme="1"/>
      <name val="Calibri"/>
      <scheme val="minor"/>
    </font>
    <font>
      <b/>
      <sz val="18"/>
      <color rgb="FFFF0000"/>
      <name val="Calibri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Arial"/>
    </font>
    <font>
      <b/>
      <sz val="18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9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Fill="1"/>
    <xf numFmtId="0" fontId="2" fillId="0" borderId="2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center"/>
    </xf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7" xfId="0" applyFont="1" applyBorder="1"/>
    <xf numFmtId="0" fontId="0" fillId="0" borderId="8" xfId="0" applyFont="1" applyBorder="1"/>
    <xf numFmtId="0" fontId="0" fillId="0" borderId="1" xfId="0" applyBorder="1"/>
    <xf numFmtId="0" fontId="0" fillId="0" borderId="3" xfId="0" applyBorder="1"/>
    <xf numFmtId="0" fontId="0" fillId="0" borderId="5" xfId="0" applyBorder="1"/>
    <xf numFmtId="0" fontId="0" fillId="0" borderId="5" xfId="0" applyFont="1" applyBorder="1"/>
    <xf numFmtId="0" fontId="0" fillId="0" borderId="0" xfId="0" applyFill="1" applyBorder="1"/>
    <xf numFmtId="0" fontId="3" fillId="0" borderId="5" xfId="0" applyFont="1" applyFill="1" applyBorder="1"/>
    <xf numFmtId="0" fontId="0" fillId="0" borderId="4" xfId="0" applyFont="1" applyBorder="1"/>
    <xf numFmtId="0" fontId="2" fillId="0" borderId="2" xfId="0" applyFont="1" applyFill="1" applyBorder="1" applyAlignment="1"/>
    <xf numFmtId="0" fontId="0" fillId="0" borderId="3" xfId="0" applyFill="1" applyBorder="1"/>
    <xf numFmtId="0" fontId="0" fillId="0" borderId="4" xfId="0" applyBorder="1"/>
    <xf numFmtId="0" fontId="0" fillId="0" borderId="0" xfId="0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0" borderId="2" xfId="0" applyBorder="1"/>
    <xf numFmtId="0" fontId="0" fillId="0" borderId="0" xfId="0" applyBorder="1"/>
    <xf numFmtId="0" fontId="6" fillId="0" borderId="0" xfId="0" applyFont="1" applyFill="1"/>
    <xf numFmtId="0" fontId="1" fillId="0" borderId="0" xfId="0" applyFont="1" applyFill="1" applyBorder="1"/>
    <xf numFmtId="0" fontId="8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1" fillId="2" borderId="0" xfId="0" applyFont="1" applyFill="1" applyBorder="1"/>
    <xf numFmtId="0" fontId="1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7" fillId="0" borderId="4" xfId="0" applyFont="1" applyBorder="1"/>
    <xf numFmtId="0" fontId="3" fillId="0" borderId="0" xfId="0" applyFont="1" applyBorder="1"/>
    <xf numFmtId="0" fontId="9" fillId="0" borderId="0" xfId="0" applyFont="1" applyBorder="1"/>
    <xf numFmtId="0" fontId="3" fillId="0" borderId="5" xfId="0" applyFont="1" applyBorder="1"/>
    <xf numFmtId="0" fontId="1" fillId="2" borderId="5" xfId="0" applyFont="1" applyFill="1" applyBorder="1"/>
    <xf numFmtId="0" fontId="1" fillId="0" borderId="5" xfId="0" applyFont="1" applyBorder="1"/>
    <xf numFmtId="0" fontId="7" fillId="0" borderId="0" xfId="0" applyFont="1" applyBorder="1"/>
    <xf numFmtId="0" fontId="1" fillId="2" borderId="10" xfId="0" applyFont="1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0" borderId="10" xfId="0" applyBorder="1"/>
    <xf numFmtId="0" fontId="1" fillId="0" borderId="10" xfId="0" applyFont="1" applyBorder="1"/>
    <xf numFmtId="0" fontId="0" fillId="0" borderId="11" xfId="0" applyFont="1" applyBorder="1"/>
    <xf numFmtId="0" fontId="2" fillId="0" borderId="0" xfId="0" applyFont="1" applyFill="1" applyBorder="1" applyAlignment="1">
      <alignment horizontal="left"/>
    </xf>
    <xf numFmtId="0" fontId="10" fillId="0" borderId="0" xfId="0" applyFont="1"/>
  </cellXfs>
  <cellStyles count="3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5"/>
  <sheetViews>
    <sheetView tabSelected="1" topLeftCell="A52" workbookViewId="0">
      <selection activeCell="A66" sqref="A66"/>
    </sheetView>
  </sheetViews>
  <sheetFormatPr baseColWidth="10" defaultRowHeight="15" x14ac:dyDescent="0"/>
  <sheetData>
    <row r="1" spans="1:22" ht="23">
      <c r="A1" s="49" t="s">
        <v>25</v>
      </c>
      <c r="B1" s="24"/>
      <c r="C1" s="1"/>
      <c r="D1" s="1"/>
      <c r="L1" s="1"/>
    </row>
    <row r="3" spans="1:22" ht="18">
      <c r="A3" s="10"/>
      <c r="B3" s="2" t="s">
        <v>0</v>
      </c>
      <c r="C3" s="22"/>
      <c r="D3" s="22"/>
      <c r="E3" s="22"/>
      <c r="F3" s="22"/>
      <c r="G3" s="22"/>
      <c r="H3" s="22"/>
      <c r="I3" s="22"/>
      <c r="J3" s="22"/>
      <c r="K3" s="11"/>
      <c r="L3" s="10"/>
      <c r="M3" s="2" t="s">
        <v>1</v>
      </c>
      <c r="N3" s="22"/>
      <c r="O3" s="22"/>
      <c r="P3" s="22"/>
      <c r="Q3" s="22"/>
      <c r="R3" s="22"/>
      <c r="S3" s="22"/>
      <c r="T3" s="22"/>
      <c r="U3" s="22"/>
      <c r="V3" s="18"/>
    </row>
    <row r="4" spans="1:22" ht="23">
      <c r="A4" s="19"/>
      <c r="B4" s="23"/>
      <c r="C4" s="23"/>
      <c r="D4" s="23"/>
      <c r="E4" s="23"/>
      <c r="F4" s="23"/>
      <c r="G4" s="23"/>
      <c r="H4" s="26"/>
      <c r="I4" s="23"/>
      <c r="J4" s="23"/>
      <c r="K4" s="12"/>
      <c r="L4" s="19"/>
      <c r="M4" s="38"/>
      <c r="N4" s="23"/>
      <c r="O4" s="23"/>
      <c r="P4" s="23"/>
      <c r="Q4" s="23"/>
      <c r="R4" s="23"/>
      <c r="S4" s="26"/>
      <c r="T4" s="23"/>
      <c r="U4" s="23"/>
      <c r="V4" s="12"/>
    </row>
    <row r="5" spans="1:22">
      <c r="A5" s="16"/>
      <c r="B5" s="28" t="s">
        <v>6</v>
      </c>
      <c r="C5" s="27"/>
      <c r="D5" s="27"/>
      <c r="E5" s="27"/>
      <c r="F5" s="27"/>
      <c r="G5" s="28" t="s">
        <v>7</v>
      </c>
      <c r="H5" s="27"/>
      <c r="I5" s="27"/>
      <c r="J5" s="27"/>
      <c r="K5" s="13"/>
      <c r="L5" s="16"/>
      <c r="M5" s="28" t="s">
        <v>6</v>
      </c>
      <c r="N5" s="27"/>
      <c r="O5" s="27"/>
      <c r="P5" s="27"/>
      <c r="Q5" s="27"/>
      <c r="R5" s="28" t="s">
        <v>7</v>
      </c>
      <c r="S5" s="27"/>
      <c r="T5" s="27"/>
      <c r="U5" s="27"/>
      <c r="V5" s="13"/>
    </row>
    <row r="6" spans="1:22">
      <c r="A6" s="30" t="s">
        <v>5</v>
      </c>
      <c r="B6" s="27" t="s">
        <v>8</v>
      </c>
      <c r="C6" s="27" t="s">
        <v>9</v>
      </c>
      <c r="D6" s="27" t="s">
        <v>10</v>
      </c>
      <c r="E6" s="27" t="s">
        <v>11</v>
      </c>
      <c r="F6" s="27" t="s">
        <v>12</v>
      </c>
      <c r="G6" s="27" t="s">
        <v>13</v>
      </c>
      <c r="H6" s="27" t="s">
        <v>14</v>
      </c>
      <c r="I6" s="27" t="s">
        <v>15</v>
      </c>
      <c r="J6" s="27" t="s">
        <v>16</v>
      </c>
      <c r="K6" s="13" t="s">
        <v>17</v>
      </c>
      <c r="L6" s="30" t="s">
        <v>5</v>
      </c>
      <c r="M6" s="27" t="s">
        <v>8</v>
      </c>
      <c r="N6" s="27" t="s">
        <v>9</v>
      </c>
      <c r="O6" s="27" t="s">
        <v>10</v>
      </c>
      <c r="P6" s="27" t="s">
        <v>11</v>
      </c>
      <c r="Q6" s="27" t="s">
        <v>12</v>
      </c>
      <c r="R6" s="27" t="s">
        <v>13</v>
      </c>
      <c r="S6" s="27" t="s">
        <v>14</v>
      </c>
      <c r="T6" s="27" t="s">
        <v>15</v>
      </c>
      <c r="U6" s="27" t="s">
        <v>16</v>
      </c>
      <c r="V6" s="13" t="s">
        <v>17</v>
      </c>
    </row>
    <row r="7" spans="1:22">
      <c r="A7" s="31">
        <v>1</v>
      </c>
      <c r="B7" s="41">
        <v>5.333333333333333</v>
      </c>
      <c r="C7" s="41">
        <v>1.6666666666666667</v>
      </c>
      <c r="D7" s="41">
        <v>2</v>
      </c>
      <c r="E7" s="41">
        <v>1</v>
      </c>
      <c r="F7" s="41">
        <v>2.6666666666666665</v>
      </c>
      <c r="G7" s="41">
        <v>2.3333333333333335</v>
      </c>
      <c r="H7" s="41">
        <v>1</v>
      </c>
      <c r="I7" s="41">
        <v>0</v>
      </c>
      <c r="J7" s="41">
        <v>2.3333333333333335</v>
      </c>
      <c r="K7" s="42">
        <v>0.33333333333333331</v>
      </c>
      <c r="L7" s="31">
        <v>1</v>
      </c>
      <c r="M7" s="41">
        <v>4</v>
      </c>
      <c r="N7" s="41">
        <v>4.666666666666667</v>
      </c>
      <c r="O7" s="41">
        <v>2.3333333333333335</v>
      </c>
      <c r="P7" s="41">
        <v>2.6666666666666665</v>
      </c>
      <c r="Q7" s="41">
        <v>3.6666666666666665</v>
      </c>
      <c r="R7" s="41">
        <v>2.6666666666666665</v>
      </c>
      <c r="S7" s="41">
        <v>2.3333333333333335</v>
      </c>
      <c r="T7" s="41">
        <v>1.3333333333333333</v>
      </c>
      <c r="U7" s="41">
        <v>1</v>
      </c>
      <c r="V7" s="42">
        <v>0.66666666666666663</v>
      </c>
    </row>
    <row r="8" spans="1:22">
      <c r="A8" s="31">
        <v>2</v>
      </c>
      <c r="B8" s="41">
        <v>5.333333333333333</v>
      </c>
      <c r="C8" s="41">
        <v>4.666666666666667</v>
      </c>
      <c r="D8" s="41">
        <v>3.3333333333333335</v>
      </c>
      <c r="E8" s="41">
        <v>3</v>
      </c>
      <c r="F8" s="41">
        <v>1.6666666666666667</v>
      </c>
      <c r="G8" s="41">
        <v>1.6666666666666667</v>
      </c>
      <c r="H8" s="41">
        <v>2</v>
      </c>
      <c r="I8" s="41">
        <v>2</v>
      </c>
      <c r="J8" s="41">
        <v>0.66666666666666663</v>
      </c>
      <c r="K8" s="42">
        <v>0.66666666666666663</v>
      </c>
      <c r="L8" s="31">
        <v>2</v>
      </c>
      <c r="M8" s="41">
        <v>5.666666666666667</v>
      </c>
      <c r="N8" s="41">
        <v>3.6666666666666665</v>
      </c>
      <c r="O8" s="41">
        <v>3</v>
      </c>
      <c r="P8" s="41">
        <v>3.3333333333333335</v>
      </c>
      <c r="Q8" s="41">
        <v>1.3333333333333333</v>
      </c>
      <c r="R8" s="41">
        <v>1.6666666666666667</v>
      </c>
      <c r="S8" s="41">
        <v>2.3333333333333335</v>
      </c>
      <c r="T8" s="41">
        <v>2</v>
      </c>
      <c r="U8" s="41">
        <v>2</v>
      </c>
      <c r="V8" s="42">
        <v>2</v>
      </c>
    </row>
    <row r="9" spans="1:22">
      <c r="A9" s="31">
        <v>3</v>
      </c>
      <c r="B9" s="41">
        <v>5.666666666666667</v>
      </c>
      <c r="C9" s="41">
        <v>3.6666666666666665</v>
      </c>
      <c r="D9" s="41">
        <v>2.6666666666666665</v>
      </c>
      <c r="E9" s="41">
        <v>4</v>
      </c>
      <c r="F9" s="41">
        <v>2.6666666666666665</v>
      </c>
      <c r="G9" s="41">
        <v>3.6666666666666665</v>
      </c>
      <c r="H9" s="41">
        <v>2.6666666666666665</v>
      </c>
      <c r="I9" s="41">
        <v>2.3333333333333335</v>
      </c>
      <c r="J9" s="41">
        <v>2</v>
      </c>
      <c r="K9" s="42">
        <v>1.3333333333333333</v>
      </c>
      <c r="L9" s="31">
        <v>3</v>
      </c>
      <c r="M9" s="41">
        <v>3</v>
      </c>
      <c r="N9" s="41">
        <v>4.333333333333333</v>
      </c>
      <c r="O9" s="41">
        <v>2.6666666666666665</v>
      </c>
      <c r="P9" s="41">
        <v>2</v>
      </c>
      <c r="Q9" s="41">
        <v>1.6666666666666667</v>
      </c>
      <c r="R9" s="41">
        <v>4.666666666666667</v>
      </c>
      <c r="S9" s="41">
        <v>1.6666666666666667</v>
      </c>
      <c r="T9" s="41">
        <v>2.3333333333333335</v>
      </c>
      <c r="U9" s="41">
        <v>0</v>
      </c>
      <c r="V9" s="42">
        <v>0.33333333333333331</v>
      </c>
    </row>
    <row r="10" spans="1:22">
      <c r="A10" s="31">
        <v>4</v>
      </c>
      <c r="B10" s="41">
        <v>5</v>
      </c>
      <c r="C10" s="41">
        <v>3</v>
      </c>
      <c r="D10" s="41">
        <v>0.66666666666666663</v>
      </c>
      <c r="E10" s="41">
        <v>2.6666666666666665</v>
      </c>
      <c r="F10" s="41">
        <v>0.33333333333333331</v>
      </c>
      <c r="G10" s="41">
        <v>1</v>
      </c>
      <c r="H10" s="41">
        <v>1</v>
      </c>
      <c r="I10" s="41">
        <v>0.66666666666666663</v>
      </c>
      <c r="J10" s="41">
        <v>0.33333333333333331</v>
      </c>
      <c r="K10" s="42">
        <v>0.33333333333333331</v>
      </c>
      <c r="L10" s="31">
        <v>4</v>
      </c>
      <c r="M10" s="41">
        <v>4</v>
      </c>
      <c r="N10" s="41">
        <v>1</v>
      </c>
      <c r="O10" s="41">
        <v>3.6666666666666665</v>
      </c>
      <c r="P10" s="41">
        <v>3.3333333333333335</v>
      </c>
      <c r="Q10" s="41">
        <v>2</v>
      </c>
      <c r="R10" s="41">
        <v>3</v>
      </c>
      <c r="S10" s="41">
        <v>2</v>
      </c>
      <c r="T10" s="41">
        <v>1</v>
      </c>
      <c r="U10" s="41">
        <v>1.6666666666666667</v>
      </c>
      <c r="V10" s="42">
        <v>1.3333333333333333</v>
      </c>
    </row>
    <row r="11" spans="1:22">
      <c r="A11" s="31">
        <v>5</v>
      </c>
      <c r="B11" s="41">
        <v>3.6666666666666665</v>
      </c>
      <c r="C11" s="41">
        <v>2.6666666666666665</v>
      </c>
      <c r="D11" s="41">
        <v>1.3333333333333333</v>
      </c>
      <c r="E11" s="41">
        <v>3</v>
      </c>
      <c r="F11" s="41">
        <v>2</v>
      </c>
      <c r="G11" s="41">
        <v>2</v>
      </c>
      <c r="H11" s="41">
        <v>0.33333333333333331</v>
      </c>
      <c r="I11" s="41">
        <v>1.3333333333333333</v>
      </c>
      <c r="J11" s="41">
        <v>0.33333333333333331</v>
      </c>
      <c r="K11" s="42">
        <v>1</v>
      </c>
      <c r="L11" s="31">
        <v>5</v>
      </c>
      <c r="M11" s="41">
        <v>5.666666666666667</v>
      </c>
      <c r="N11" s="41">
        <v>3.3333333333333335</v>
      </c>
      <c r="O11" s="41">
        <v>1.6666666666666667</v>
      </c>
      <c r="P11" s="41">
        <v>2.3333333333333335</v>
      </c>
      <c r="Q11" s="41">
        <v>1.6666666666666667</v>
      </c>
      <c r="R11" s="41">
        <v>0.33333333333333331</v>
      </c>
      <c r="S11" s="41">
        <v>0.66666666666666663</v>
      </c>
      <c r="T11" s="41">
        <v>0.66666666666666663</v>
      </c>
      <c r="U11" s="41">
        <v>1.3333333333333333</v>
      </c>
      <c r="V11" s="42">
        <v>0</v>
      </c>
    </row>
    <row r="12" spans="1:22">
      <c r="A12" s="31">
        <v>6</v>
      </c>
      <c r="B12" s="41">
        <v>1.3333333333333333</v>
      </c>
      <c r="C12" s="41">
        <v>1.6666666666666667</v>
      </c>
      <c r="D12" s="41">
        <v>3.3333333333333335</v>
      </c>
      <c r="E12" s="41">
        <v>1</v>
      </c>
      <c r="F12" s="41">
        <v>1.6666666666666667</v>
      </c>
      <c r="G12" s="41">
        <v>0.66666666666666663</v>
      </c>
      <c r="H12" s="41">
        <v>0</v>
      </c>
      <c r="I12" s="41">
        <v>0.66666666666666663</v>
      </c>
      <c r="J12" s="41">
        <v>0.33333333333333331</v>
      </c>
      <c r="K12" s="42">
        <v>0</v>
      </c>
      <c r="L12" s="31">
        <v>6</v>
      </c>
      <c r="M12" s="41">
        <v>4.333333333333333</v>
      </c>
      <c r="N12" s="41">
        <v>5.333333333333333</v>
      </c>
      <c r="O12" s="41">
        <v>0.66666666666666663</v>
      </c>
      <c r="P12" s="41">
        <v>3.6666666666666665</v>
      </c>
      <c r="Q12" s="41">
        <v>2.3333333333333335</v>
      </c>
      <c r="R12" s="41">
        <v>0.66666666666666663</v>
      </c>
      <c r="S12" s="41">
        <v>0</v>
      </c>
      <c r="T12" s="41">
        <v>0.33333333333333331</v>
      </c>
      <c r="U12" s="41">
        <v>1.6666666666666667</v>
      </c>
      <c r="V12" s="42">
        <v>0</v>
      </c>
    </row>
    <row r="13" spans="1:22">
      <c r="A13" s="31">
        <v>7</v>
      </c>
      <c r="B13" s="41">
        <v>3.6666666666666665</v>
      </c>
      <c r="C13" s="41">
        <v>5</v>
      </c>
      <c r="D13" s="41">
        <v>3</v>
      </c>
      <c r="E13" s="41" t="s">
        <v>28</v>
      </c>
      <c r="F13" s="41">
        <v>0.66666666666666663</v>
      </c>
      <c r="G13" s="41">
        <v>2.6666666666666665</v>
      </c>
      <c r="H13" s="41">
        <v>2</v>
      </c>
      <c r="I13" s="41">
        <v>0</v>
      </c>
      <c r="J13" s="41">
        <v>0</v>
      </c>
      <c r="K13" s="42">
        <v>1.6666666666666667</v>
      </c>
      <c r="L13" s="31">
        <v>7</v>
      </c>
      <c r="M13" s="41">
        <v>5.333333333333333</v>
      </c>
      <c r="N13" s="41">
        <v>4</v>
      </c>
      <c r="O13" s="41">
        <v>3.6666666666666665</v>
      </c>
      <c r="P13" s="41">
        <v>2.6666666666666665</v>
      </c>
      <c r="Q13" s="41">
        <v>1.3333333333333333</v>
      </c>
      <c r="R13" s="41">
        <v>2.3333333333333335</v>
      </c>
      <c r="S13" s="41">
        <v>2.3333333333333335</v>
      </c>
      <c r="T13" s="41">
        <v>1.6666666666666667</v>
      </c>
      <c r="U13" s="41">
        <v>1.3333333333333333</v>
      </c>
      <c r="V13" s="42">
        <v>1.3333333333333333</v>
      </c>
    </row>
    <row r="14" spans="1:22">
      <c r="A14" s="31">
        <v>8</v>
      </c>
      <c r="B14" s="41">
        <v>4.333333333333333</v>
      </c>
      <c r="C14" s="41">
        <v>4</v>
      </c>
      <c r="D14" s="41">
        <v>3.3333333333333335</v>
      </c>
      <c r="E14" s="41">
        <v>3.3333333333333335</v>
      </c>
      <c r="F14" s="41">
        <v>1.3333333333333333</v>
      </c>
      <c r="G14" s="41">
        <v>3</v>
      </c>
      <c r="H14" s="41">
        <v>0</v>
      </c>
      <c r="I14" s="41">
        <v>0.33333333333333331</v>
      </c>
      <c r="J14" s="41">
        <v>0.66666666666666663</v>
      </c>
      <c r="K14" s="42">
        <v>0</v>
      </c>
      <c r="L14" s="31"/>
      <c r="M14" s="5"/>
      <c r="N14" s="5"/>
      <c r="O14" s="5"/>
      <c r="P14" s="5"/>
      <c r="Q14" s="5"/>
      <c r="R14" s="33"/>
      <c r="S14" s="5"/>
      <c r="T14" s="27"/>
      <c r="U14" s="27"/>
      <c r="V14" s="15"/>
    </row>
    <row r="15" spans="1:22">
      <c r="A15" s="31">
        <v>9</v>
      </c>
      <c r="B15" s="41">
        <v>5.333333333333333</v>
      </c>
      <c r="C15" s="41">
        <v>4</v>
      </c>
      <c r="D15" s="41">
        <v>4</v>
      </c>
      <c r="E15" s="41">
        <v>1.3333333333333333</v>
      </c>
      <c r="F15" s="41">
        <v>4</v>
      </c>
      <c r="G15" s="41">
        <v>1.3333333333333333</v>
      </c>
      <c r="H15" s="41">
        <v>1.3333333333333333</v>
      </c>
      <c r="I15" s="41">
        <v>0.66666666666666663</v>
      </c>
      <c r="J15" s="41">
        <v>1</v>
      </c>
      <c r="K15" s="42">
        <v>1.3333333333333333</v>
      </c>
      <c r="L15" s="31"/>
      <c r="M15" s="33"/>
      <c r="N15" s="33"/>
      <c r="O15" s="33"/>
      <c r="P15" s="5"/>
      <c r="Q15" s="33"/>
      <c r="R15" s="33"/>
      <c r="S15" s="27"/>
      <c r="T15" s="27"/>
      <c r="U15" s="5"/>
      <c r="V15" s="13"/>
    </row>
    <row r="16" spans="1:22">
      <c r="A16" s="31">
        <v>10</v>
      </c>
      <c r="B16" s="41">
        <v>5.333333333333333</v>
      </c>
      <c r="C16" s="41">
        <v>4</v>
      </c>
      <c r="D16" s="41">
        <v>1</v>
      </c>
      <c r="E16" s="41">
        <v>2.3333333333333335</v>
      </c>
      <c r="F16" s="41">
        <v>1.6666666666666667</v>
      </c>
      <c r="G16" s="41">
        <v>3.3333333333333335</v>
      </c>
      <c r="H16" s="41">
        <v>2.3333333333333335</v>
      </c>
      <c r="I16" s="41">
        <v>2.3333333333333335</v>
      </c>
      <c r="J16" s="41">
        <v>1</v>
      </c>
      <c r="K16" s="42">
        <v>0.66666666666666663</v>
      </c>
      <c r="L16" s="31"/>
      <c r="M16" s="5"/>
      <c r="N16" s="5"/>
      <c r="O16" s="5"/>
      <c r="P16" s="34"/>
      <c r="Q16" s="27"/>
      <c r="R16" s="33"/>
      <c r="S16" s="33"/>
      <c r="T16" s="27"/>
      <c r="U16" s="33"/>
      <c r="V16" s="13"/>
    </row>
    <row r="17" spans="1:22">
      <c r="A17" s="31">
        <v>11</v>
      </c>
      <c r="B17" s="41">
        <v>6.666666666666667</v>
      </c>
      <c r="C17" s="41">
        <v>4</v>
      </c>
      <c r="D17" s="41">
        <v>2.3333333333333335</v>
      </c>
      <c r="E17" s="41">
        <v>2.6666666666666665</v>
      </c>
      <c r="F17" s="41">
        <v>1.6666666666666667</v>
      </c>
      <c r="G17" s="41">
        <v>0.66666666666666663</v>
      </c>
      <c r="H17" s="41">
        <v>3</v>
      </c>
      <c r="I17" s="41">
        <v>1</v>
      </c>
      <c r="J17" s="41">
        <v>1</v>
      </c>
      <c r="K17" s="42">
        <v>1.3333333333333333</v>
      </c>
      <c r="L17" s="31"/>
      <c r="M17" s="27"/>
      <c r="N17" s="5"/>
      <c r="O17" s="27"/>
      <c r="P17" s="5"/>
      <c r="Q17" s="5"/>
      <c r="R17" s="33"/>
      <c r="S17" s="33"/>
      <c r="T17" s="33"/>
      <c r="U17" s="33"/>
      <c r="V17" s="35"/>
    </row>
    <row r="18" spans="1:22">
      <c r="A18" s="7" t="s">
        <v>2</v>
      </c>
      <c r="B18" s="29">
        <f>AVERAGE(B7:B17)</f>
        <v>4.6969696969696972</v>
      </c>
      <c r="C18" s="29">
        <f t="shared" ref="C18:K18" si="0">AVERAGE(C7:C17)</f>
        <v>3.4848484848484844</v>
      </c>
      <c r="D18" s="29">
        <f t="shared" si="0"/>
        <v>2.4545454545454546</v>
      </c>
      <c r="E18" s="29">
        <f t="shared" si="0"/>
        <v>2.4333333333333331</v>
      </c>
      <c r="F18" s="29">
        <f t="shared" si="0"/>
        <v>1.8484848484848486</v>
      </c>
      <c r="G18" s="29">
        <f t="shared" si="0"/>
        <v>2.0303030303030303</v>
      </c>
      <c r="H18" s="29">
        <f t="shared" si="0"/>
        <v>1.4242424242424243</v>
      </c>
      <c r="I18" s="29">
        <f t="shared" si="0"/>
        <v>1.0303030303030303</v>
      </c>
      <c r="J18" s="29">
        <f t="shared" si="0"/>
        <v>0.87878787878787878</v>
      </c>
      <c r="K18" s="36">
        <f t="shared" si="0"/>
        <v>0.78787878787878785</v>
      </c>
      <c r="L18" s="7" t="s">
        <v>2</v>
      </c>
      <c r="M18" s="29">
        <f>AVERAGE(M7:M13)</f>
        <v>4.5714285714285712</v>
      </c>
      <c r="N18" s="29">
        <f t="shared" ref="N18:V18" si="1">AVERAGE(N7:N13)</f>
        <v>3.7619047619047619</v>
      </c>
      <c r="O18" s="29">
        <f t="shared" si="1"/>
        <v>2.5238095238095233</v>
      </c>
      <c r="P18" s="29">
        <f t="shared" si="1"/>
        <v>2.8571428571428577</v>
      </c>
      <c r="Q18" s="29">
        <f t="shared" si="1"/>
        <v>2.0000000000000004</v>
      </c>
      <c r="R18" s="29">
        <f t="shared" si="1"/>
        <v>2.1904761904761907</v>
      </c>
      <c r="S18" s="29">
        <f t="shared" si="1"/>
        <v>1.6190476190476191</v>
      </c>
      <c r="T18" s="29">
        <f t="shared" si="1"/>
        <v>1.3333333333333333</v>
      </c>
      <c r="U18" s="29">
        <f t="shared" si="1"/>
        <v>1.2857142857142858</v>
      </c>
      <c r="V18" s="36">
        <f t="shared" si="1"/>
        <v>0.80952380952380942</v>
      </c>
    </row>
    <row r="19" spans="1:22">
      <c r="A19" s="7" t="s">
        <v>3</v>
      </c>
      <c r="B19" s="28">
        <f>B20/SQRT(11)</f>
        <v>0.42747684786866347</v>
      </c>
      <c r="C19" s="28">
        <f t="shared" ref="C19:K19" si="2">C20/SQRT(11)</f>
        <v>0.33443344633506461</v>
      </c>
      <c r="D19" s="28">
        <f t="shared" si="2"/>
        <v>0.3280574206721058</v>
      </c>
      <c r="E19" s="28">
        <f t="shared" si="2"/>
        <v>0.30722683431246867</v>
      </c>
      <c r="F19" s="28">
        <f t="shared" si="2"/>
        <v>0.30272712106041633</v>
      </c>
      <c r="G19" s="28">
        <f t="shared" si="2"/>
        <v>0.3192622349349315</v>
      </c>
      <c r="H19" s="28">
        <f t="shared" si="2"/>
        <v>0.31810965992753226</v>
      </c>
      <c r="I19" s="28">
        <f t="shared" si="2"/>
        <v>0.25997103744881478</v>
      </c>
      <c r="J19" s="28">
        <f t="shared" si="2"/>
        <v>0.2168308341817978</v>
      </c>
      <c r="K19" s="37">
        <f t="shared" si="2"/>
        <v>0.17565305146896293</v>
      </c>
      <c r="L19" s="7" t="s">
        <v>3</v>
      </c>
      <c r="M19" s="28">
        <f>M20/SQRT(7)</f>
        <v>0.38293136767666153</v>
      </c>
      <c r="N19" s="28">
        <f t="shared" ref="N19:V19" si="3">N20/SQRT(7)</f>
        <v>0.52308752550108228</v>
      </c>
      <c r="O19" s="28">
        <f t="shared" si="3"/>
        <v>0.41055610020246258</v>
      </c>
      <c r="P19" s="28">
        <f t="shared" si="3"/>
        <v>0.22837292968155692</v>
      </c>
      <c r="Q19" s="28">
        <f t="shared" si="3"/>
        <v>0.30860669992418355</v>
      </c>
      <c r="R19" s="28">
        <f t="shared" si="3"/>
        <v>0.5580443121030777</v>
      </c>
      <c r="S19" s="28">
        <f t="shared" si="3"/>
        <v>0.3520805240129975</v>
      </c>
      <c r="T19" s="28">
        <f t="shared" si="3"/>
        <v>0.27216552697590884</v>
      </c>
      <c r="U19" s="28">
        <f t="shared" si="3"/>
        <v>0.24590370452110599</v>
      </c>
      <c r="V19" s="37">
        <f t="shared" si="3"/>
        <v>0.28965535858562952</v>
      </c>
    </row>
    <row r="20" spans="1:22">
      <c r="A20" s="7" t="s">
        <v>4</v>
      </c>
      <c r="B20" s="27">
        <f>STDEV(B7:B17)</f>
        <v>1.4177803109441931</v>
      </c>
      <c r="C20" s="27">
        <f t="shared" ref="C20:K20" si="4">STDEV(C7:C17)</f>
        <v>1.1091902588388676</v>
      </c>
      <c r="D20" s="27">
        <f t="shared" si="4"/>
        <v>1.0880433740611561</v>
      </c>
      <c r="E20" s="27">
        <f t="shared" si="4"/>
        <v>1.0189561349431446</v>
      </c>
      <c r="F20" s="27">
        <f t="shared" si="4"/>
        <v>1.004032274421897</v>
      </c>
      <c r="G20" s="27">
        <f t="shared" si="4"/>
        <v>1.0588730430094635</v>
      </c>
      <c r="H20" s="27">
        <f t="shared" si="4"/>
        <v>1.0550503841671792</v>
      </c>
      <c r="I20" s="27">
        <f t="shared" si="4"/>
        <v>0.86222638757715109</v>
      </c>
      <c r="J20" s="27">
        <f t="shared" si="4"/>
        <v>0.7191465199607916</v>
      </c>
      <c r="K20" s="13">
        <f t="shared" si="4"/>
        <v>0.5825752650035354</v>
      </c>
      <c r="L20" s="21" t="s">
        <v>4</v>
      </c>
      <c r="M20" s="8">
        <f>STDEV(M7:M13)</f>
        <v>1.013141168078284</v>
      </c>
      <c r="N20" s="8">
        <f t="shared" ref="N20:V20" si="5">STDEV(N7:N13)</f>
        <v>1.3839595063960211</v>
      </c>
      <c r="O20" s="8">
        <f t="shared" si="5"/>
        <v>1.0862293403762309</v>
      </c>
      <c r="P20" s="8">
        <f t="shared" si="5"/>
        <v>0.6042179781166408</v>
      </c>
      <c r="Q20" s="8">
        <f t="shared" si="5"/>
        <v>0.81649658092772537</v>
      </c>
      <c r="R20" s="8">
        <f t="shared" si="5"/>
        <v>1.4764464703788553</v>
      </c>
      <c r="S20" s="8">
        <f t="shared" si="5"/>
        <v>0.93151750800769617</v>
      </c>
      <c r="T20" s="8">
        <f t="shared" si="5"/>
        <v>0.72008229982309613</v>
      </c>
      <c r="U20" s="8">
        <f t="shared" si="5"/>
        <v>0.65060004863235588</v>
      </c>
      <c r="V20" s="9">
        <f t="shared" si="5"/>
        <v>0.76635604473481345</v>
      </c>
    </row>
    <row r="21" spans="1:22" ht="18">
      <c r="A21" s="10"/>
      <c r="B21" s="17" t="s">
        <v>24</v>
      </c>
      <c r="C21" s="22"/>
      <c r="D21" s="22"/>
      <c r="E21" s="22"/>
      <c r="F21" s="22"/>
      <c r="G21" s="22"/>
      <c r="H21" s="22"/>
      <c r="I21" s="22"/>
      <c r="J21" s="22"/>
      <c r="K21" s="22"/>
      <c r="L21" s="10"/>
      <c r="M21" s="2" t="s">
        <v>23</v>
      </c>
      <c r="N21" s="22"/>
      <c r="O21" s="22"/>
      <c r="P21" s="22"/>
      <c r="Q21" s="22"/>
      <c r="R21" s="22"/>
      <c r="S21" s="22"/>
      <c r="T21" s="22"/>
      <c r="U21" s="22"/>
      <c r="V21" s="11"/>
    </row>
    <row r="22" spans="1:22" ht="23">
      <c r="A22" s="32"/>
      <c r="B22" s="38"/>
      <c r="C22" s="23"/>
      <c r="D22" s="23"/>
      <c r="E22" s="23"/>
      <c r="F22" s="23"/>
      <c r="G22" s="26"/>
      <c r="H22" s="23"/>
      <c r="I22" s="23"/>
      <c r="J22" s="23"/>
      <c r="K22" s="23"/>
      <c r="L22" s="19"/>
      <c r="M22" s="23"/>
      <c r="N22" s="23"/>
      <c r="O22" s="23"/>
      <c r="P22" s="23"/>
      <c r="Q22" s="23"/>
      <c r="R22" s="23"/>
      <c r="S22" s="23"/>
      <c r="T22" s="23"/>
      <c r="U22" s="23"/>
      <c r="V22" s="12"/>
    </row>
    <row r="23" spans="1:22">
      <c r="A23" s="16"/>
      <c r="B23" s="28" t="s">
        <v>6</v>
      </c>
      <c r="C23" s="27"/>
      <c r="D23" s="27"/>
      <c r="E23" s="27"/>
      <c r="F23" s="27"/>
      <c r="G23" s="28" t="s">
        <v>7</v>
      </c>
      <c r="H23" s="27"/>
      <c r="I23" s="27"/>
      <c r="J23" s="27"/>
      <c r="K23" s="27"/>
      <c r="L23" s="16"/>
      <c r="M23" s="28" t="s">
        <v>6</v>
      </c>
      <c r="N23" s="27"/>
      <c r="O23" s="27"/>
      <c r="P23" s="27"/>
      <c r="Q23" s="27"/>
      <c r="R23" s="28" t="s">
        <v>7</v>
      </c>
      <c r="S23" s="27"/>
      <c r="T23" s="27"/>
      <c r="U23" s="27"/>
      <c r="V23" s="13"/>
    </row>
    <row r="24" spans="1:22">
      <c r="A24" s="30" t="s">
        <v>5</v>
      </c>
      <c r="B24" s="27" t="s">
        <v>8</v>
      </c>
      <c r="C24" s="27" t="s">
        <v>9</v>
      </c>
      <c r="D24" s="27" t="s">
        <v>10</v>
      </c>
      <c r="E24" s="27" t="s">
        <v>11</v>
      </c>
      <c r="F24" s="27" t="s">
        <v>12</v>
      </c>
      <c r="G24" s="27" t="s">
        <v>13</v>
      </c>
      <c r="H24" s="27" t="s">
        <v>14</v>
      </c>
      <c r="I24" s="27" t="s">
        <v>15</v>
      </c>
      <c r="J24" s="27" t="s">
        <v>16</v>
      </c>
      <c r="K24" s="27" t="s">
        <v>17</v>
      </c>
      <c r="L24" s="30" t="s">
        <v>5</v>
      </c>
      <c r="M24" s="27" t="s">
        <v>8</v>
      </c>
      <c r="N24" s="27" t="s">
        <v>9</v>
      </c>
      <c r="O24" s="27" t="s">
        <v>10</v>
      </c>
      <c r="P24" s="27" t="s">
        <v>11</v>
      </c>
      <c r="Q24" s="27" t="s">
        <v>12</v>
      </c>
      <c r="R24" s="27" t="s">
        <v>13</v>
      </c>
      <c r="S24" s="27" t="s">
        <v>14</v>
      </c>
      <c r="T24" s="27" t="s">
        <v>15</v>
      </c>
      <c r="U24" s="27" t="s">
        <v>16</v>
      </c>
      <c r="V24" s="13" t="s">
        <v>17</v>
      </c>
    </row>
    <row r="25" spans="1:22">
      <c r="A25" s="31">
        <v>1</v>
      </c>
      <c r="B25" s="41">
        <v>4.333333333333333</v>
      </c>
      <c r="C25" s="41">
        <v>3.3333333333333335</v>
      </c>
      <c r="D25" s="41">
        <v>4.333333333333333</v>
      </c>
      <c r="E25" s="41">
        <v>4</v>
      </c>
      <c r="F25" s="41">
        <v>3</v>
      </c>
      <c r="G25" s="23">
        <v>4</v>
      </c>
      <c r="H25" s="23">
        <v>3.6666666666666665</v>
      </c>
      <c r="I25" s="23">
        <v>1.6666666666666667</v>
      </c>
      <c r="J25" s="23">
        <v>3.3333333333333335</v>
      </c>
      <c r="K25" s="23">
        <v>3</v>
      </c>
      <c r="L25" s="31">
        <v>1</v>
      </c>
      <c r="M25" s="4">
        <v>4.333333333333333</v>
      </c>
      <c r="N25" s="27">
        <v>1.3333333333333333</v>
      </c>
      <c r="O25" s="27">
        <v>1.6666666666666667</v>
      </c>
      <c r="P25" s="27">
        <v>0.66666666666666663</v>
      </c>
      <c r="Q25" s="27">
        <v>1.6666666666666667</v>
      </c>
      <c r="R25" s="33">
        <v>0.33333333333333331</v>
      </c>
      <c r="S25" s="33">
        <v>0.33333333333333331</v>
      </c>
      <c r="T25" s="33">
        <v>0</v>
      </c>
      <c r="U25" s="33">
        <v>0.66666666666666663</v>
      </c>
      <c r="V25" s="35">
        <v>0.33333333333333331</v>
      </c>
    </row>
    <row r="26" spans="1:22">
      <c r="A26" s="31">
        <v>2</v>
      </c>
      <c r="B26" s="41">
        <v>6.666666666666667</v>
      </c>
      <c r="C26" s="41">
        <v>5.333333333333333</v>
      </c>
      <c r="D26" s="41">
        <v>5</v>
      </c>
      <c r="E26" s="41">
        <v>4.333333333333333</v>
      </c>
      <c r="F26" s="41">
        <v>4</v>
      </c>
      <c r="G26" s="23">
        <v>3.3333333333333335</v>
      </c>
      <c r="H26" s="23">
        <v>2.3333333333333335</v>
      </c>
      <c r="I26" s="23">
        <v>3.3333333333333335</v>
      </c>
      <c r="J26" s="23">
        <v>2.3333333333333335</v>
      </c>
      <c r="K26" s="23">
        <v>1.3333333333333333</v>
      </c>
      <c r="L26" s="31">
        <v>2</v>
      </c>
      <c r="M26" s="4">
        <v>4.666666666666667</v>
      </c>
      <c r="N26" s="27">
        <v>4.666666666666667</v>
      </c>
      <c r="O26" s="27">
        <v>5.666666666666667</v>
      </c>
      <c r="P26" s="27">
        <v>2.6666666666666665</v>
      </c>
      <c r="Q26" s="27">
        <v>4.666666666666667</v>
      </c>
      <c r="R26" s="33">
        <v>3.6666666666666665</v>
      </c>
      <c r="S26" s="33">
        <v>1.6666666666666667</v>
      </c>
      <c r="T26" s="33">
        <v>2</v>
      </c>
      <c r="U26" s="33">
        <v>2</v>
      </c>
      <c r="V26" s="35">
        <v>1</v>
      </c>
    </row>
    <row r="27" spans="1:22">
      <c r="A27" s="31">
        <v>3</v>
      </c>
      <c r="B27" s="41">
        <v>4.333333333333333</v>
      </c>
      <c r="C27" s="41">
        <v>4.333333333333333</v>
      </c>
      <c r="D27" s="41">
        <v>2.6666666666666665</v>
      </c>
      <c r="E27" s="41">
        <v>4.333333333333333</v>
      </c>
      <c r="F27" s="41">
        <v>3.3333333333333335</v>
      </c>
      <c r="G27" s="23">
        <v>5</v>
      </c>
      <c r="H27" s="23">
        <v>2.3333333333333335</v>
      </c>
      <c r="I27" s="23">
        <v>3.6666666666666665</v>
      </c>
      <c r="J27" s="23">
        <v>3.3333333333333335</v>
      </c>
      <c r="K27" s="23">
        <v>1.6666666666666667</v>
      </c>
      <c r="L27" s="31">
        <v>3</v>
      </c>
      <c r="M27" s="4">
        <v>5.666666666666667</v>
      </c>
      <c r="N27" s="27">
        <v>4.666666666666667</v>
      </c>
      <c r="O27" s="27">
        <v>3</v>
      </c>
      <c r="P27" s="27">
        <v>3</v>
      </c>
      <c r="Q27" s="27">
        <v>1.6666666666666667</v>
      </c>
      <c r="R27" s="33">
        <v>1.3333333333333333</v>
      </c>
      <c r="S27" s="33">
        <v>4.333333333333333</v>
      </c>
      <c r="T27" s="33">
        <v>2.3333333333333335</v>
      </c>
      <c r="U27" s="33">
        <v>2</v>
      </c>
      <c r="V27" s="35">
        <v>1.6666666666666667</v>
      </c>
    </row>
    <row r="28" spans="1:22">
      <c r="A28" s="31">
        <v>4</v>
      </c>
      <c r="B28" s="41">
        <v>5.333333333333333</v>
      </c>
      <c r="C28" s="41">
        <v>7</v>
      </c>
      <c r="D28" s="41">
        <v>2.6666666666666665</v>
      </c>
      <c r="E28" s="41">
        <v>2.3333333333333335</v>
      </c>
      <c r="F28" s="41">
        <v>2.6666666666666665</v>
      </c>
      <c r="G28" s="23">
        <v>2.3333333333333335</v>
      </c>
      <c r="H28" s="23">
        <v>3.6666666666666665</v>
      </c>
      <c r="I28" s="23">
        <v>1.6666666666666667</v>
      </c>
      <c r="J28" s="23">
        <v>0.33333333333333331</v>
      </c>
      <c r="K28" s="23">
        <v>2</v>
      </c>
      <c r="L28" s="31">
        <v>4</v>
      </c>
      <c r="M28" s="4">
        <v>4.333333333333333</v>
      </c>
      <c r="N28" s="27">
        <v>2.3333333333333335</v>
      </c>
      <c r="O28" s="27">
        <v>3</v>
      </c>
      <c r="P28" s="27">
        <v>1.3333333333333333</v>
      </c>
      <c r="Q28" s="27">
        <v>1.3333333333333333</v>
      </c>
      <c r="R28" s="33">
        <v>2.3333333333333335</v>
      </c>
      <c r="S28" s="33">
        <v>2.3333333333333335</v>
      </c>
      <c r="T28" s="33">
        <v>1.6666666666666667</v>
      </c>
      <c r="U28" s="33">
        <v>0</v>
      </c>
      <c r="V28" s="35">
        <v>0</v>
      </c>
    </row>
    <row r="29" spans="1:22">
      <c r="A29" s="31">
        <v>5</v>
      </c>
      <c r="B29" s="41">
        <v>4.666666666666667</v>
      </c>
      <c r="C29" s="41">
        <v>5.666666666666667</v>
      </c>
      <c r="D29" s="41">
        <v>5</v>
      </c>
      <c r="E29" s="41">
        <v>2</v>
      </c>
      <c r="F29" s="41">
        <v>3.6666666666666665</v>
      </c>
      <c r="G29" s="23">
        <v>4</v>
      </c>
      <c r="H29" s="23">
        <v>3</v>
      </c>
      <c r="I29" s="23">
        <v>1.3333333333333333</v>
      </c>
      <c r="J29" s="23">
        <v>3.3333333333333335</v>
      </c>
      <c r="K29" s="23">
        <v>2.3333333333333335</v>
      </c>
      <c r="L29" s="31">
        <v>5</v>
      </c>
      <c r="M29" s="5">
        <v>2.6666666666666665</v>
      </c>
      <c r="N29" s="33">
        <v>2.6666666666666665</v>
      </c>
      <c r="O29" s="33">
        <v>4.666666666666667</v>
      </c>
      <c r="P29" s="33">
        <v>0.66666666666666663</v>
      </c>
      <c r="Q29" s="33">
        <v>1.6666666666666667</v>
      </c>
      <c r="R29" s="33">
        <v>1.6666666666666667</v>
      </c>
      <c r="S29" s="33">
        <v>0.33333333333333331</v>
      </c>
      <c r="T29" s="33">
        <v>0.33333333333333331</v>
      </c>
      <c r="U29" s="33">
        <v>1</v>
      </c>
      <c r="V29" s="35">
        <v>1</v>
      </c>
    </row>
    <row r="30" spans="1:22">
      <c r="A30" s="31">
        <v>6</v>
      </c>
      <c r="B30" s="41">
        <v>5.666666666666667</v>
      </c>
      <c r="C30" s="41">
        <v>3</v>
      </c>
      <c r="D30" s="41">
        <v>6.333333333333333</v>
      </c>
      <c r="E30" s="41">
        <v>4</v>
      </c>
      <c r="F30" s="41">
        <v>4.666666666666667</v>
      </c>
      <c r="G30" s="23">
        <v>3</v>
      </c>
      <c r="H30" s="23">
        <v>4.333333333333333</v>
      </c>
      <c r="I30" s="23">
        <v>4</v>
      </c>
      <c r="J30" s="23">
        <v>4.333333333333333</v>
      </c>
      <c r="K30" s="23">
        <v>3.6666666666666665</v>
      </c>
      <c r="L30" s="31">
        <v>6</v>
      </c>
      <c r="M30" s="5">
        <v>3.6666666666666665</v>
      </c>
      <c r="N30" s="33">
        <v>2</v>
      </c>
      <c r="O30" s="33">
        <v>2.6666666666666665</v>
      </c>
      <c r="P30" s="27">
        <v>4.666666666666667</v>
      </c>
      <c r="Q30" s="33">
        <v>1</v>
      </c>
      <c r="R30" s="33">
        <v>1.6666666666666667</v>
      </c>
      <c r="S30" s="33">
        <v>0</v>
      </c>
      <c r="T30" s="33">
        <v>0</v>
      </c>
      <c r="U30" s="33">
        <v>1.3333333333333333</v>
      </c>
      <c r="V30" s="35">
        <v>0.66666666666666663</v>
      </c>
    </row>
    <row r="31" spans="1:22">
      <c r="A31" s="31">
        <v>7</v>
      </c>
      <c r="B31" s="41">
        <v>6.333333333333333</v>
      </c>
      <c r="C31" s="41">
        <v>5.666666666666667</v>
      </c>
      <c r="D31" s="41">
        <v>3</v>
      </c>
      <c r="E31" s="41">
        <v>2</v>
      </c>
      <c r="F31" s="41">
        <v>2.6666666666666665</v>
      </c>
      <c r="G31" s="23">
        <v>4</v>
      </c>
      <c r="H31" s="23">
        <v>5</v>
      </c>
      <c r="I31" s="23">
        <v>2.6666666666666665</v>
      </c>
      <c r="J31" s="23">
        <v>4.333333333333333</v>
      </c>
      <c r="K31" s="23">
        <v>1.6666666666666667</v>
      </c>
      <c r="L31" s="31">
        <v>7</v>
      </c>
      <c r="M31" s="5">
        <v>3.3333333333333335</v>
      </c>
      <c r="N31" s="33">
        <v>2</v>
      </c>
      <c r="O31" s="33">
        <v>2</v>
      </c>
      <c r="P31" s="33">
        <v>2.3333333333333335</v>
      </c>
      <c r="Q31" s="33">
        <v>3</v>
      </c>
      <c r="R31" s="33">
        <v>2</v>
      </c>
      <c r="S31" s="33">
        <v>2</v>
      </c>
      <c r="T31" s="33">
        <v>1.6666666666666667</v>
      </c>
      <c r="U31" s="33">
        <v>0.66666666666666663</v>
      </c>
      <c r="V31" s="35">
        <v>0.33333333333333331</v>
      </c>
    </row>
    <row r="32" spans="1:22">
      <c r="A32" s="31">
        <v>8</v>
      </c>
      <c r="B32" s="41">
        <v>3.6666666666666665</v>
      </c>
      <c r="C32" s="41">
        <v>6</v>
      </c>
      <c r="D32" s="41">
        <v>6</v>
      </c>
      <c r="E32" s="41">
        <v>6</v>
      </c>
      <c r="F32" s="41">
        <v>6</v>
      </c>
      <c r="G32" s="23">
        <v>4.333333333333333</v>
      </c>
      <c r="H32" s="23">
        <v>2.3333333333333335</v>
      </c>
      <c r="I32" s="23">
        <v>4.333333333333333</v>
      </c>
      <c r="J32" s="23">
        <v>4</v>
      </c>
      <c r="K32" s="23">
        <v>3</v>
      </c>
      <c r="L32" s="31">
        <v>8</v>
      </c>
      <c r="M32" s="4">
        <v>4.333333333333333</v>
      </c>
      <c r="N32" s="27">
        <v>2</v>
      </c>
      <c r="O32" s="27">
        <v>1.6666666666666667</v>
      </c>
      <c r="P32" s="27">
        <v>3</v>
      </c>
      <c r="Q32" s="27">
        <v>2</v>
      </c>
      <c r="R32" s="33">
        <v>1</v>
      </c>
      <c r="S32" s="33">
        <v>0.66666666666666663</v>
      </c>
      <c r="T32" s="33">
        <v>0.33333333333333331</v>
      </c>
      <c r="U32" s="33">
        <v>1.6666666666666667</v>
      </c>
      <c r="V32" s="35">
        <v>1</v>
      </c>
    </row>
    <row r="33" spans="1:31">
      <c r="A33" s="31">
        <v>9</v>
      </c>
      <c r="B33" s="41">
        <v>4.666666666666667</v>
      </c>
      <c r="C33" s="41">
        <v>3.3333333333333335</v>
      </c>
      <c r="D33" s="41">
        <v>2.3333333333333335</v>
      </c>
      <c r="E33" s="41">
        <v>3.3333333333333335</v>
      </c>
      <c r="F33" s="41">
        <v>3.6666666666666665</v>
      </c>
      <c r="G33" s="23">
        <v>2.6666666666666665</v>
      </c>
      <c r="H33" s="23">
        <v>4.333333333333333</v>
      </c>
      <c r="I33" s="23">
        <v>4.666666666666667</v>
      </c>
      <c r="J33" s="23">
        <v>3.6666666666666665</v>
      </c>
      <c r="K33" s="23">
        <v>3</v>
      </c>
      <c r="L33" s="31"/>
      <c r="M33" s="4"/>
      <c r="N33" s="27"/>
      <c r="O33" s="27"/>
      <c r="P33" s="27"/>
      <c r="Q33" s="27"/>
      <c r="R33" s="33"/>
      <c r="S33" s="33"/>
      <c r="T33" s="33"/>
      <c r="U33" s="33"/>
      <c r="V33" s="35"/>
    </row>
    <row r="34" spans="1:31">
      <c r="A34" s="31">
        <v>10</v>
      </c>
      <c r="B34" s="41">
        <v>5.333333333333333</v>
      </c>
      <c r="C34" s="41">
        <v>4.333333333333333</v>
      </c>
      <c r="D34" s="41">
        <v>4</v>
      </c>
      <c r="E34" s="41">
        <v>4</v>
      </c>
      <c r="F34" s="41">
        <v>3</v>
      </c>
      <c r="G34" s="23">
        <v>4</v>
      </c>
      <c r="H34" s="23">
        <v>3.6666666666666665</v>
      </c>
      <c r="I34" s="23">
        <v>4</v>
      </c>
      <c r="J34" s="23">
        <v>3</v>
      </c>
      <c r="K34" s="23">
        <v>3.3333333333333335</v>
      </c>
      <c r="L34" s="31"/>
      <c r="M34" s="27"/>
      <c r="N34" s="27"/>
      <c r="O34" s="27"/>
      <c r="P34" s="27"/>
      <c r="Q34" s="27"/>
      <c r="R34" s="33"/>
      <c r="S34" s="33"/>
      <c r="T34" s="33"/>
      <c r="U34" s="33"/>
      <c r="V34" s="35"/>
    </row>
    <row r="35" spans="1:31">
      <c r="A35" s="31">
        <v>11</v>
      </c>
      <c r="B35" s="41">
        <v>6.666666666666667</v>
      </c>
      <c r="C35" s="41">
        <v>5.666666666666667</v>
      </c>
      <c r="D35" s="41">
        <v>3.6666666666666665</v>
      </c>
      <c r="E35" s="41">
        <v>3</v>
      </c>
      <c r="F35" s="41">
        <v>1.6666666666666667</v>
      </c>
      <c r="G35" s="23">
        <v>0.66666666666666663</v>
      </c>
      <c r="H35" s="23">
        <v>0.33333333333333331</v>
      </c>
      <c r="I35" s="23">
        <v>1.6666666666666667</v>
      </c>
      <c r="J35" s="23">
        <v>0.66666666666666663</v>
      </c>
      <c r="K35" s="23">
        <v>0.33333333333333331</v>
      </c>
      <c r="L35" s="31"/>
      <c r="M35" s="27"/>
      <c r="N35" s="27"/>
      <c r="O35" s="27"/>
      <c r="P35" s="27"/>
      <c r="Q35" s="33"/>
      <c r="R35" s="33"/>
      <c r="S35" s="33"/>
      <c r="T35" s="33"/>
      <c r="U35" s="33"/>
      <c r="V35" s="35"/>
    </row>
    <row r="36" spans="1:31">
      <c r="A36" s="3">
        <v>12</v>
      </c>
      <c r="B36" s="20">
        <v>2.3333333333333335</v>
      </c>
      <c r="C36" s="20">
        <v>2.6666666666666665</v>
      </c>
      <c r="D36" s="20">
        <v>3</v>
      </c>
      <c r="E36" s="23">
        <v>2.6666666666666665</v>
      </c>
      <c r="F36" s="23">
        <v>3.3333333333333335</v>
      </c>
      <c r="G36" s="23">
        <v>3.3333333333333335</v>
      </c>
      <c r="H36" s="23">
        <v>1.6666666666666667</v>
      </c>
      <c r="I36" s="23">
        <v>0.33333333333333331</v>
      </c>
      <c r="J36" s="23">
        <v>0.33333333333333331</v>
      </c>
      <c r="K36" s="23">
        <v>1</v>
      </c>
      <c r="L36" s="19"/>
      <c r="M36" s="23"/>
      <c r="N36" s="23"/>
      <c r="O36" s="23"/>
      <c r="P36" s="23"/>
      <c r="Q36" s="23"/>
      <c r="R36" s="23"/>
      <c r="S36" s="23"/>
      <c r="T36" s="23"/>
      <c r="U36" s="23"/>
      <c r="V36" s="12"/>
    </row>
    <row r="37" spans="1:31">
      <c r="A37" s="7" t="s">
        <v>2</v>
      </c>
      <c r="B37" s="29">
        <f>AVERAGE(B25:B36)</f>
        <v>5</v>
      </c>
      <c r="C37" s="29">
        <f t="shared" ref="C37:K37" si="6">AVERAGE(C25:C36)</f>
        <v>4.6944444444444446</v>
      </c>
      <c r="D37" s="29">
        <f t="shared" si="6"/>
        <v>4</v>
      </c>
      <c r="E37" s="29">
        <f t="shared" si="6"/>
        <v>3.5</v>
      </c>
      <c r="F37" s="29">
        <f t="shared" si="6"/>
        <v>3.4722222222222228</v>
      </c>
      <c r="G37" s="29">
        <f t="shared" si="6"/>
        <v>3.3888888888888888</v>
      </c>
      <c r="H37" s="29">
        <f t="shared" si="6"/>
        <v>3.0555555555555554</v>
      </c>
      <c r="I37" s="29">
        <f t="shared" si="6"/>
        <v>2.7777777777777781</v>
      </c>
      <c r="J37" s="29">
        <f t="shared" si="6"/>
        <v>2.75</v>
      </c>
      <c r="K37" s="29">
        <f t="shared" si="6"/>
        <v>2.1944444444444442</v>
      </c>
      <c r="L37" s="7" t="s">
        <v>2</v>
      </c>
      <c r="M37" s="29">
        <f t="shared" ref="M37:V37" si="7">AVERAGE(M25:M32)</f>
        <v>4.125</v>
      </c>
      <c r="N37" s="29">
        <f t="shared" si="7"/>
        <v>2.7083333333333335</v>
      </c>
      <c r="O37" s="29">
        <f t="shared" si="7"/>
        <v>3.041666666666667</v>
      </c>
      <c r="P37" s="29">
        <f t="shared" si="7"/>
        <v>2.291666666666667</v>
      </c>
      <c r="Q37" s="29">
        <f t="shared" si="7"/>
        <v>2.125</v>
      </c>
      <c r="R37" s="29">
        <f t="shared" si="7"/>
        <v>1.7499999999999998</v>
      </c>
      <c r="S37" s="29">
        <f t="shared" si="7"/>
        <v>1.4583333333333333</v>
      </c>
      <c r="T37" s="29">
        <f t="shared" si="7"/>
        <v>1.0416666666666667</v>
      </c>
      <c r="U37" s="29">
        <f t="shared" si="7"/>
        <v>1.1666666666666665</v>
      </c>
      <c r="V37" s="36">
        <f t="shared" si="7"/>
        <v>0.75</v>
      </c>
    </row>
    <row r="38" spans="1:31">
      <c r="A38" s="7" t="s">
        <v>3</v>
      </c>
      <c r="B38" s="28">
        <f>B39/SQRT(12)</f>
        <v>0.36927447293799881</v>
      </c>
      <c r="C38" s="28">
        <f t="shared" ref="C38:K38" si="8">C39/SQRT(12)</f>
        <v>0.40087936448628891</v>
      </c>
      <c r="D38" s="28">
        <f t="shared" si="8"/>
        <v>0.38924947208076149</v>
      </c>
      <c r="E38" s="28">
        <f t="shared" si="8"/>
        <v>0.33958778735382278</v>
      </c>
      <c r="F38" s="28">
        <f t="shared" si="8"/>
        <v>0.31638300249044782</v>
      </c>
      <c r="G38" s="28">
        <f t="shared" si="8"/>
        <v>0.32781629631577358</v>
      </c>
      <c r="H38" s="28">
        <f t="shared" si="8"/>
        <v>0.38013229429664086</v>
      </c>
      <c r="I38" s="28">
        <f t="shared" si="8"/>
        <v>0.40687139517419846</v>
      </c>
      <c r="J38" s="28">
        <f t="shared" si="8"/>
        <v>0.4325264437917346</v>
      </c>
      <c r="K38" s="28">
        <f t="shared" si="8"/>
        <v>0.29717619770156445</v>
      </c>
      <c r="L38" s="7" t="s">
        <v>3</v>
      </c>
      <c r="M38" s="28">
        <f>M39/SQRT(8)</f>
        <v>0.32082173757647287</v>
      </c>
      <c r="N38" s="28">
        <f t="shared" ref="N38:V38" si="9">N39/SQRT(8)</f>
        <v>0.44737993866937026</v>
      </c>
      <c r="O38" s="28">
        <f t="shared" si="9"/>
        <v>0.50958082680534489</v>
      </c>
      <c r="P38" s="28">
        <f t="shared" si="9"/>
        <v>0.48155460881383017</v>
      </c>
      <c r="Q38" s="28">
        <f t="shared" si="9"/>
        <v>0.41755856922132362</v>
      </c>
      <c r="R38" s="28">
        <f t="shared" si="9"/>
        <v>0.34931906550288616</v>
      </c>
      <c r="S38" s="28">
        <f t="shared" si="9"/>
        <v>0.51152394472961482</v>
      </c>
      <c r="T38" s="28">
        <f t="shared" si="9"/>
        <v>0.34178279095132363</v>
      </c>
      <c r="U38" s="28">
        <f t="shared" si="9"/>
        <v>0.25197631533948489</v>
      </c>
      <c r="V38" s="37">
        <f t="shared" si="9"/>
        <v>0.18633899812498247</v>
      </c>
    </row>
    <row r="39" spans="1:31">
      <c r="A39" s="21" t="s">
        <v>4</v>
      </c>
      <c r="B39" s="8">
        <f>STDEV(B25:B36)</f>
        <v>1.2792042981336647</v>
      </c>
      <c r="C39" s="8">
        <f t="shared" ref="C39:K39" si="10">STDEV(C25:C36)</f>
        <v>1.38868685399235</v>
      </c>
      <c r="D39" s="8">
        <f t="shared" si="10"/>
        <v>1.3483997249264841</v>
      </c>
      <c r="E39" s="8">
        <f t="shared" si="10"/>
        <v>1.1763666026534338</v>
      </c>
      <c r="F39" s="8">
        <f t="shared" si="10"/>
        <v>1.0959828699292924</v>
      </c>
      <c r="G39" s="8">
        <f t="shared" si="10"/>
        <v>1.135588961535948</v>
      </c>
      <c r="H39" s="8">
        <f t="shared" si="10"/>
        <v>1.3168168946390137</v>
      </c>
      <c r="I39" s="8">
        <f t="shared" si="10"/>
        <v>1.4094438571762924</v>
      </c>
      <c r="J39" s="8">
        <f t="shared" si="10"/>
        <v>1.498315552528737</v>
      </c>
      <c r="K39" s="8">
        <f t="shared" si="10"/>
        <v>1.0294485464384859</v>
      </c>
      <c r="L39" s="21" t="s">
        <v>4</v>
      </c>
      <c r="M39" s="8">
        <f t="shared" ref="M39:V39" si="11">STDEV(M25:M32)</f>
        <v>0.90742090476949999</v>
      </c>
      <c r="N39" s="8">
        <f t="shared" si="11"/>
        <v>1.2653815535997339</v>
      </c>
      <c r="O39" s="8">
        <f t="shared" si="11"/>
        <v>1.441312232786828</v>
      </c>
      <c r="P39" s="8">
        <f t="shared" si="11"/>
        <v>1.3620421176155781</v>
      </c>
      <c r="Q39" s="8">
        <f t="shared" si="11"/>
        <v>1.1810339833558015</v>
      </c>
      <c r="R39" s="8">
        <f t="shared" si="11"/>
        <v>0.98802352005935445</v>
      </c>
      <c r="S39" s="8">
        <f t="shared" si="11"/>
        <v>1.4468082002304135</v>
      </c>
      <c r="T39" s="8">
        <f t="shared" si="11"/>
        <v>0.96670771669818056</v>
      </c>
      <c r="U39" s="8">
        <f t="shared" si="11"/>
        <v>0.71269664509979869</v>
      </c>
      <c r="V39" s="9">
        <f t="shared" si="11"/>
        <v>0.52704627669472992</v>
      </c>
    </row>
    <row r="42" spans="1:31">
      <c r="V42" s="23"/>
      <c r="W42" s="23"/>
      <c r="X42" s="23"/>
    </row>
    <row r="43" spans="1:31" ht="23">
      <c r="A43" s="49" t="s">
        <v>26</v>
      </c>
      <c r="B43" s="24"/>
      <c r="V43" s="23"/>
      <c r="W43" s="23"/>
      <c r="X43" s="23"/>
    </row>
    <row r="44" spans="1:31">
      <c r="V44" s="23"/>
      <c r="W44" s="23"/>
      <c r="X44" s="23"/>
      <c r="Z44" s="14"/>
      <c r="AA44" s="14"/>
      <c r="AB44" s="14"/>
      <c r="AC44" s="14"/>
      <c r="AD44" s="14"/>
      <c r="AE44" s="14"/>
    </row>
    <row r="45" spans="1:31" ht="18">
      <c r="A45" s="10"/>
      <c r="B45" s="2" t="s">
        <v>0</v>
      </c>
      <c r="C45" s="22"/>
      <c r="D45" s="22"/>
      <c r="E45" s="22"/>
      <c r="F45" s="11"/>
      <c r="G45" s="10"/>
      <c r="H45" s="17" t="s">
        <v>24</v>
      </c>
      <c r="I45" s="22"/>
      <c r="J45" s="22"/>
      <c r="K45" s="22"/>
      <c r="L45" s="11"/>
      <c r="M45" s="10"/>
      <c r="N45" s="2" t="s">
        <v>1</v>
      </c>
      <c r="O45" s="22"/>
      <c r="P45" s="22"/>
      <c r="Q45" s="22"/>
      <c r="R45" s="11"/>
      <c r="S45" s="10"/>
      <c r="T45" s="2" t="s">
        <v>23</v>
      </c>
      <c r="U45" s="22"/>
      <c r="V45" s="22"/>
      <c r="W45" s="22"/>
      <c r="X45" s="11"/>
      <c r="Z45" s="14"/>
      <c r="AA45" s="48"/>
      <c r="AB45" s="14"/>
      <c r="AC45" s="14"/>
      <c r="AD45" s="14"/>
      <c r="AE45" s="14"/>
    </row>
    <row r="46" spans="1:31">
      <c r="A46" s="19"/>
      <c r="B46" s="23"/>
      <c r="C46" s="23"/>
      <c r="D46" s="23"/>
      <c r="E46" s="23"/>
      <c r="F46" s="43" t="s">
        <v>2</v>
      </c>
      <c r="G46" s="19"/>
      <c r="H46" s="23"/>
      <c r="I46" s="23"/>
      <c r="J46" s="23"/>
      <c r="K46" s="23"/>
      <c r="L46" s="43" t="s">
        <v>2</v>
      </c>
      <c r="M46" s="19"/>
      <c r="N46" s="23"/>
      <c r="O46" s="23"/>
      <c r="P46" s="23"/>
      <c r="Q46" s="23"/>
      <c r="R46" s="43" t="s">
        <v>2</v>
      </c>
      <c r="S46" s="19"/>
      <c r="T46" s="23"/>
      <c r="U46" s="23"/>
      <c r="V46" s="23"/>
      <c r="W46" s="23"/>
      <c r="X46" s="43" t="s">
        <v>2</v>
      </c>
      <c r="Z46" s="14"/>
      <c r="AA46" s="14"/>
      <c r="AB46" s="14"/>
      <c r="AC46" s="14"/>
      <c r="AD46" s="14"/>
      <c r="AE46" s="40"/>
    </row>
    <row r="47" spans="1:31">
      <c r="A47" s="30" t="s">
        <v>5</v>
      </c>
      <c r="B47" s="28" t="s">
        <v>18</v>
      </c>
      <c r="C47" s="28" t="s">
        <v>19</v>
      </c>
      <c r="D47" s="28" t="s">
        <v>20</v>
      </c>
      <c r="E47" s="28" t="s">
        <v>21</v>
      </c>
      <c r="F47" s="44" t="s">
        <v>22</v>
      </c>
      <c r="G47" s="30" t="s">
        <v>5</v>
      </c>
      <c r="H47" s="28" t="s">
        <v>18</v>
      </c>
      <c r="I47" s="28" t="s">
        <v>19</v>
      </c>
      <c r="J47" s="28" t="s">
        <v>20</v>
      </c>
      <c r="K47" s="28" t="s">
        <v>21</v>
      </c>
      <c r="L47" s="44" t="s">
        <v>22</v>
      </c>
      <c r="M47" s="30" t="s">
        <v>5</v>
      </c>
      <c r="N47" s="28" t="s">
        <v>18</v>
      </c>
      <c r="O47" s="28" t="s">
        <v>19</v>
      </c>
      <c r="P47" s="28" t="s">
        <v>20</v>
      </c>
      <c r="Q47" s="28" t="s">
        <v>21</v>
      </c>
      <c r="R47" s="44" t="s">
        <v>22</v>
      </c>
      <c r="S47" s="30" t="s">
        <v>5</v>
      </c>
      <c r="T47" s="28" t="s">
        <v>18</v>
      </c>
      <c r="U47" s="28" t="s">
        <v>19</v>
      </c>
      <c r="V47" s="28" t="s">
        <v>20</v>
      </c>
      <c r="W47" s="28" t="s">
        <v>21</v>
      </c>
      <c r="X47" s="44" t="s">
        <v>22</v>
      </c>
      <c r="Z47" s="40"/>
      <c r="AA47" s="25"/>
      <c r="AB47" s="25"/>
      <c r="AC47" s="25"/>
      <c r="AD47" s="25"/>
      <c r="AE47" s="40"/>
    </row>
    <row r="48" spans="1:31">
      <c r="A48" s="31">
        <v>1</v>
      </c>
      <c r="B48" s="41">
        <v>17.186952293256219</v>
      </c>
      <c r="C48" s="41">
        <v>18.815542912283419</v>
      </c>
      <c r="D48" s="41">
        <v>20.179848519656211</v>
      </c>
      <c r="E48" s="41">
        <v>23.935749077047689</v>
      </c>
      <c r="F48" s="45">
        <f>AVERAGE(B48:E48)</f>
        <v>20.029523200560885</v>
      </c>
      <c r="G48" s="31">
        <v>1</v>
      </c>
      <c r="H48" s="41">
        <v>20.644189264291764</v>
      </c>
      <c r="I48" s="41">
        <v>27.388165831002414</v>
      </c>
      <c r="J48" s="41">
        <v>24.943866440636679</v>
      </c>
      <c r="K48" s="41">
        <v>27.748525351465702</v>
      </c>
      <c r="L48" s="45">
        <f>AVERAGE(H48:K48)</f>
        <v>25.181186721849141</v>
      </c>
      <c r="M48" s="31">
        <v>1</v>
      </c>
      <c r="N48" s="41">
        <v>16.179032460140714</v>
      </c>
      <c r="O48" s="41">
        <v>17.8518841487146</v>
      </c>
      <c r="P48" s="41">
        <v>19.446154933061923</v>
      </c>
      <c r="Q48" s="41">
        <v>17.828397715771271</v>
      </c>
      <c r="R48" s="45">
        <f>AVERAGE(N48:Q48)</f>
        <v>17.826367314422129</v>
      </c>
      <c r="S48" s="31">
        <v>1</v>
      </c>
      <c r="T48" s="41">
        <v>21.534822327735622</v>
      </c>
      <c r="U48" s="41">
        <v>24.085854819999224</v>
      </c>
      <c r="V48" s="41">
        <v>18.294765625509424</v>
      </c>
      <c r="W48" s="41">
        <v>18.240107076366453</v>
      </c>
      <c r="X48" s="45">
        <f>AVERAGE(T48:W48)</f>
        <v>20.53888746240268</v>
      </c>
      <c r="Z48" s="6"/>
      <c r="AA48" s="41"/>
      <c r="AB48" s="41"/>
      <c r="AC48" s="41"/>
      <c r="AD48" s="41"/>
      <c r="AE48" s="14"/>
    </row>
    <row r="49" spans="1:31">
      <c r="A49" s="31">
        <v>2</v>
      </c>
      <c r="B49">
        <v>24.155752677383486</v>
      </c>
      <c r="C49">
        <v>19.554462999892056</v>
      </c>
      <c r="D49">
        <v>20.100482024675475</v>
      </c>
      <c r="E49">
        <v>20.345102320427486</v>
      </c>
      <c r="F49" s="45">
        <f t="shared" ref="F49:F58" si="12">AVERAGE(B49:E49)</f>
        <v>21.038950005594625</v>
      </c>
      <c r="G49" s="31">
        <v>2</v>
      </c>
      <c r="H49">
        <v>18.934157795463587</v>
      </c>
      <c r="I49">
        <v>18.147892149321347</v>
      </c>
      <c r="J49">
        <v>17.033195104904252</v>
      </c>
      <c r="K49">
        <v>17.246525985609932</v>
      </c>
      <c r="L49" s="45">
        <f t="shared" ref="L49:L59" si="13">AVERAGE(H49:K49)</f>
        <v>17.840442758824778</v>
      </c>
      <c r="M49" s="31">
        <v>2</v>
      </c>
      <c r="N49">
        <v>15.184168215052864</v>
      </c>
      <c r="O49">
        <v>14.498695923019051</v>
      </c>
      <c r="P49">
        <v>16.365257341858733</v>
      </c>
      <c r="Q49">
        <v>20.357672573991518</v>
      </c>
      <c r="R49" s="45">
        <f t="shared" ref="R49:R54" si="14">AVERAGE(N49:Q49)</f>
        <v>16.601448513480541</v>
      </c>
      <c r="S49" s="31">
        <v>2</v>
      </c>
      <c r="T49" s="23">
        <v>22.200469483404422</v>
      </c>
      <c r="U49" s="23">
        <v>21.3819136524653</v>
      </c>
      <c r="V49" s="23">
        <v>16.557391415578689</v>
      </c>
      <c r="W49" s="23">
        <v>24.263835242560319</v>
      </c>
      <c r="X49" s="45">
        <f t="shared" ref="X49:X55" si="15">AVERAGE(T49:W49)</f>
        <v>21.100902448502183</v>
      </c>
      <c r="Z49" s="6"/>
      <c r="AA49" s="14"/>
      <c r="AB49" s="14"/>
      <c r="AC49" s="14"/>
      <c r="AD49" s="14"/>
      <c r="AE49" s="14"/>
    </row>
    <row r="50" spans="1:31">
      <c r="A50" s="31">
        <v>3</v>
      </c>
      <c r="B50">
        <v>24.14364231347405</v>
      </c>
      <c r="C50">
        <v>16.676747592534607</v>
      </c>
      <c r="D50">
        <v>24.531275465307619</v>
      </c>
      <c r="E50">
        <v>20.195201733516537</v>
      </c>
      <c r="F50" s="45">
        <f t="shared" si="12"/>
        <v>21.386716776208203</v>
      </c>
      <c r="G50" s="31">
        <v>3</v>
      </c>
      <c r="H50">
        <v>22.251841348437065</v>
      </c>
      <c r="I50">
        <v>21.956085778385788</v>
      </c>
      <c r="J50">
        <v>22.372235327159888</v>
      </c>
      <c r="K50">
        <v>21.306861148066996</v>
      </c>
      <c r="L50" s="45">
        <f t="shared" si="13"/>
        <v>21.971755900512434</v>
      </c>
      <c r="M50" s="31">
        <v>3</v>
      </c>
      <c r="N50">
        <v>24.432954349344808</v>
      </c>
      <c r="O50">
        <v>18.706741537583188</v>
      </c>
      <c r="P50">
        <v>15.985830393093762</v>
      </c>
      <c r="Q50">
        <v>17.69823412750813</v>
      </c>
      <c r="R50" s="45">
        <f t="shared" si="14"/>
        <v>19.205940101882472</v>
      </c>
      <c r="S50" s="31">
        <v>3</v>
      </c>
      <c r="T50" s="23">
        <v>10.632562637717385</v>
      </c>
      <c r="U50" s="23">
        <v>10.609711544533527</v>
      </c>
      <c r="V50" s="23">
        <v>14.898791834463358</v>
      </c>
      <c r="W50" s="23">
        <v>13.993061771251893</v>
      </c>
      <c r="X50" s="45">
        <f t="shared" si="15"/>
        <v>12.533531946991541</v>
      </c>
      <c r="Z50" s="6"/>
      <c r="AA50" s="14"/>
      <c r="AB50" s="14"/>
      <c r="AC50" s="14"/>
      <c r="AD50" s="14"/>
      <c r="AE50" s="14"/>
    </row>
    <row r="51" spans="1:31">
      <c r="A51" s="31">
        <v>4</v>
      </c>
      <c r="B51">
        <v>19.282040785993768</v>
      </c>
      <c r="C51">
        <v>26.451765379402747</v>
      </c>
      <c r="D51">
        <v>20.506127099598558</v>
      </c>
      <c r="E51">
        <v>23.290226448736465</v>
      </c>
      <c r="F51" s="45">
        <f t="shared" si="12"/>
        <v>22.382539928432884</v>
      </c>
      <c r="G51" s="31">
        <v>4</v>
      </c>
      <c r="H51">
        <v>22.115935994447341</v>
      </c>
      <c r="I51">
        <v>18.909752727895253</v>
      </c>
      <c r="J51">
        <v>24.097748529021811</v>
      </c>
      <c r="K51">
        <v>23.98959530192127</v>
      </c>
      <c r="L51" s="45">
        <f t="shared" si="13"/>
        <v>22.278258138321419</v>
      </c>
      <c r="M51" s="31">
        <v>4</v>
      </c>
      <c r="N51">
        <v>14.698922570809264</v>
      </c>
      <c r="O51">
        <v>26.872740692924737</v>
      </c>
      <c r="P51">
        <v>16.615857328982003</v>
      </c>
      <c r="Q51">
        <v>15.448338978706786</v>
      </c>
      <c r="R51" s="45">
        <f t="shared" si="14"/>
        <v>18.4089648928557</v>
      </c>
      <c r="S51" s="31">
        <v>4</v>
      </c>
      <c r="T51" s="23">
        <v>21.46199019760714</v>
      </c>
      <c r="U51" s="23">
        <v>24.962178282848729</v>
      </c>
      <c r="V51" s="23">
        <v>23.40100092377611</v>
      </c>
      <c r="W51" s="23">
        <v>29.164405675272263</v>
      </c>
      <c r="X51" s="45">
        <f t="shared" si="15"/>
        <v>24.747393769876062</v>
      </c>
      <c r="Z51" s="6"/>
      <c r="AA51" s="14"/>
      <c r="AB51" s="14"/>
      <c r="AC51" s="14"/>
      <c r="AD51" s="14"/>
      <c r="AE51" s="14"/>
    </row>
    <row r="52" spans="1:31">
      <c r="A52" s="31">
        <v>5</v>
      </c>
      <c r="B52">
        <v>18.033433433939035</v>
      </c>
      <c r="C52">
        <v>16.473123296939836</v>
      </c>
      <c r="D52">
        <v>16.996994749476762</v>
      </c>
      <c r="E52">
        <v>12.924541136925056</v>
      </c>
      <c r="F52" s="45">
        <f t="shared" si="12"/>
        <v>16.107023154320171</v>
      </c>
      <c r="G52" s="31">
        <v>5</v>
      </c>
      <c r="H52">
        <v>18.369754339177444</v>
      </c>
      <c r="I52">
        <v>18.936682903934763</v>
      </c>
      <c r="J52">
        <v>20.503987413756704</v>
      </c>
      <c r="K52">
        <v>20.800583870324932</v>
      </c>
      <c r="L52" s="45">
        <f t="shared" si="13"/>
        <v>19.652752131798461</v>
      </c>
      <c r="M52" s="31">
        <v>5</v>
      </c>
      <c r="N52">
        <v>17.02258912937727</v>
      </c>
      <c r="O52">
        <v>18.849542776078732</v>
      </c>
      <c r="P52">
        <v>18.069004855829039</v>
      </c>
      <c r="Q52">
        <v>21.826634792365009</v>
      </c>
      <c r="R52" s="45">
        <f t="shared" si="14"/>
        <v>18.941942888412513</v>
      </c>
      <c r="S52" s="31">
        <v>5</v>
      </c>
      <c r="T52" s="23">
        <v>13.072351995471458</v>
      </c>
      <c r="U52" s="23">
        <v>23.484588795637752</v>
      </c>
      <c r="V52" s="23">
        <v>14.216402320230046</v>
      </c>
      <c r="W52" s="23">
        <v>16.927012918653155</v>
      </c>
      <c r="X52" s="45">
        <f t="shared" si="15"/>
        <v>16.925089007498102</v>
      </c>
      <c r="Z52" s="6"/>
      <c r="AA52" s="14"/>
      <c r="AB52" s="14"/>
      <c r="AC52" s="14"/>
      <c r="AD52" s="14"/>
      <c r="AE52" s="14"/>
    </row>
    <row r="53" spans="1:31">
      <c r="A53" s="31">
        <v>6</v>
      </c>
      <c r="B53">
        <v>19.139095225491531</v>
      </c>
      <c r="C53">
        <v>23.331188289267114</v>
      </c>
      <c r="D53">
        <v>20.464550916984969</v>
      </c>
      <c r="E53">
        <v>20.760740409055916</v>
      </c>
      <c r="F53" s="45">
        <f t="shared" si="12"/>
        <v>20.923893710199884</v>
      </c>
      <c r="G53" s="31">
        <v>6</v>
      </c>
      <c r="H53">
        <v>21.158241952486982</v>
      </c>
      <c r="I53">
        <v>19.982674157708459</v>
      </c>
      <c r="J53">
        <v>23.677515588330493</v>
      </c>
      <c r="K53">
        <v>23.778982908966952</v>
      </c>
      <c r="L53" s="45">
        <f t="shared" si="13"/>
        <v>22.14935365187322</v>
      </c>
      <c r="M53" s="31">
        <v>6</v>
      </c>
      <c r="N53">
        <v>17.655624433871527</v>
      </c>
      <c r="O53">
        <v>16.833615892457249</v>
      </c>
      <c r="P53">
        <v>19.993984799417902</v>
      </c>
      <c r="Q53">
        <v>21.505067534881636</v>
      </c>
      <c r="R53" s="45">
        <f t="shared" si="14"/>
        <v>18.997073165157079</v>
      </c>
      <c r="S53" s="31">
        <v>6</v>
      </c>
      <c r="T53" s="23">
        <v>14.157349855270255</v>
      </c>
      <c r="U53" s="23">
        <v>16.839530191708338</v>
      </c>
      <c r="V53" s="23">
        <v>16.367542921093246</v>
      </c>
      <c r="W53" s="23">
        <v>17.19955073860876</v>
      </c>
      <c r="X53" s="45">
        <f t="shared" si="15"/>
        <v>16.14099342667015</v>
      </c>
      <c r="Z53" s="6"/>
      <c r="AA53" s="14"/>
      <c r="AB53" s="14"/>
      <c r="AC53" s="14"/>
      <c r="AD53" s="14"/>
      <c r="AE53" s="14"/>
    </row>
    <row r="54" spans="1:31">
      <c r="A54" s="31">
        <v>7</v>
      </c>
      <c r="B54">
        <v>16.677398921707344</v>
      </c>
      <c r="C54">
        <v>14.670015114304599</v>
      </c>
      <c r="D54">
        <v>14.975908700689077</v>
      </c>
      <c r="E54">
        <v>21.210199927353855</v>
      </c>
      <c r="F54" s="45">
        <f t="shared" si="12"/>
        <v>16.883380666013718</v>
      </c>
      <c r="G54" s="31">
        <v>7</v>
      </c>
      <c r="H54">
        <v>17.335352107287111</v>
      </c>
      <c r="I54">
        <v>18.439715166354055</v>
      </c>
      <c r="J54">
        <v>18.292047753492096</v>
      </c>
      <c r="K54">
        <v>21.261113511709041</v>
      </c>
      <c r="L54" s="45">
        <f t="shared" si="13"/>
        <v>18.832057134710578</v>
      </c>
      <c r="M54" s="31">
        <v>7</v>
      </c>
      <c r="N54">
        <v>18.203947296795622</v>
      </c>
      <c r="O54">
        <v>17.773164477832651</v>
      </c>
      <c r="P54">
        <v>19.055879262119685</v>
      </c>
      <c r="Q54">
        <v>15.982926608969123</v>
      </c>
      <c r="R54" s="45">
        <f t="shared" si="14"/>
        <v>17.75397941142927</v>
      </c>
      <c r="S54" s="31">
        <v>7</v>
      </c>
      <c r="T54" s="23">
        <v>12.663729805190016</v>
      </c>
      <c r="U54" s="23">
        <v>16.855779329401912</v>
      </c>
      <c r="V54" s="23">
        <v>21.459820088393869</v>
      </c>
      <c r="W54" s="23">
        <v>19.512665836837968</v>
      </c>
      <c r="X54" s="45">
        <f t="shared" si="15"/>
        <v>17.622998764955941</v>
      </c>
      <c r="Z54" s="6"/>
      <c r="AA54" s="14"/>
      <c r="AB54" s="14"/>
      <c r="AC54" s="14"/>
      <c r="AD54" s="14"/>
      <c r="AE54" s="14"/>
    </row>
    <row r="55" spans="1:31">
      <c r="A55" s="31">
        <v>8</v>
      </c>
      <c r="B55">
        <v>16.189917286208271</v>
      </c>
      <c r="C55">
        <v>20.209623299947896</v>
      </c>
      <c r="D55">
        <v>19.492643426482161</v>
      </c>
      <c r="E55">
        <v>21.106337282111813</v>
      </c>
      <c r="F55" s="45">
        <f t="shared" si="12"/>
        <v>19.249630323687533</v>
      </c>
      <c r="G55" s="31">
        <v>8</v>
      </c>
      <c r="H55">
        <v>19.951194108145955</v>
      </c>
      <c r="I55">
        <v>20.840254901302846</v>
      </c>
      <c r="J55">
        <v>21.798420742270707</v>
      </c>
      <c r="K55">
        <v>19.595341811712633</v>
      </c>
      <c r="L55" s="45">
        <f t="shared" si="13"/>
        <v>20.546302890858033</v>
      </c>
      <c r="M55" s="31"/>
      <c r="N55" s="23"/>
      <c r="O55" s="23"/>
      <c r="P55" s="23"/>
      <c r="Q55" s="23"/>
      <c r="R55" s="45"/>
      <c r="S55" s="31">
        <v>8</v>
      </c>
      <c r="T55" s="23">
        <v>18.4783902</v>
      </c>
      <c r="U55" s="23">
        <v>20.994378919999999</v>
      </c>
      <c r="V55" s="23">
        <v>15.7748930982</v>
      </c>
      <c r="W55" s="23">
        <v>18.7989049832</v>
      </c>
      <c r="X55" s="45">
        <f t="shared" si="15"/>
        <v>18.511641800349999</v>
      </c>
      <c r="Z55" s="6"/>
      <c r="AA55" s="14"/>
      <c r="AB55" s="14"/>
      <c r="AC55" s="14"/>
      <c r="AD55" s="14"/>
      <c r="AE55" s="14"/>
    </row>
    <row r="56" spans="1:31">
      <c r="A56" s="31">
        <v>9</v>
      </c>
      <c r="B56">
        <v>20.086114291344288</v>
      </c>
      <c r="C56">
        <v>23.64610674018105</v>
      </c>
      <c r="D56">
        <v>23.218156702825411</v>
      </c>
      <c r="E56">
        <v>21.936090070248394</v>
      </c>
      <c r="F56" s="45">
        <f t="shared" si="12"/>
        <v>22.221616951149787</v>
      </c>
      <c r="G56" s="31">
        <v>9</v>
      </c>
      <c r="H56">
        <v>13.737087152160667</v>
      </c>
      <c r="I56">
        <v>16.769559661455503</v>
      </c>
      <c r="J56">
        <v>20.677290164480045</v>
      </c>
      <c r="K56">
        <v>17.100383239569702</v>
      </c>
      <c r="L56" s="45">
        <f t="shared" si="13"/>
        <v>17.071080054416477</v>
      </c>
      <c r="M56" s="31"/>
      <c r="N56" s="23"/>
      <c r="O56" s="23"/>
      <c r="P56" s="23"/>
      <c r="Q56" s="23"/>
      <c r="R56" s="45"/>
      <c r="S56" s="31"/>
      <c r="T56" s="23"/>
      <c r="U56" s="23"/>
      <c r="V56" s="23"/>
      <c r="W56" s="23"/>
      <c r="X56" s="45"/>
      <c r="Z56" s="6"/>
      <c r="AA56" s="14"/>
      <c r="AB56" s="14"/>
      <c r="AC56" s="14"/>
      <c r="AD56" s="14"/>
      <c r="AE56" s="14"/>
    </row>
    <row r="57" spans="1:31">
      <c r="A57" s="31">
        <v>10</v>
      </c>
      <c r="B57">
        <v>15.689673391530329</v>
      </c>
      <c r="C57">
        <v>18.017148946230986</v>
      </c>
      <c r="D57">
        <v>16.562576351532446</v>
      </c>
      <c r="E57">
        <v>16.64633190817591</v>
      </c>
      <c r="F57" s="45">
        <f t="shared" si="12"/>
        <v>16.728932649367419</v>
      </c>
      <c r="G57" s="31">
        <v>10</v>
      </c>
      <c r="H57">
        <v>22.261263690120902</v>
      </c>
      <c r="I57">
        <v>17.845051554000175</v>
      </c>
      <c r="J57">
        <v>19.096528505568831</v>
      </c>
      <c r="K57">
        <v>18.595074247635974</v>
      </c>
      <c r="L57" s="45">
        <f t="shared" si="13"/>
        <v>19.449479499331471</v>
      </c>
      <c r="M57" s="31"/>
      <c r="N57" s="23"/>
      <c r="O57" s="23"/>
      <c r="P57" s="23"/>
      <c r="Q57" s="23"/>
      <c r="R57" s="45"/>
      <c r="S57" s="31"/>
      <c r="T57" s="23"/>
      <c r="U57" s="23"/>
      <c r="V57" s="23"/>
      <c r="W57" s="23"/>
      <c r="X57" s="45"/>
      <c r="Z57" s="6"/>
      <c r="AA57" s="14"/>
      <c r="AB57" s="14"/>
      <c r="AC57" s="14"/>
      <c r="AD57" s="14"/>
      <c r="AE57" s="14"/>
    </row>
    <row r="58" spans="1:31">
      <c r="A58" s="31">
        <v>11</v>
      </c>
      <c r="B58">
        <v>19.228490982</v>
      </c>
      <c r="C58">
        <v>20.047898720999999</v>
      </c>
      <c r="D58">
        <v>21.234789020000001</v>
      </c>
      <c r="E58">
        <v>18.098743200000001</v>
      </c>
      <c r="F58" s="45">
        <f t="shared" si="12"/>
        <v>19.65248048075</v>
      </c>
      <c r="G58" s="31">
        <v>11</v>
      </c>
      <c r="H58">
        <v>22.83888947712893</v>
      </c>
      <c r="I58">
        <v>18.526067367486871</v>
      </c>
      <c r="J58">
        <v>19.206278443998261</v>
      </c>
      <c r="K58">
        <v>20.10394892679189</v>
      </c>
      <c r="L58" s="45">
        <f t="shared" si="13"/>
        <v>20.168796053851487</v>
      </c>
      <c r="M58" s="31"/>
      <c r="N58" s="23"/>
      <c r="O58" s="23"/>
      <c r="P58" s="23"/>
      <c r="Q58" s="23"/>
      <c r="R58" s="45"/>
      <c r="S58" s="31"/>
      <c r="T58" s="23"/>
      <c r="U58" s="23"/>
      <c r="V58" s="23"/>
      <c r="W58" s="23"/>
      <c r="X58" s="45"/>
      <c r="Z58" s="6"/>
      <c r="AA58" s="14"/>
      <c r="AB58" s="14"/>
      <c r="AC58" s="14"/>
      <c r="AD58" s="14"/>
      <c r="AE58" s="14"/>
    </row>
    <row r="59" spans="1:31">
      <c r="F59" s="45"/>
      <c r="G59" s="3">
        <v>12</v>
      </c>
      <c r="H59">
        <v>15.516049143744816</v>
      </c>
      <c r="I59">
        <v>17.58647226488614</v>
      </c>
      <c r="J59">
        <v>22.791377244611098</v>
      </c>
      <c r="K59">
        <v>20.926057577387358</v>
      </c>
      <c r="L59" s="45">
        <f t="shared" si="13"/>
        <v>19.204989057657354</v>
      </c>
      <c r="R59" s="45"/>
      <c r="S59" s="19"/>
      <c r="T59" s="23"/>
      <c r="U59" s="23"/>
      <c r="V59" s="23"/>
      <c r="W59" s="23"/>
      <c r="X59" s="45"/>
      <c r="Z59" s="14"/>
      <c r="AA59" s="14"/>
      <c r="AB59" s="14"/>
      <c r="AC59" s="14"/>
      <c r="AD59" s="14"/>
      <c r="AE59" s="14"/>
    </row>
    <row r="60" spans="1:31">
      <c r="A60" s="7" t="s">
        <v>2</v>
      </c>
      <c r="B60" s="25">
        <f>AVERAGE(B48:B58)</f>
        <v>19.073864691120757</v>
      </c>
      <c r="C60" s="25">
        <f>AVERAGE(C48:C58)</f>
        <v>19.808511208362209</v>
      </c>
      <c r="D60" s="25">
        <f>AVERAGE(D48:D58)</f>
        <v>19.842122997929877</v>
      </c>
      <c r="E60" s="25">
        <f>AVERAGE(E48:E58)</f>
        <v>20.04084213759992</v>
      </c>
      <c r="F60" s="39">
        <f>AVERAGE(F48:F58)</f>
        <v>19.691335258753192</v>
      </c>
      <c r="G60" s="7" t="s">
        <v>2</v>
      </c>
      <c r="H60" s="25">
        <f>AVERAGE(H48:H59)</f>
        <v>19.592829697741049</v>
      </c>
      <c r="I60" s="25">
        <f t="shared" ref="I60:K60" si="16">AVERAGE(I48:I59)</f>
        <v>19.610697871977802</v>
      </c>
      <c r="J60" s="25">
        <f t="shared" si="16"/>
        <v>21.207540938185904</v>
      </c>
      <c r="K60" s="25">
        <f t="shared" si="16"/>
        <v>21.037749490096868</v>
      </c>
      <c r="L60" s="39">
        <f>AVERAGE(L48:L59)</f>
        <v>20.362204499500404</v>
      </c>
      <c r="M60" s="7" t="s">
        <v>2</v>
      </c>
      <c r="N60" s="25">
        <f>AVERAGE(N48:N54)</f>
        <v>17.625319779341723</v>
      </c>
      <c r="O60" s="25">
        <f t="shared" ref="O60:Q60" si="17">AVERAGE(O48:O54)</f>
        <v>18.769483635515744</v>
      </c>
      <c r="P60" s="25">
        <f t="shared" si="17"/>
        <v>17.933138416337577</v>
      </c>
      <c r="Q60" s="25">
        <f t="shared" si="17"/>
        <v>18.663896047456209</v>
      </c>
      <c r="R60" s="39">
        <f>AVERAGE(R48:R54)</f>
        <v>18.247959469662813</v>
      </c>
      <c r="S60" s="7" t="s">
        <v>2</v>
      </c>
      <c r="T60" s="25">
        <f>AVERAGE(T48:T55)</f>
        <v>16.775208312799538</v>
      </c>
      <c r="U60" s="25">
        <f t="shared" ref="U60:W60" si="18">AVERAGE(U48:U55)</f>
        <v>19.901741942074349</v>
      </c>
      <c r="V60" s="25">
        <f t="shared" si="18"/>
        <v>17.621326028405594</v>
      </c>
      <c r="W60" s="25">
        <f t="shared" si="18"/>
        <v>19.762443030343857</v>
      </c>
      <c r="X60" s="39">
        <f>AVERAGE(X48:X55)</f>
        <v>18.515179828405831</v>
      </c>
      <c r="Z60" s="40"/>
      <c r="AA60" s="25"/>
      <c r="AB60" s="25"/>
      <c r="AC60" s="25"/>
      <c r="AD60" s="25"/>
      <c r="AE60" s="25"/>
    </row>
    <row r="61" spans="1:31">
      <c r="A61" s="7" t="s">
        <v>3</v>
      </c>
      <c r="B61" s="28">
        <f>B62/SQRT(11)</f>
        <v>0.8674951855551003</v>
      </c>
      <c r="C61" s="28">
        <f t="shared" ref="C61:E61" si="19">C62/SQRT(11)</f>
        <v>1.0578014069139376</v>
      </c>
      <c r="D61" s="28">
        <f t="shared" si="19"/>
        <v>0.84738505510502027</v>
      </c>
      <c r="E61" s="28">
        <f t="shared" si="19"/>
        <v>0.94577665687716816</v>
      </c>
      <c r="F61" s="46">
        <f t="shared" ref="F61" si="20">F62/SQRT(11)</f>
        <v>0.67199301845152448</v>
      </c>
      <c r="G61" s="7" t="s">
        <v>3</v>
      </c>
      <c r="H61" s="28">
        <f>H62/SQRT(12)</f>
        <v>0.83808031656918558</v>
      </c>
      <c r="I61" s="28">
        <f t="shared" ref="I61:K61" si="21">I62/SQRT(12)</f>
        <v>0.81909103525719729</v>
      </c>
      <c r="J61" s="28">
        <f t="shared" si="21"/>
        <v>0.71663795490814075</v>
      </c>
      <c r="K61" s="28">
        <f t="shared" si="21"/>
        <v>0.87147000763254534</v>
      </c>
      <c r="L61" s="46">
        <f>L62/SQRT(12)</f>
        <v>0.64524706667278453</v>
      </c>
      <c r="M61" s="7" t="s">
        <v>3</v>
      </c>
      <c r="N61" s="28">
        <f>N62/SQRT(7)</f>
        <v>1.2311209511077095</v>
      </c>
      <c r="O61" s="28">
        <f t="shared" ref="O61:Q61" si="22">O62/SQRT(7)</f>
        <v>1.4597372012443384</v>
      </c>
      <c r="P61" s="28">
        <f t="shared" si="22"/>
        <v>0.61335926229302207</v>
      </c>
      <c r="Q61" s="28">
        <f t="shared" si="22"/>
        <v>0.97714374228594947</v>
      </c>
      <c r="R61" s="46">
        <f>R62/SQRT(7)</f>
        <v>0.34912095476671168</v>
      </c>
      <c r="S61" s="7" t="s">
        <v>3</v>
      </c>
      <c r="T61" s="28">
        <f>T62/SQRT(8)</f>
        <v>1.6483477470727621</v>
      </c>
      <c r="U61" s="28">
        <f t="shared" ref="U61:W61" si="23">U62/SQRT(8)</f>
        <v>1.7130446470643634</v>
      </c>
      <c r="V61" s="28">
        <f t="shared" si="23"/>
        <v>1.14728826896349</v>
      </c>
      <c r="W61" s="28">
        <f t="shared" si="23"/>
        <v>1.6895771624790961</v>
      </c>
      <c r="X61" s="46">
        <f>X62/SQRT(8)</f>
        <v>1.2980968590181929</v>
      </c>
      <c r="Z61" s="40"/>
      <c r="AA61" s="25"/>
      <c r="AB61" s="25"/>
      <c r="AC61" s="25"/>
      <c r="AD61" s="25"/>
      <c r="AE61" s="25"/>
    </row>
    <row r="62" spans="1:31">
      <c r="A62" s="21" t="s">
        <v>4</v>
      </c>
      <c r="B62" s="8">
        <f>STDEV(B48:B58)</f>
        <v>2.8771560379260031</v>
      </c>
      <c r="C62" s="8">
        <f>STDEV(C48:C58)</f>
        <v>3.5083303694435855</v>
      </c>
      <c r="D62" s="8">
        <f>STDEV(D48:D58)</f>
        <v>2.8104582807379868</v>
      </c>
      <c r="E62" s="8">
        <f>STDEV(E48:E58)</f>
        <v>3.1367863063382688</v>
      </c>
      <c r="F62" s="47">
        <f>STDEV(F48:F58)</f>
        <v>2.2287487039420797</v>
      </c>
      <c r="G62" s="21" t="s">
        <v>4</v>
      </c>
      <c r="H62" s="8">
        <f>STDEV(H48:H59)</f>
        <v>2.9031953782424762</v>
      </c>
      <c r="I62" s="8">
        <f t="shared" ref="I62:K62" si="24">STDEV(I48:I59)</f>
        <v>2.8374145781793123</v>
      </c>
      <c r="J62" s="8">
        <f t="shared" si="24"/>
        <v>2.4825066970663077</v>
      </c>
      <c r="K62" s="8">
        <f t="shared" si="24"/>
        <v>3.0188606609840116</v>
      </c>
      <c r="L62" s="47">
        <f>STDEV(L48:L59)</f>
        <v>2.2352014058240912</v>
      </c>
      <c r="M62" s="21" t="s">
        <v>4</v>
      </c>
      <c r="N62" s="8">
        <f>STDEV(N48:N54)</f>
        <v>3.2572398704723082</v>
      </c>
      <c r="O62" s="8">
        <f t="shared" ref="O62:Q62" si="25">STDEV(O48:O54)</f>
        <v>3.8621016140019644</v>
      </c>
      <c r="P62" s="8">
        <f t="shared" si="25"/>
        <v>1.6227960723653734</v>
      </c>
      <c r="Q62" s="8">
        <f t="shared" si="25"/>
        <v>2.5852793372516114</v>
      </c>
      <c r="R62" s="47">
        <f>STDEV(R48:R54)</f>
        <v>0.92368722379414903</v>
      </c>
      <c r="S62" s="21" t="s">
        <v>4</v>
      </c>
      <c r="T62" s="8">
        <f>STDEV(T48:T55)</f>
        <v>4.6622314788348733</v>
      </c>
      <c r="U62" s="8">
        <f t="shared" ref="U62:W62" si="26">STDEV(U48:U55)</f>
        <v>4.8452219456581096</v>
      </c>
      <c r="V62" s="8">
        <f t="shared" si="26"/>
        <v>3.2450212598394379</v>
      </c>
      <c r="W62" s="8">
        <f t="shared" si="26"/>
        <v>4.7788458757075762</v>
      </c>
      <c r="X62" s="47">
        <f>STDEV(X48:X55)</f>
        <v>3.6715723665948885</v>
      </c>
      <c r="Z62" s="40"/>
      <c r="AA62" s="4"/>
      <c r="AB62" s="4"/>
      <c r="AC62" s="4"/>
      <c r="AD62" s="4"/>
      <c r="AE62" s="4"/>
    </row>
    <row r="63" spans="1:31">
      <c r="Z63" s="14"/>
      <c r="AA63" s="14"/>
      <c r="AB63" s="14"/>
      <c r="AC63" s="14"/>
      <c r="AD63" s="14"/>
      <c r="AE63" s="14"/>
    </row>
    <row r="64" spans="1:31">
      <c r="Z64" s="14"/>
      <c r="AA64" s="14"/>
      <c r="AB64" s="14"/>
      <c r="AC64" s="14"/>
      <c r="AD64" s="14"/>
      <c r="AE64" s="14"/>
    </row>
    <row r="65" spans="1:31">
      <c r="Z65" s="14"/>
      <c r="AA65" s="14"/>
      <c r="AB65" s="14"/>
      <c r="AC65" s="14"/>
      <c r="AD65" s="14"/>
      <c r="AE65" s="14"/>
    </row>
    <row r="66" spans="1:31" ht="21">
      <c r="A66" s="49" t="s">
        <v>27</v>
      </c>
      <c r="Z66" s="14"/>
      <c r="AA66" s="14"/>
      <c r="AB66" s="14"/>
      <c r="AC66" s="14"/>
      <c r="AD66" s="14"/>
      <c r="AE66" s="14"/>
    </row>
    <row r="68" spans="1:31" ht="18">
      <c r="A68" s="10"/>
      <c r="B68" s="2" t="s">
        <v>0</v>
      </c>
      <c r="C68" s="22"/>
      <c r="D68" s="22"/>
      <c r="E68" s="11"/>
      <c r="F68" s="10"/>
      <c r="G68" s="17" t="s">
        <v>24</v>
      </c>
      <c r="H68" s="22"/>
      <c r="I68" s="22"/>
      <c r="J68" s="22"/>
      <c r="K68" s="10"/>
      <c r="L68" s="2" t="s">
        <v>1</v>
      </c>
      <c r="M68" s="22"/>
      <c r="N68" s="22"/>
      <c r="O68" s="11"/>
      <c r="P68" s="10"/>
      <c r="Q68" s="2" t="s">
        <v>23</v>
      </c>
      <c r="R68" s="22"/>
      <c r="S68" s="22"/>
      <c r="T68" s="11"/>
    </row>
    <row r="69" spans="1:31">
      <c r="A69" s="19"/>
      <c r="B69" s="23"/>
      <c r="C69" s="23"/>
      <c r="D69" s="23"/>
      <c r="E69" s="12"/>
      <c r="F69" s="19"/>
      <c r="G69" s="23"/>
      <c r="H69" s="23"/>
      <c r="I69" s="23"/>
      <c r="J69" s="23"/>
      <c r="K69" s="19"/>
      <c r="L69" s="23"/>
      <c r="M69" s="23"/>
      <c r="N69" s="23"/>
      <c r="O69" s="12"/>
      <c r="P69" s="19"/>
      <c r="Q69" s="23"/>
      <c r="R69" s="23"/>
      <c r="S69" s="23"/>
      <c r="T69" s="12"/>
    </row>
    <row r="70" spans="1:31">
      <c r="A70" s="30" t="s">
        <v>5</v>
      </c>
      <c r="B70" s="28" t="s">
        <v>18</v>
      </c>
      <c r="C70" s="28" t="s">
        <v>19</v>
      </c>
      <c r="D70" s="28" t="s">
        <v>20</v>
      </c>
      <c r="E70" s="37" t="s">
        <v>21</v>
      </c>
      <c r="F70" s="30" t="s">
        <v>5</v>
      </c>
      <c r="G70" s="28" t="s">
        <v>18</v>
      </c>
      <c r="H70" s="28" t="s">
        <v>19</v>
      </c>
      <c r="I70" s="28" t="s">
        <v>20</v>
      </c>
      <c r="J70" s="28" t="s">
        <v>21</v>
      </c>
      <c r="K70" s="30" t="s">
        <v>5</v>
      </c>
      <c r="L70" s="28" t="s">
        <v>18</v>
      </c>
      <c r="M70" s="28" t="s">
        <v>19</v>
      </c>
      <c r="N70" s="28" t="s">
        <v>20</v>
      </c>
      <c r="O70" s="37" t="s">
        <v>21</v>
      </c>
      <c r="P70" s="30" t="s">
        <v>5</v>
      </c>
      <c r="Q70" s="28" t="s">
        <v>18</v>
      </c>
      <c r="R70" s="28" t="s">
        <v>19</v>
      </c>
      <c r="S70" s="28" t="s">
        <v>20</v>
      </c>
      <c r="T70" s="37" t="s">
        <v>21</v>
      </c>
    </row>
    <row r="71" spans="1:31">
      <c r="A71" s="31">
        <v>1</v>
      </c>
      <c r="B71" s="41">
        <v>10.232453999999999</v>
      </c>
      <c r="C71" s="41">
        <v>5.4610163333333333</v>
      </c>
      <c r="D71" s="41">
        <v>7.2405733333333329</v>
      </c>
      <c r="E71" s="41">
        <v>5.0272489999999994</v>
      </c>
      <c r="F71" s="31">
        <v>1</v>
      </c>
      <c r="G71" s="41">
        <v>20.998776333333332</v>
      </c>
      <c r="H71" s="41">
        <v>9.8431759999999997</v>
      </c>
      <c r="I71" s="41">
        <v>2.7249466666666664</v>
      </c>
      <c r="J71" s="41">
        <v>2.8472913333333332</v>
      </c>
      <c r="K71" s="31">
        <v>1</v>
      </c>
      <c r="L71" s="33">
        <v>11.277944</v>
      </c>
      <c r="M71" s="33">
        <v>9.2314533333333326</v>
      </c>
      <c r="N71" s="33">
        <v>5.1940826666666657</v>
      </c>
      <c r="O71" s="35">
        <v>4.181959</v>
      </c>
      <c r="P71" s="31">
        <v>1</v>
      </c>
      <c r="Q71" s="41">
        <v>7.207206666666667</v>
      </c>
      <c r="R71" s="41">
        <v>6.9736399999999996</v>
      </c>
      <c r="S71" s="41">
        <v>4.4377706666666663</v>
      </c>
      <c r="T71" s="42">
        <v>6.3063056666666668</v>
      </c>
    </row>
    <row r="72" spans="1:31">
      <c r="A72" s="31">
        <v>2</v>
      </c>
      <c r="B72" s="41">
        <v>14.369925333333333</v>
      </c>
      <c r="C72" s="41">
        <v>14.803692333333332</v>
      </c>
      <c r="D72" s="41">
        <v>8.1859633333333335</v>
      </c>
      <c r="E72" s="41">
        <v>5.9170276666666659</v>
      </c>
      <c r="F72" s="31">
        <v>2</v>
      </c>
      <c r="G72">
        <v>29.48723133333333</v>
      </c>
      <c r="H72">
        <v>18.354683333333334</v>
      </c>
      <c r="I72">
        <v>18.841062666666666</v>
      </c>
      <c r="J72">
        <v>11.033254999999999</v>
      </c>
      <c r="K72" s="31">
        <v>2</v>
      </c>
      <c r="L72" s="33">
        <v>21.399176333333333</v>
      </c>
      <c r="M72" s="33">
        <v>8.6419746666666661</v>
      </c>
      <c r="N72" s="33">
        <v>7.5964849999999986</v>
      </c>
      <c r="O72" s="35">
        <v>8.0636186666666649</v>
      </c>
      <c r="P72" s="31">
        <v>2</v>
      </c>
      <c r="Q72" s="23">
        <v>14.025135666666666</v>
      </c>
      <c r="R72" s="23">
        <v>6.1617169999999994</v>
      </c>
      <c r="S72" s="23">
        <v>2.3690353333333332</v>
      </c>
      <c r="T72" s="12">
        <v>2.9807580000000002</v>
      </c>
    </row>
    <row r="73" spans="1:31">
      <c r="A73" s="31">
        <v>3</v>
      </c>
      <c r="B73" s="41">
        <v>11.478144333333333</v>
      </c>
      <c r="C73" s="41">
        <v>7.9190299999999993</v>
      </c>
      <c r="D73" s="41">
        <v>2.8695356666666663</v>
      </c>
      <c r="E73" s="41">
        <v>9.1647200000000009</v>
      </c>
      <c r="F73" s="31">
        <v>3</v>
      </c>
      <c r="G73">
        <v>3.314425</v>
      </c>
      <c r="H73">
        <v>5.661216333333333</v>
      </c>
      <c r="I73">
        <v>6.183961</v>
      </c>
      <c r="J73">
        <v>11.956400333333335</v>
      </c>
      <c r="K73" s="31">
        <v>3</v>
      </c>
      <c r="L73" s="33">
        <v>11.133355</v>
      </c>
      <c r="M73" s="33">
        <v>13.335557333333334</v>
      </c>
      <c r="N73" s="33">
        <v>3.926148</v>
      </c>
      <c r="O73" s="35">
        <v>3.7148253333333332</v>
      </c>
      <c r="P73" s="31">
        <v>3</v>
      </c>
      <c r="Q73" s="23">
        <v>30.521632666666665</v>
      </c>
      <c r="R73" s="23">
        <v>16.805693999999999</v>
      </c>
      <c r="S73" s="23">
        <v>9.002341666666668</v>
      </c>
      <c r="T73" s="12">
        <v>27.238215333333333</v>
      </c>
    </row>
    <row r="74" spans="1:31">
      <c r="A74" s="31">
        <v>4</v>
      </c>
      <c r="B74" s="41">
        <v>6.4842616666666659</v>
      </c>
      <c r="C74" s="41">
        <v>3.5479919999999994</v>
      </c>
      <c r="D74" s="41">
        <v>1.8462903333333331</v>
      </c>
      <c r="E74" s="41">
        <v>3.8927810000000007</v>
      </c>
      <c r="F74" s="31">
        <v>4</v>
      </c>
      <c r="G74">
        <v>9.9655206666666665</v>
      </c>
      <c r="H74">
        <v>7.6743406666666658</v>
      </c>
      <c r="I74">
        <v>4.3710373333333328</v>
      </c>
      <c r="J74">
        <v>2.3245463333333336</v>
      </c>
      <c r="K74" s="31">
        <v>4</v>
      </c>
      <c r="L74" s="33">
        <v>27.516405000000002</v>
      </c>
      <c r="M74" s="33">
        <v>2.902902666666666</v>
      </c>
      <c r="N74" s="33">
        <v>21.232342999999997</v>
      </c>
      <c r="O74" s="35">
        <v>10.922032666666667</v>
      </c>
      <c r="P74" s="31">
        <v>4</v>
      </c>
      <c r="Q74" s="23">
        <v>13.246579666666667</v>
      </c>
      <c r="R74" s="23">
        <v>8.3194299999999988</v>
      </c>
      <c r="S74" s="23">
        <v>5.6278496666666671</v>
      </c>
      <c r="T74" s="12">
        <v>3.5813586666666666</v>
      </c>
    </row>
    <row r="75" spans="1:31">
      <c r="A75" s="31">
        <v>5</v>
      </c>
      <c r="B75">
        <v>12.067622666666665</v>
      </c>
      <c r="C75">
        <v>12.568123333333332</v>
      </c>
      <c r="D75">
        <v>19.119118999999998</v>
      </c>
      <c r="E75">
        <v>18.040261999999998</v>
      </c>
      <c r="F75" s="31">
        <v>5</v>
      </c>
      <c r="G75">
        <v>9.5317533333333326</v>
      </c>
      <c r="H75">
        <v>5.672339</v>
      </c>
      <c r="I75">
        <v>7.4741406666666661</v>
      </c>
      <c r="J75">
        <v>4.8270489999999997</v>
      </c>
      <c r="K75" s="31">
        <v>5</v>
      </c>
      <c r="L75" s="33">
        <v>10.110109666666666</v>
      </c>
      <c r="M75" s="33">
        <v>8.1525966666666658</v>
      </c>
      <c r="N75" s="33">
        <v>5.016127</v>
      </c>
      <c r="O75" s="35">
        <v>3.7148256666666666</v>
      </c>
      <c r="P75" s="31">
        <v>5</v>
      </c>
      <c r="Q75" s="23">
        <v>16.171726666666665</v>
      </c>
      <c r="R75" s="23">
        <v>3.358914</v>
      </c>
      <c r="S75" s="23">
        <v>5.9392723333333324</v>
      </c>
      <c r="T75" s="12">
        <v>7.3184293333333335</v>
      </c>
    </row>
    <row r="76" spans="1:31">
      <c r="A76" s="31">
        <v>6</v>
      </c>
      <c r="B76">
        <v>27.051495666666668</v>
      </c>
      <c r="C76">
        <v>4.8826600000000004</v>
      </c>
      <c r="D76">
        <v>4.9938823333333326</v>
      </c>
      <c r="E76">
        <v>1.8567453333333332</v>
      </c>
      <c r="F76" s="31">
        <v>6</v>
      </c>
      <c r="G76">
        <v>15.270825666666665</v>
      </c>
      <c r="H76">
        <v>7.8189293333333323</v>
      </c>
      <c r="I76">
        <v>2.9140246666666663</v>
      </c>
      <c r="J76">
        <v>4.0929813333333334</v>
      </c>
      <c r="K76" s="31">
        <v>6</v>
      </c>
      <c r="L76" s="33">
        <v>16.250783999999999</v>
      </c>
      <c r="M76" s="33">
        <v>7.9412739999999999</v>
      </c>
      <c r="N76" s="33">
        <v>6.9933967299999997</v>
      </c>
      <c r="O76" s="35">
        <v>4.7860707370000002</v>
      </c>
      <c r="P76" s="31">
        <v>6</v>
      </c>
      <c r="Q76" s="23">
        <v>18.841062666666666</v>
      </c>
      <c r="R76" s="23">
        <v>12.123233666666666</v>
      </c>
      <c r="S76" s="23">
        <v>7.0848620000000002</v>
      </c>
      <c r="T76" s="12">
        <v>6.8512953333333328</v>
      </c>
    </row>
    <row r="77" spans="1:31">
      <c r="A77" s="31">
        <v>7</v>
      </c>
      <c r="B77">
        <v>15.582248333333332</v>
      </c>
      <c r="C77">
        <v>7.6854626666666661</v>
      </c>
      <c r="D77">
        <v>8.4862639999999985</v>
      </c>
      <c r="E77">
        <v>10.176842999999998</v>
      </c>
      <c r="F77" s="31">
        <v>7</v>
      </c>
      <c r="G77">
        <v>25.961516666666668</v>
      </c>
      <c r="H77">
        <v>12.290067333333333</v>
      </c>
      <c r="I77">
        <v>8.7087083333333339</v>
      </c>
      <c r="J77">
        <v>5.6248466666666666</v>
      </c>
      <c r="K77" s="31">
        <v>7</v>
      </c>
      <c r="L77" s="33">
        <v>16.354213000000001</v>
      </c>
      <c r="M77" s="33">
        <v>8.9875843</v>
      </c>
      <c r="N77" s="33">
        <v>8.9144328999999995</v>
      </c>
      <c r="O77" s="35">
        <v>7.4536271999999997</v>
      </c>
      <c r="P77" s="31">
        <v>7</v>
      </c>
      <c r="Q77" s="23">
        <v>41.439951033333337</v>
      </c>
      <c r="R77" s="23">
        <v>16.248568542333334</v>
      </c>
      <c r="S77" s="23">
        <v>8.3937491333333334</v>
      </c>
      <c r="T77" s="12">
        <v>5.4704590336666667</v>
      </c>
    </row>
    <row r="78" spans="1:31">
      <c r="A78" s="31">
        <v>8</v>
      </c>
      <c r="B78">
        <v>10.710709999999999</v>
      </c>
      <c r="C78">
        <v>6.2173279999999993</v>
      </c>
      <c r="D78">
        <v>4.1374706666666663</v>
      </c>
      <c r="E78">
        <v>2.8584136666666669</v>
      </c>
      <c r="F78" s="31">
        <v>8</v>
      </c>
      <c r="G78">
        <v>24.302079333333335</v>
      </c>
      <c r="H78">
        <v>10.799688333333334</v>
      </c>
      <c r="I78">
        <v>11.745077999999999</v>
      </c>
      <c r="J78">
        <v>11.044377333333331</v>
      </c>
      <c r="K78" s="31"/>
      <c r="L78" s="33"/>
      <c r="M78" s="33"/>
      <c r="N78" s="33"/>
      <c r="O78" s="35"/>
      <c r="P78" s="31">
        <v>8</v>
      </c>
      <c r="Q78" s="23">
        <v>20.467832959999999</v>
      </c>
      <c r="R78" s="23">
        <v>10.47389029837</v>
      </c>
      <c r="S78" s="23">
        <v>6.7748932000000002</v>
      </c>
      <c r="T78" s="12">
        <v>6.8463789200000003</v>
      </c>
    </row>
    <row r="79" spans="1:31">
      <c r="A79" s="31">
        <v>9</v>
      </c>
      <c r="B79">
        <v>15.003892333333333</v>
      </c>
      <c r="C79">
        <v>11.077744000000001</v>
      </c>
      <c r="D79">
        <v>7.974641000000001</v>
      </c>
      <c r="E79">
        <v>3.381158333333333</v>
      </c>
      <c r="F79" s="31">
        <v>9</v>
      </c>
      <c r="G79">
        <v>12.812812666666668</v>
      </c>
      <c r="H79">
        <v>4.6602153333333334</v>
      </c>
      <c r="I79">
        <v>6.1839613333333334</v>
      </c>
      <c r="J79">
        <v>7.2072069999999995</v>
      </c>
      <c r="K79" s="31"/>
      <c r="L79" s="33"/>
      <c r="M79" s="33"/>
      <c r="N79" s="33"/>
      <c r="O79" s="35"/>
      <c r="P79" s="31"/>
      <c r="Q79" s="27"/>
      <c r="R79" s="27"/>
      <c r="S79" s="27"/>
      <c r="T79" s="13"/>
    </row>
    <row r="80" spans="1:31">
      <c r="A80" s="31">
        <v>10</v>
      </c>
      <c r="B80">
        <v>16.561004666666665</v>
      </c>
      <c r="C80">
        <v>4.3043036666666668</v>
      </c>
      <c r="D80">
        <v>3.9817589999999998</v>
      </c>
      <c r="E80">
        <v>2.991880333333333</v>
      </c>
      <c r="F80" s="31">
        <v>10</v>
      </c>
      <c r="G80">
        <v>12.723834666666667</v>
      </c>
      <c r="H80">
        <v>15.548881666666665</v>
      </c>
      <c r="I80">
        <v>12.023133999999999</v>
      </c>
      <c r="J80">
        <v>5.750194333333333</v>
      </c>
      <c r="K80" s="31"/>
      <c r="L80" s="33"/>
      <c r="M80" s="33"/>
      <c r="N80" s="33"/>
      <c r="O80" s="35"/>
      <c r="P80" s="31"/>
      <c r="Q80" s="27"/>
      <c r="R80" s="27"/>
      <c r="S80" s="27"/>
      <c r="T80" s="13"/>
    </row>
    <row r="81" spans="1:20">
      <c r="A81" s="31">
        <v>11</v>
      </c>
      <c r="B81">
        <v>25.739072000000004</v>
      </c>
      <c r="C81">
        <v>37.094872333333335</v>
      </c>
      <c r="D81">
        <v>3.4812586666666667</v>
      </c>
      <c r="E81">
        <v>9.5095086666666671</v>
      </c>
      <c r="F81" s="31">
        <v>11</v>
      </c>
      <c r="G81">
        <v>15.982649</v>
      </c>
      <c r="H81">
        <v>13.035257</v>
      </c>
      <c r="I81">
        <v>6.1950833333333328</v>
      </c>
      <c r="J81">
        <v>6.5732393333333334</v>
      </c>
      <c r="K81" s="31"/>
      <c r="L81" s="33"/>
      <c r="M81" s="33"/>
      <c r="N81" s="33"/>
      <c r="O81" s="35"/>
      <c r="P81" s="31"/>
      <c r="Q81" s="27"/>
      <c r="R81" s="27"/>
      <c r="S81" s="27"/>
      <c r="T81" s="13"/>
    </row>
    <row r="82" spans="1:20">
      <c r="F82" s="3">
        <v>12</v>
      </c>
      <c r="G82">
        <v>17.039261</v>
      </c>
      <c r="H82">
        <v>8.3416743333333336</v>
      </c>
      <c r="I82">
        <v>6.0949833333333325</v>
      </c>
      <c r="J82">
        <v>6.0171276666666671</v>
      </c>
      <c r="K82" s="19"/>
      <c r="L82" s="23"/>
      <c r="M82" s="23"/>
      <c r="N82" s="23"/>
      <c r="O82" s="12"/>
      <c r="P82" s="19"/>
      <c r="Q82" s="23"/>
      <c r="R82" s="23"/>
      <c r="S82" s="23"/>
      <c r="T82" s="12"/>
    </row>
    <row r="83" spans="1:20">
      <c r="A83" s="7" t="s">
        <v>2</v>
      </c>
      <c r="B83" s="29">
        <f>AVERAGE(B71:B81)</f>
        <v>15.025530090909092</v>
      </c>
      <c r="C83" s="29">
        <f>AVERAGE(C71:C81)</f>
        <v>10.50565678787879</v>
      </c>
      <c r="D83" s="29">
        <f>AVERAGE(D71:D81)</f>
        <v>6.574250666666666</v>
      </c>
      <c r="E83" s="36">
        <f>AVERAGE(E71:E81)</f>
        <v>6.6196899090909085</v>
      </c>
      <c r="F83" s="7" t="s">
        <v>2</v>
      </c>
      <c r="G83" s="29">
        <f>AVERAGE(G71:G82)</f>
        <v>16.449223805555558</v>
      </c>
      <c r="H83" s="29">
        <f t="shared" ref="H83:J83" si="27">AVERAGE(H71:H82)</f>
        <v>9.9750390555555537</v>
      </c>
      <c r="I83" s="29">
        <f t="shared" si="27"/>
        <v>7.7883434444444433</v>
      </c>
      <c r="J83" s="29">
        <f t="shared" si="27"/>
        <v>6.608209638888888</v>
      </c>
      <c r="K83" s="7" t="s">
        <v>2</v>
      </c>
      <c r="L83" s="29">
        <f>AVERAGE(L71:L77)</f>
        <v>16.291712428571429</v>
      </c>
      <c r="M83" s="29">
        <f>AVERAGE(M71:M77)</f>
        <v>8.4561918523809521</v>
      </c>
      <c r="N83" s="29">
        <f>AVERAGE(N71:N77)</f>
        <v>8.4104307566666652</v>
      </c>
      <c r="O83" s="36">
        <f>AVERAGE(O71:O77)</f>
        <v>6.1195656100476183</v>
      </c>
      <c r="P83" s="7" t="s">
        <v>2</v>
      </c>
      <c r="Q83" s="29">
        <f>AVERAGE(Q71:Q78)</f>
        <v>20.240140999166666</v>
      </c>
      <c r="R83" s="29">
        <f t="shared" ref="R83:T83" si="28">AVERAGE(R71:R78)</f>
        <v>10.058135938421248</v>
      </c>
      <c r="S83" s="29">
        <f t="shared" si="28"/>
        <v>6.2037217500000006</v>
      </c>
      <c r="T83" s="36">
        <f t="shared" si="28"/>
        <v>8.3241500358750002</v>
      </c>
    </row>
    <row r="84" spans="1:20">
      <c r="A84" s="7" t="s">
        <v>3</v>
      </c>
      <c r="B84" s="28">
        <f>B85/SQRT(11)</f>
        <v>1.9030583294950771</v>
      </c>
      <c r="C84" s="28">
        <f t="shared" ref="C84:E84" si="29">C85/SQRT(11)</f>
        <v>2.8715007348750152</v>
      </c>
      <c r="D84" s="28">
        <f t="shared" si="29"/>
        <v>1.4360102833425674</v>
      </c>
      <c r="E84" s="37">
        <f t="shared" si="29"/>
        <v>1.4424051857106281</v>
      </c>
      <c r="F84" s="7" t="s">
        <v>3</v>
      </c>
      <c r="G84" s="28">
        <f>G85/SQRT(12)</f>
        <v>2.1921145458205697</v>
      </c>
      <c r="H84" s="28">
        <f t="shared" ref="H84:J84" si="30">H85/SQRT(12)</f>
        <v>1.2144565804910383</v>
      </c>
      <c r="I84" s="28">
        <f t="shared" si="30"/>
        <v>1.3151983929148126</v>
      </c>
      <c r="J84" s="28">
        <f t="shared" si="30"/>
        <v>0.92224006804728931</v>
      </c>
      <c r="K84" s="7" t="s">
        <v>3</v>
      </c>
      <c r="L84" s="28">
        <f>L85/SQRT(7)</f>
        <v>2.40061614234589</v>
      </c>
      <c r="M84" s="28">
        <f t="shared" ref="M84:O84" si="31">M85/SQRT(7)</f>
        <v>1.1539008608451908</v>
      </c>
      <c r="N84" s="28">
        <f t="shared" si="31"/>
        <v>2.2323430448429153</v>
      </c>
      <c r="O84" s="37">
        <f t="shared" si="31"/>
        <v>1.043355739773119</v>
      </c>
      <c r="P84" s="7" t="s">
        <v>3</v>
      </c>
      <c r="Q84" s="28">
        <f>Q85/SQRT(8)</f>
        <v>3.8524014868597503</v>
      </c>
      <c r="R84" s="28">
        <f t="shared" ref="R84:T84" si="32">R85/SQRT(8)</f>
        <v>1.6949891729075082</v>
      </c>
      <c r="S84" s="28">
        <f t="shared" si="32"/>
        <v>0.75541029102934676</v>
      </c>
      <c r="T84" s="37">
        <f t="shared" si="32"/>
        <v>2.7592946993139384</v>
      </c>
    </row>
    <row r="85" spans="1:20">
      <c r="A85" s="21" t="s">
        <v>4</v>
      </c>
      <c r="B85" s="8">
        <f>STDEV(B71:B81)</f>
        <v>6.3117304330957076</v>
      </c>
      <c r="C85" s="8">
        <f>STDEV(C71:C81)</f>
        <v>9.5236905228102238</v>
      </c>
      <c r="D85" s="8">
        <f>STDEV(D71:D81)</f>
        <v>4.7627073049392408</v>
      </c>
      <c r="E85" s="9">
        <f>STDEV(E71:E81)</f>
        <v>4.7839167966650535</v>
      </c>
      <c r="F85" s="21" t="s">
        <v>4</v>
      </c>
      <c r="G85" s="8">
        <f>STDEV(G71:G82)</f>
        <v>7.5937075387439998</v>
      </c>
      <c r="H85" s="8">
        <f t="shared" ref="H85:J85" si="33">STDEV(H71:H82)</f>
        <v>4.2070010019936799</v>
      </c>
      <c r="I85" s="8">
        <f t="shared" si="33"/>
        <v>4.5559808771227814</v>
      </c>
      <c r="J85" s="8">
        <f t="shared" si="33"/>
        <v>3.1947333092673675</v>
      </c>
      <c r="K85" s="21" t="s">
        <v>4</v>
      </c>
      <c r="L85" s="8">
        <f>STDEV(L71:L77)</f>
        <v>6.3514333059744592</v>
      </c>
      <c r="M85" s="8">
        <f>STDEV(M71:M77)</f>
        <v>3.0529347154197235</v>
      </c>
      <c r="N85" s="8">
        <f>STDEV(N71:N77)</f>
        <v>5.9062245376390639</v>
      </c>
      <c r="O85" s="9">
        <f>STDEV(O71:O77)</f>
        <v>2.7604598164114957</v>
      </c>
      <c r="P85" s="21" t="s">
        <v>4</v>
      </c>
      <c r="Q85" s="8">
        <f>STDEV(Q71:Q78)</f>
        <v>10.896236860846672</v>
      </c>
      <c r="R85" s="8">
        <f t="shared" ref="R85:T85" si="34">STDEV(R71:R78)</f>
        <v>4.7941533528027067</v>
      </c>
      <c r="S85" s="8">
        <f t="shared" si="34"/>
        <v>2.1366229574598181</v>
      </c>
      <c r="T85" s="9">
        <f t="shared" si="34"/>
        <v>7.8044639727079268</v>
      </c>
    </row>
    <row r="87" spans="1:20" ht="18">
      <c r="J87" s="14"/>
      <c r="K87" s="14"/>
      <c r="L87" s="48"/>
      <c r="M87" s="14"/>
      <c r="N87" s="14"/>
      <c r="O87" s="14"/>
      <c r="P87" s="14"/>
    </row>
    <row r="88" spans="1:20">
      <c r="J88" s="14"/>
      <c r="K88" s="14"/>
      <c r="L88" s="14"/>
      <c r="M88" s="14"/>
      <c r="N88" s="14"/>
      <c r="O88" s="14"/>
      <c r="P88" s="14"/>
    </row>
    <row r="89" spans="1:20">
      <c r="J89" s="14"/>
      <c r="K89" s="40"/>
      <c r="L89" s="25"/>
      <c r="M89" s="25"/>
      <c r="N89" s="25"/>
      <c r="O89" s="25"/>
      <c r="P89" s="14"/>
    </row>
    <row r="90" spans="1:20">
      <c r="J90" s="14"/>
      <c r="K90" s="6"/>
      <c r="L90" s="5"/>
      <c r="M90" s="5"/>
      <c r="N90" s="5"/>
      <c r="O90" s="5"/>
      <c r="P90" s="14"/>
    </row>
    <row r="91" spans="1:20">
      <c r="J91" s="14"/>
      <c r="K91" s="6"/>
      <c r="L91" s="5"/>
      <c r="M91" s="5"/>
      <c r="N91" s="5"/>
      <c r="O91" s="5"/>
      <c r="P91" s="14"/>
    </row>
    <row r="92" spans="1:20">
      <c r="J92" s="14"/>
      <c r="K92" s="6"/>
      <c r="L92" s="5"/>
      <c r="M92" s="5"/>
      <c r="N92" s="5"/>
      <c r="O92" s="5"/>
      <c r="P92" s="14"/>
    </row>
    <row r="93" spans="1:20">
      <c r="J93" s="14"/>
      <c r="K93" s="6"/>
      <c r="L93" s="5"/>
      <c r="M93" s="5"/>
      <c r="N93" s="5"/>
      <c r="O93" s="5"/>
      <c r="P93" s="14"/>
    </row>
    <row r="94" spans="1:20">
      <c r="J94" s="14"/>
      <c r="K94" s="6"/>
      <c r="L94" s="5"/>
      <c r="M94" s="5"/>
      <c r="N94" s="5"/>
      <c r="O94" s="5"/>
      <c r="P94" s="14"/>
    </row>
    <row r="95" spans="1:20">
      <c r="J95" s="14"/>
      <c r="K95" s="6"/>
      <c r="L95" s="5"/>
      <c r="M95" s="5"/>
      <c r="N95" s="5"/>
      <c r="O95" s="5"/>
      <c r="P95" s="14"/>
    </row>
    <row r="96" spans="1:20">
      <c r="J96" s="14"/>
      <c r="K96" s="6"/>
      <c r="L96" s="5"/>
      <c r="M96" s="5"/>
      <c r="N96" s="5"/>
      <c r="O96" s="5"/>
      <c r="P96" s="14"/>
    </row>
    <row r="97" spans="10:16">
      <c r="J97" s="14"/>
      <c r="K97" s="6"/>
      <c r="L97" s="5"/>
      <c r="M97" s="5"/>
      <c r="N97" s="5"/>
      <c r="O97" s="5"/>
      <c r="P97" s="14"/>
    </row>
    <row r="98" spans="10:16">
      <c r="J98" s="14"/>
      <c r="K98" s="6"/>
      <c r="L98" s="5"/>
      <c r="M98" s="5"/>
      <c r="N98" s="5"/>
      <c r="O98" s="5"/>
      <c r="P98" s="14"/>
    </row>
    <row r="99" spans="10:16">
      <c r="J99" s="14"/>
      <c r="K99" s="6"/>
      <c r="L99" s="5"/>
      <c r="M99" s="5"/>
      <c r="N99" s="5"/>
      <c r="O99" s="5"/>
      <c r="P99" s="14"/>
    </row>
    <row r="100" spans="10:16">
      <c r="J100" s="14"/>
      <c r="K100" s="6"/>
      <c r="L100" s="5"/>
      <c r="M100" s="5"/>
      <c r="N100" s="5"/>
      <c r="O100" s="5"/>
      <c r="P100" s="14"/>
    </row>
    <row r="101" spans="10:16">
      <c r="J101" s="14"/>
      <c r="K101" s="14"/>
      <c r="L101" s="14"/>
      <c r="M101" s="14"/>
      <c r="N101" s="14"/>
      <c r="O101" s="14"/>
      <c r="P101" s="14"/>
    </row>
    <row r="102" spans="10:16">
      <c r="J102" s="14"/>
      <c r="K102" s="40"/>
      <c r="L102" s="25"/>
      <c r="M102" s="25"/>
      <c r="N102" s="25"/>
      <c r="O102" s="25"/>
      <c r="P102" s="14"/>
    </row>
    <row r="103" spans="10:16">
      <c r="J103" s="14"/>
      <c r="K103" s="40"/>
      <c r="L103" s="25"/>
      <c r="M103" s="25"/>
      <c r="N103" s="25"/>
      <c r="O103" s="25"/>
      <c r="P103" s="14"/>
    </row>
    <row r="104" spans="10:16">
      <c r="J104" s="14"/>
      <c r="K104" s="40"/>
      <c r="L104" s="4"/>
      <c r="M104" s="4"/>
      <c r="N104" s="4"/>
      <c r="O104" s="4"/>
      <c r="P104" s="14"/>
    </row>
    <row r="105" spans="10:16">
      <c r="J105" s="14"/>
      <c r="K105" s="14"/>
      <c r="L105" s="14"/>
      <c r="M105" s="14"/>
      <c r="N105" s="14"/>
      <c r="O105" s="14"/>
      <c r="P105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4D-F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2017-06-24T06:18:45Z</dcterms:created>
  <dcterms:modified xsi:type="dcterms:W3CDTF">2017-07-06T04:31:36Z</dcterms:modified>
</cp:coreProperties>
</file>