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606"/>
  <workbookPr/>
  <mc:AlternateContent xmlns:mc="http://schemas.openxmlformats.org/markup-compatibility/2006">
    <mc:Choice Requires="x15">
      <x15ac:absPath xmlns:x15ac="http://schemas.microsoft.com/office/spreadsheetml/2010/11/ac" url="/Users/lmilliga/Dropbox/Bre5 MS/eLIfe for resub/Source data/"/>
    </mc:Choice>
  </mc:AlternateContent>
  <bookViews>
    <workbookView xWindow="0" yWindow="460" windowWidth="24800" windowHeight="11020"/>
  </bookViews>
  <sheets>
    <sheet name="Sheet1" sheetId="1" r:id="rId1"/>
  </sheets>
  <calcPr calcId="152511" concurrentCalc="0"/>
  <extLs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1" l="1"/>
  <c r="J3" i="1"/>
  <c r="G4" i="1"/>
  <c r="J4" i="1"/>
  <c r="G5" i="1"/>
  <c r="J5" i="1"/>
  <c r="G6" i="1"/>
  <c r="G7" i="1"/>
  <c r="J7" i="1"/>
  <c r="G8" i="1"/>
  <c r="J8" i="1"/>
  <c r="G9" i="1"/>
  <c r="J9" i="1"/>
  <c r="G2" i="1"/>
  <c r="J2" i="1"/>
  <c r="K2" i="1"/>
  <c r="K4" i="1"/>
  <c r="K5" i="1"/>
  <c r="K3" i="1"/>
  <c r="H5" i="1"/>
  <c r="H3" i="1"/>
  <c r="I3" i="1"/>
  <c r="H4" i="1"/>
  <c r="H2" i="1"/>
  <c r="I5" i="1"/>
  <c r="I2" i="1"/>
  <c r="I4" i="1"/>
</calcChain>
</file>

<file path=xl/sharedStrings.xml><?xml version="1.0" encoding="utf-8"?>
<sst xmlns="http://schemas.openxmlformats.org/spreadsheetml/2006/main" count="14" uniqueCount="10">
  <si>
    <t>y10</t>
  </si>
  <si>
    <t>y13</t>
  </si>
  <si>
    <t>y18</t>
  </si>
  <si>
    <t>y12</t>
  </si>
  <si>
    <t>untagged</t>
  </si>
  <si>
    <t>wild type</t>
  </si>
  <si>
    <r>
      <t>bre5</t>
    </r>
    <r>
      <rPr>
        <sz val="11"/>
        <color theme="1"/>
        <rFont val="Calibri"/>
        <family val="2"/>
      </rPr>
      <t>Δ</t>
    </r>
  </si>
  <si>
    <r>
      <t>ubp3</t>
    </r>
    <r>
      <rPr>
        <sz val="11"/>
        <color theme="1"/>
        <rFont val="Calibri"/>
        <family val="2"/>
      </rPr>
      <t>Δ</t>
    </r>
  </si>
  <si>
    <t>st</t>
  </si>
  <si>
    <t>stdev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</si>
</sst>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31529400267"/>
          <c:y val="0.0311718746599461"/>
          <c:w val="0.886968470599733"/>
          <c:h val="0.90646975098261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Sheet1!$K$2:$K$5</c:f>
                <c:numCache>
                  <c:formatCode>General</c:formatCode>
                  <c:ptCount val="4"/>
                  <c:pt idx="0">
                    <c:v>0.0</c:v>
                  </c:pt>
                  <c:pt idx="1">
                    <c:v>0.0</c:v>
                  </c:pt>
                  <c:pt idx="2">
                    <c:v>0.0191771912536985</c:v>
                  </c:pt>
                  <c:pt idx="3">
                    <c:v>1.953437290211637</c:v>
                  </c:pt>
                </c:numCache>
              </c:numRef>
            </c:plus>
            <c:minus>
              <c:numRef>
                <c:f>Sheet1!$K$2:$K$5</c:f>
                <c:numCache>
                  <c:formatCode>General</c:formatCode>
                  <c:ptCount val="4"/>
                  <c:pt idx="0">
                    <c:v>0.0</c:v>
                  </c:pt>
                  <c:pt idx="1">
                    <c:v>0.0</c:v>
                  </c:pt>
                  <c:pt idx="2">
                    <c:v>0.0191771912536985</c:v>
                  </c:pt>
                  <c:pt idx="3">
                    <c:v>1.953437290211637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Sheet1!$F$2:$F$5</c:f>
              <c:strCache>
                <c:ptCount val="4"/>
                <c:pt idx="0">
                  <c:v>untagged</c:v>
                </c:pt>
                <c:pt idx="1">
                  <c:v>wild type</c:v>
                </c:pt>
                <c:pt idx="2">
                  <c:v>bre5Δ</c:v>
                </c:pt>
                <c:pt idx="3">
                  <c:v>ubp3Δ</c:v>
                </c:pt>
              </c:strCache>
            </c:strRef>
          </c:cat>
          <c:val>
            <c:numRef>
              <c:f>Sheet1!$I$2:$I$5</c:f>
              <c:numCache>
                <c:formatCode>General</c:formatCode>
                <c:ptCount val="4"/>
                <c:pt idx="0">
                  <c:v>0.0814406974076623</c:v>
                </c:pt>
                <c:pt idx="1">
                  <c:v>1.0</c:v>
                </c:pt>
                <c:pt idx="2">
                  <c:v>1.580178940123882</c:v>
                </c:pt>
                <c:pt idx="3">
                  <c:v>10.51066758430833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42500464"/>
        <c:axId val="-2143193456"/>
      </c:barChart>
      <c:catAx>
        <c:axId val="-2142500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3193456"/>
        <c:crosses val="autoZero"/>
        <c:auto val="1"/>
        <c:lblAlgn val="ctr"/>
        <c:lblOffset val="100"/>
        <c:noMultiLvlLbl val="0"/>
      </c:catAx>
      <c:valAx>
        <c:axId val="-2143193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2500464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547687</xdr:colOff>
      <xdr:row>4</xdr:row>
      <xdr:rowOff>47625</xdr:rowOff>
    </xdr:from>
    <xdr:to>
      <xdr:col>20</xdr:col>
      <xdr:colOff>581025</xdr:colOff>
      <xdr:row>34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tabSelected="1" workbookViewId="0">
      <selection activeCell="D23" sqref="D23"/>
    </sheetView>
  </sheetViews>
  <sheetFormatPr baseColWidth="10" defaultColWidth="8.83203125" defaultRowHeight="15" x14ac:dyDescent="0.2"/>
  <sheetData>
    <row r="1" spans="1:11" x14ac:dyDescent="0.2">
      <c r="A1" t="s">
        <v>0</v>
      </c>
      <c r="B1" t="s">
        <v>3</v>
      </c>
      <c r="C1" t="s">
        <v>1</v>
      </c>
      <c r="E1" t="s">
        <v>2</v>
      </c>
      <c r="J1" t="s">
        <v>8</v>
      </c>
      <c r="K1" t="s">
        <v>9</v>
      </c>
    </row>
    <row r="2" spans="1:11" x14ac:dyDescent="0.2">
      <c r="A2">
        <v>0</v>
      </c>
      <c r="B2">
        <v>0</v>
      </c>
      <c r="C2">
        <v>0</v>
      </c>
      <c r="E2">
        <v>0</v>
      </c>
      <c r="F2" t="s">
        <v>4</v>
      </c>
      <c r="G2">
        <f>SUM(A2:E2)</f>
        <v>0</v>
      </c>
      <c r="H2">
        <f>AVERAGE(G2,G6)</f>
        <v>177.5</v>
      </c>
      <c r="I2">
        <f>H2/H3</f>
        <v>8.1440697407662313E-2</v>
      </c>
      <c r="J2">
        <f>G2/G3</f>
        <v>0</v>
      </c>
      <c r="K2">
        <f>_xlfn.STDEV.P(J2,J6)</f>
        <v>0</v>
      </c>
    </row>
    <row r="3" spans="1:11" x14ac:dyDescent="0.2">
      <c r="A3">
        <v>890</v>
      </c>
      <c r="B3">
        <v>0</v>
      </c>
      <c r="C3">
        <v>1082</v>
      </c>
      <c r="E3">
        <v>614</v>
      </c>
      <c r="F3" t="s">
        <v>5</v>
      </c>
      <c r="G3">
        <f t="shared" ref="G3:G9" si="0">SUM(A3:E3)</f>
        <v>2586</v>
      </c>
      <c r="H3">
        <f t="shared" ref="H3:H5" si="1">AVERAGE(G3,G7)</f>
        <v>2179.5</v>
      </c>
      <c r="I3">
        <f>H3/H3</f>
        <v>1</v>
      </c>
      <c r="J3">
        <f>G3/G3</f>
        <v>1</v>
      </c>
      <c r="K3">
        <f t="shared" ref="K3:K5" si="2">_xlfn.STDEV.P(J3,J7)</f>
        <v>0</v>
      </c>
    </row>
    <row r="4" spans="1:11" x14ac:dyDescent="0.2">
      <c r="A4">
        <v>1746</v>
      </c>
      <c r="B4">
        <v>139</v>
      </c>
      <c r="C4">
        <v>1668</v>
      </c>
      <c r="E4">
        <v>493</v>
      </c>
      <c r="F4" s="1" t="s">
        <v>6</v>
      </c>
      <c r="G4">
        <f t="shared" si="0"/>
        <v>4046</v>
      </c>
      <c r="H4">
        <f t="shared" si="1"/>
        <v>3444</v>
      </c>
      <c r="I4">
        <f>H4/H3</f>
        <v>1.5801789401238817</v>
      </c>
      <c r="J4">
        <f>G4/G3</f>
        <v>1.5645784996133023</v>
      </c>
      <c r="K4">
        <f t="shared" si="2"/>
        <v>1.9177191253698544E-2</v>
      </c>
    </row>
    <row r="5" spans="1:11" x14ac:dyDescent="0.2">
      <c r="A5">
        <v>7567</v>
      </c>
      <c r="B5">
        <v>3083</v>
      </c>
      <c r="C5">
        <v>19326</v>
      </c>
      <c r="E5">
        <v>1314</v>
      </c>
      <c r="F5" s="1" t="s">
        <v>7</v>
      </c>
      <c r="G5">
        <f t="shared" si="0"/>
        <v>31290</v>
      </c>
      <c r="H5">
        <f t="shared" si="1"/>
        <v>22908</v>
      </c>
      <c r="I5">
        <f>H5/H3</f>
        <v>10.510667584308328</v>
      </c>
      <c r="J5">
        <f>G5/G3</f>
        <v>12.099767981438514</v>
      </c>
      <c r="K5">
        <f t="shared" si="2"/>
        <v>1.9534372902116368</v>
      </c>
    </row>
    <row r="6" spans="1:11" x14ac:dyDescent="0.2">
      <c r="A6">
        <v>0</v>
      </c>
      <c r="B6">
        <v>0</v>
      </c>
      <c r="C6">
        <v>355</v>
      </c>
      <c r="E6">
        <v>0</v>
      </c>
      <c r="F6" t="s">
        <v>4</v>
      </c>
      <c r="G6">
        <f t="shared" si="0"/>
        <v>355</v>
      </c>
      <c r="J6">
        <v>0</v>
      </c>
    </row>
    <row r="7" spans="1:11" x14ac:dyDescent="0.2">
      <c r="A7">
        <v>1136</v>
      </c>
      <c r="B7">
        <v>637</v>
      </c>
      <c r="C7">
        <v>0</v>
      </c>
      <c r="E7">
        <v>0</v>
      </c>
      <c r="F7" t="s">
        <v>5</v>
      </c>
      <c r="G7">
        <f t="shared" si="0"/>
        <v>1773</v>
      </c>
      <c r="J7">
        <f>G7/G7</f>
        <v>1</v>
      </c>
    </row>
    <row r="8" spans="1:11" x14ac:dyDescent="0.2">
      <c r="A8">
        <v>729</v>
      </c>
      <c r="B8">
        <v>0</v>
      </c>
      <c r="C8">
        <v>1755</v>
      </c>
      <c r="E8">
        <v>358</v>
      </c>
      <c r="F8" s="1" t="s">
        <v>6</v>
      </c>
      <c r="G8">
        <f t="shared" si="0"/>
        <v>2842</v>
      </c>
      <c r="J8">
        <f>G8/G7</f>
        <v>1.6029328821206994</v>
      </c>
    </row>
    <row r="9" spans="1:11" x14ac:dyDescent="0.2">
      <c r="A9">
        <v>4666</v>
      </c>
      <c r="B9">
        <v>7211</v>
      </c>
      <c r="C9">
        <v>2076</v>
      </c>
      <c r="E9">
        <v>573</v>
      </c>
      <c r="F9" s="1" t="s">
        <v>7</v>
      </c>
      <c r="G9">
        <f t="shared" si="0"/>
        <v>14526</v>
      </c>
      <c r="J9">
        <f>G9/G7</f>
        <v>8.1928934010152279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Edinburgh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AUCHYNNIKAVA Tatsiana</dc:creator>
  <cp:lastModifiedBy>Microsoft Office User</cp:lastModifiedBy>
  <dcterms:created xsi:type="dcterms:W3CDTF">2017-10-01T13:20:26Z</dcterms:created>
  <dcterms:modified xsi:type="dcterms:W3CDTF">2017-10-04T14:45:59Z</dcterms:modified>
</cp:coreProperties>
</file>