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606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lmilliga/Dropbox/Bre5 MS/eLIfe for resub/Source data/"/>
    </mc:Choice>
  </mc:AlternateContent>
  <bookViews>
    <workbookView xWindow="500" yWindow="2520" windowWidth="25120" windowHeight="142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" l="1"/>
  <c r="F15" i="1"/>
  <c r="G15" i="1"/>
  <c r="I15" i="1"/>
  <c r="J15" i="1"/>
  <c r="H15" i="1"/>
  <c r="E14" i="1"/>
  <c r="F14" i="1"/>
  <c r="G14" i="1"/>
  <c r="I14" i="1"/>
  <c r="J14" i="1"/>
  <c r="H14" i="1"/>
  <c r="E11" i="1"/>
  <c r="G11" i="1"/>
  <c r="I11" i="1"/>
  <c r="J11" i="1"/>
  <c r="H11" i="1"/>
  <c r="F11" i="1"/>
  <c r="E10" i="1"/>
  <c r="F10" i="1"/>
  <c r="G10" i="1"/>
  <c r="I10" i="1"/>
  <c r="J10" i="1"/>
  <c r="H10" i="1"/>
  <c r="E7" i="1"/>
  <c r="F7" i="1"/>
  <c r="G7" i="1"/>
  <c r="I7" i="1"/>
  <c r="J7" i="1"/>
  <c r="H7" i="1"/>
  <c r="E6" i="1"/>
  <c r="F6" i="1"/>
  <c r="G6" i="1"/>
  <c r="I6" i="1"/>
  <c r="J6" i="1"/>
  <c r="H6" i="1"/>
</calcChain>
</file>

<file path=xl/sharedStrings.xml><?xml version="1.0" encoding="utf-8"?>
<sst xmlns="http://schemas.openxmlformats.org/spreadsheetml/2006/main" count="44" uniqueCount="25">
  <si>
    <t>Rpl25</t>
  </si>
  <si>
    <t>Rpo21HTP</t>
  </si>
  <si>
    <t>K1246R 8</t>
  </si>
  <si>
    <t>SE</t>
  </si>
  <si>
    <t>Rpl25 SE</t>
  </si>
  <si>
    <t>Act1 SE</t>
  </si>
  <si>
    <t>Act1</t>
  </si>
  <si>
    <t>Rpl19b</t>
  </si>
  <si>
    <t>Ex1</t>
  </si>
  <si>
    <t>Ex2</t>
  </si>
  <si>
    <t>Ex3</t>
  </si>
  <si>
    <t>Ex1 Rpo21HTP=1</t>
  </si>
  <si>
    <t>Ex2 Rpo21HTP=1</t>
  </si>
  <si>
    <t>Ex3 Rpo21HTP=1</t>
  </si>
  <si>
    <t>Mean</t>
  </si>
  <si>
    <t>SD</t>
  </si>
  <si>
    <t>Ex1 Rpo21=1</t>
  </si>
  <si>
    <t>Ex2 Rpo21=1</t>
  </si>
  <si>
    <t>Ex3 Rpo21=1</t>
  </si>
  <si>
    <t>ex1</t>
  </si>
  <si>
    <t>ex2</t>
  </si>
  <si>
    <t>ex3</t>
  </si>
  <si>
    <t>ex1 Rpo21=1</t>
  </si>
  <si>
    <t>ex2 Rpo21=1</t>
  </si>
  <si>
    <t>ex3 Rpo21=1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</si>
</sst>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Rpo21HTP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Sheet1!$E$2:$G$2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</c:numCache>
              </c:numRef>
            </c:plus>
            <c:minus>
              <c:numRef>
                <c:f>Sheet1!$E$2:$G$2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</c:numCache>
              </c:numRef>
            </c:minus>
          </c:errBars>
          <c:cat>
            <c:strRef>
              <c:f>Sheet1!$B$1:$D$1</c:f>
              <c:strCache>
                <c:ptCount val="3"/>
                <c:pt idx="0">
                  <c:v>Rpl25</c:v>
                </c:pt>
                <c:pt idx="1">
                  <c:v>Act1</c:v>
                </c:pt>
                <c:pt idx="2">
                  <c:v>Rpl19b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K1246R 8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4">
                  <a:lumMod val="40000"/>
                  <a:lumOff val="6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Sheet1!$E$3:$G$3</c:f>
                <c:numCache>
                  <c:formatCode>General</c:formatCode>
                  <c:ptCount val="3"/>
                  <c:pt idx="0">
                    <c:v>0.072542051</c:v>
                  </c:pt>
                  <c:pt idx="1">
                    <c:v>0.0497103731007629</c:v>
                  </c:pt>
                  <c:pt idx="2">
                    <c:v>0.165635129226546</c:v>
                  </c:pt>
                </c:numCache>
              </c:numRef>
            </c:plus>
            <c:minus>
              <c:numRef>
                <c:f>Sheet1!$E$3:$G$3</c:f>
                <c:numCache>
                  <c:formatCode>General</c:formatCode>
                  <c:ptCount val="3"/>
                  <c:pt idx="0">
                    <c:v>0.072542051</c:v>
                  </c:pt>
                  <c:pt idx="1">
                    <c:v>0.0497103731007629</c:v>
                  </c:pt>
                  <c:pt idx="2">
                    <c:v>0.165635129226546</c:v>
                  </c:pt>
                </c:numCache>
              </c:numRef>
            </c:minus>
          </c:errBars>
          <c:cat>
            <c:strRef>
              <c:f>Sheet1!$B$1:$D$1</c:f>
              <c:strCache>
                <c:ptCount val="3"/>
                <c:pt idx="0">
                  <c:v>Rpl25</c:v>
                </c:pt>
                <c:pt idx="1">
                  <c:v>Act1</c:v>
                </c:pt>
                <c:pt idx="2">
                  <c:v>Rpl19b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1.129764631141669</c:v>
                </c:pt>
                <c:pt idx="1">
                  <c:v>1.225847683549022</c:v>
                </c:pt>
                <c:pt idx="2">
                  <c:v>1.195567205444229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0193456"/>
        <c:axId val="1760195536"/>
      </c:barChart>
      <c:catAx>
        <c:axId val="176019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60195536"/>
        <c:crosses val="autoZero"/>
        <c:auto val="1"/>
        <c:lblAlgn val="ctr"/>
        <c:lblOffset val="100"/>
        <c:noMultiLvlLbl val="0"/>
      </c:catAx>
      <c:valAx>
        <c:axId val="176019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0193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8</xdr:row>
      <xdr:rowOff>120650</xdr:rowOff>
    </xdr:from>
    <xdr:to>
      <xdr:col>17</xdr:col>
      <xdr:colOff>228600</xdr:colOff>
      <xdr:row>23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13" sqref="A13:J15"/>
    </sheetView>
  </sheetViews>
  <sheetFormatPr baseColWidth="10" defaultRowHeight="16" x14ac:dyDescent="0.2"/>
  <sheetData>
    <row r="1" spans="1:10" x14ac:dyDescent="0.2">
      <c r="B1" t="s">
        <v>0</v>
      </c>
      <c r="C1" t="s">
        <v>6</v>
      </c>
      <c r="D1" t="s">
        <v>7</v>
      </c>
      <c r="E1" t="s">
        <v>4</v>
      </c>
      <c r="F1" t="s">
        <v>5</v>
      </c>
      <c r="G1" t="s">
        <v>3</v>
      </c>
    </row>
    <row r="2" spans="1:10" x14ac:dyDescent="0.2">
      <c r="A2" s="1" t="s">
        <v>1</v>
      </c>
      <c r="B2">
        <v>1</v>
      </c>
      <c r="C2">
        <v>1</v>
      </c>
      <c r="D2">
        <v>1</v>
      </c>
      <c r="E2" s="2">
        <v>0</v>
      </c>
      <c r="F2">
        <v>0</v>
      </c>
      <c r="G2">
        <v>0</v>
      </c>
    </row>
    <row r="3" spans="1:10" x14ac:dyDescent="0.2">
      <c r="A3" s="1" t="s">
        <v>2</v>
      </c>
      <c r="B3">
        <v>1.1297646311416687</v>
      </c>
      <c r="C3">
        <v>1.2258476835490217</v>
      </c>
      <c r="D3">
        <v>1.1955672054442295</v>
      </c>
      <c r="E3" s="2">
        <v>7.2542050999999996E-2</v>
      </c>
      <c r="F3">
        <v>4.9710373100762865E-2</v>
      </c>
      <c r="G3">
        <v>0.16563512922654552</v>
      </c>
    </row>
    <row r="4" spans="1:10" x14ac:dyDescent="0.2">
      <c r="A4" s="1"/>
    </row>
    <row r="5" spans="1:10" x14ac:dyDescent="0.2">
      <c r="A5" t="s">
        <v>7</v>
      </c>
      <c r="B5" t="s">
        <v>8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3</v>
      </c>
    </row>
    <row r="6" spans="1:10" x14ac:dyDescent="0.2">
      <c r="A6" s="1" t="s">
        <v>1</v>
      </c>
      <c r="B6">
        <v>1.0610333333333333E-2</v>
      </c>
      <c r="C6">
        <v>2.186666666666667E-2</v>
      </c>
      <c r="D6">
        <v>1.6483333333333336E-2</v>
      </c>
      <c r="E6">
        <f>B6/B6</f>
        <v>1</v>
      </c>
      <c r="F6">
        <f>C6/C6</f>
        <v>1</v>
      </c>
      <c r="G6">
        <f>D6/D6</f>
        <v>1</v>
      </c>
      <c r="H6">
        <f>(E6+F6+G6)/3</f>
        <v>1</v>
      </c>
      <c r="I6">
        <f>STDEV(E6:G6)</f>
        <v>0</v>
      </c>
      <c r="J6">
        <f>I6/SQRT(3)</f>
        <v>0</v>
      </c>
    </row>
    <row r="7" spans="1:10" x14ac:dyDescent="0.2">
      <c r="A7" s="1" t="s">
        <v>2</v>
      </c>
      <c r="B7">
        <v>1.0632333333333332E-2</v>
      </c>
      <c r="C7">
        <v>2.3166666666666669E-2</v>
      </c>
      <c r="D7">
        <v>2.5139999999999999E-2</v>
      </c>
      <c r="E7">
        <f>B7/B6</f>
        <v>1.0020734504099778</v>
      </c>
      <c r="F7">
        <f>C7/C6</f>
        <v>1.059451219512195</v>
      </c>
      <c r="G7">
        <f>D7/D6</f>
        <v>1.5251769464105154</v>
      </c>
      <c r="H7">
        <f>(E7+F7+G7)/3</f>
        <v>1.1955672054442295</v>
      </c>
      <c r="I7">
        <f>STDEV(E7:G7)</f>
        <v>0.28688845933861351</v>
      </c>
      <c r="J7">
        <f>I7/SQRT(3)</f>
        <v>0.16563512922654552</v>
      </c>
    </row>
    <row r="9" spans="1:10" x14ac:dyDescent="0.2">
      <c r="A9" t="s">
        <v>6</v>
      </c>
      <c r="B9" t="s">
        <v>8</v>
      </c>
      <c r="C9" t="s">
        <v>9</v>
      </c>
      <c r="D9" t="s">
        <v>10</v>
      </c>
      <c r="E9" t="s">
        <v>16</v>
      </c>
      <c r="F9" t="s">
        <v>17</v>
      </c>
      <c r="G9" t="s">
        <v>18</v>
      </c>
      <c r="H9" t="s">
        <v>14</v>
      </c>
      <c r="I9" t="s">
        <v>15</v>
      </c>
      <c r="J9" t="s">
        <v>3</v>
      </c>
    </row>
    <row r="10" spans="1:10" x14ac:dyDescent="0.2">
      <c r="A10" s="1" t="s">
        <v>1</v>
      </c>
      <c r="B10">
        <v>1.7769999999999998E-2</v>
      </c>
      <c r="C10">
        <v>1.9783333333333333E-2</v>
      </c>
      <c r="D10">
        <v>2.0003333333333331E-2</v>
      </c>
      <c r="E10">
        <f>B10/B10</f>
        <v>1</v>
      </c>
      <c r="F10">
        <f>C10/C10</f>
        <v>1</v>
      </c>
      <c r="G10">
        <f>D10/D10</f>
        <v>1</v>
      </c>
      <c r="H10">
        <f>(E10+F10+G10)/3</f>
        <v>1</v>
      </c>
      <c r="I10">
        <f>STDEV(E10:G10)</f>
        <v>0</v>
      </c>
      <c r="J10">
        <f>I10/SQRT(2)</f>
        <v>0</v>
      </c>
    </row>
    <row r="11" spans="1:10" x14ac:dyDescent="0.2">
      <c r="A11" s="1" t="s">
        <v>2</v>
      </c>
      <c r="B11">
        <v>2.2666666666666668E-2</v>
      </c>
      <c r="C11">
        <v>1.626E-2</v>
      </c>
      <c r="D11">
        <v>2.3526666666666668E-2</v>
      </c>
      <c r="E11">
        <f>B11/B10</f>
        <v>1.2755580566497846</v>
      </c>
      <c r="F11">
        <f>C11/C10</f>
        <v>0.82190395956192086</v>
      </c>
      <c r="G11">
        <f>D11/D10</f>
        <v>1.1761373104482589</v>
      </c>
      <c r="H11">
        <f>(E11+G11)/2</f>
        <v>1.2258476835490217</v>
      </c>
      <c r="I11">
        <f>STDEV(E11, G11)</f>
        <v>7.0301083829725539E-2</v>
      </c>
      <c r="J11">
        <f>I11/SQRT(2)</f>
        <v>4.9710373100762865E-2</v>
      </c>
    </row>
    <row r="13" spans="1:10" x14ac:dyDescent="0.2">
      <c r="A13" t="s">
        <v>0</v>
      </c>
      <c r="B13" t="s">
        <v>19</v>
      </c>
      <c r="C13" t="s">
        <v>20</v>
      </c>
      <c r="D13" t="s">
        <v>21</v>
      </c>
      <c r="E13" t="s">
        <v>22</v>
      </c>
      <c r="F13" t="s">
        <v>23</v>
      </c>
      <c r="G13" t="s">
        <v>24</v>
      </c>
      <c r="H13" t="s">
        <v>14</v>
      </c>
      <c r="I13" t="s">
        <v>15</v>
      </c>
      <c r="J13" t="s">
        <v>3</v>
      </c>
    </row>
    <row r="14" spans="1:10" x14ac:dyDescent="0.2">
      <c r="A14" s="1" t="s">
        <v>1</v>
      </c>
      <c r="B14">
        <v>2.316E-2</v>
      </c>
      <c r="C14">
        <v>3.2600000000000004E-2</v>
      </c>
      <c r="D14">
        <v>3.4676666666666668E-2</v>
      </c>
      <c r="E14">
        <f>B14/B14</f>
        <v>1</v>
      </c>
      <c r="F14">
        <f>C14/C14</f>
        <v>1</v>
      </c>
      <c r="G14">
        <f>D14/D14</f>
        <v>1</v>
      </c>
      <c r="H14">
        <f>(E14+F14+G14)/3</f>
        <v>1</v>
      </c>
      <c r="I14">
        <f>STDEV(E14:G14)</f>
        <v>0</v>
      </c>
      <c r="J14">
        <f>I14/SQRT(3)</f>
        <v>0</v>
      </c>
    </row>
    <row r="15" spans="1:10" x14ac:dyDescent="0.2">
      <c r="A15" s="1" t="s">
        <v>2</v>
      </c>
      <c r="B15">
        <v>2.8563333333333333E-2</v>
      </c>
      <c r="C15">
        <v>3.2273333333333334E-2</v>
      </c>
      <c r="D15" s="3">
        <v>4.0433333000000002E-2</v>
      </c>
      <c r="E15">
        <f>B15/B14</f>
        <v>1.2333045480713873</v>
      </c>
      <c r="F15">
        <f>C15/C14</f>
        <v>0.98997955010224936</v>
      </c>
      <c r="G15">
        <f>D15/D14</f>
        <v>1.1660097952513697</v>
      </c>
      <c r="H15">
        <f>(E15+F15+G15)/3</f>
        <v>1.1297646311416687</v>
      </c>
      <c r="I15">
        <f>STDEV(E15:G15)</f>
        <v>0.12564651845624142</v>
      </c>
      <c r="J15">
        <f>I15/SQRT(3)</f>
        <v>7.2542051253450271E-2</v>
      </c>
    </row>
  </sheetData>
  <phoneticPr fontId="5" type="noConversion"/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EdUni</dc:creator>
  <cp:lastModifiedBy>Microsoft Office User</cp:lastModifiedBy>
  <cp:lastPrinted>2015-08-06T10:59:30Z</cp:lastPrinted>
  <dcterms:created xsi:type="dcterms:W3CDTF">2014-10-08T13:11:33Z</dcterms:created>
  <dcterms:modified xsi:type="dcterms:W3CDTF">2017-10-04T14:36:55Z</dcterms:modified>
</cp:coreProperties>
</file>