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-380" yWindow="280" windowWidth="25560" windowHeight="16060" tabRatio="500" activeTab="1"/>
  </bookViews>
  <sheets>
    <sheet name="Fig 2D " sheetId="4" r:id="rId1"/>
    <sheet name="Fig 2E" sheetId="2" r:id="rId2"/>
  </sheets>
  <definedNames>
    <definedName name="_xlnm.Print_Area" localSheetId="0">'Fig 2D '!$A$1:$Q$47</definedName>
    <definedName name="_xlnm.Print_Area" localSheetId="1">'Fig 2E'!$A$1:$S$41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57" i="4" l="1"/>
  <c r="P57" i="4"/>
  <c r="O57" i="4"/>
  <c r="N57" i="4"/>
  <c r="M57" i="4"/>
  <c r="L57" i="4"/>
  <c r="K57" i="4"/>
  <c r="Q56" i="4"/>
  <c r="P56" i="4"/>
  <c r="O56" i="4"/>
  <c r="N56" i="4"/>
  <c r="M56" i="4"/>
  <c r="L56" i="4"/>
  <c r="K56" i="4"/>
  <c r="Q55" i="4"/>
  <c r="P55" i="4"/>
  <c r="O55" i="4"/>
  <c r="N55" i="4"/>
  <c r="M55" i="4"/>
  <c r="L55" i="4"/>
  <c r="K55" i="4"/>
  <c r="Q54" i="4"/>
  <c r="P54" i="4"/>
  <c r="O54" i="4"/>
  <c r="N54" i="4"/>
  <c r="M54" i="4"/>
  <c r="L54" i="4"/>
  <c r="K54" i="4"/>
  <c r="Q52" i="4"/>
  <c r="P52" i="4"/>
  <c r="O52" i="4"/>
  <c r="N52" i="4"/>
  <c r="M52" i="4"/>
  <c r="L52" i="4"/>
  <c r="K52" i="4"/>
  <c r="Q51" i="4"/>
  <c r="P51" i="4"/>
  <c r="O51" i="4"/>
  <c r="N51" i="4"/>
  <c r="M51" i="4"/>
  <c r="L51" i="4"/>
  <c r="K51" i="4"/>
  <c r="Q50" i="4"/>
  <c r="P50" i="4"/>
  <c r="O50" i="4"/>
  <c r="N50" i="4"/>
  <c r="M50" i="4"/>
  <c r="L50" i="4"/>
  <c r="K50" i="4"/>
  <c r="Q49" i="4"/>
  <c r="P49" i="4"/>
  <c r="O49" i="4"/>
  <c r="N49" i="4"/>
  <c r="M49" i="4"/>
  <c r="L49" i="4"/>
  <c r="K49" i="4"/>
  <c r="H57" i="4"/>
  <c r="G57" i="4"/>
  <c r="F57" i="4"/>
  <c r="E57" i="4"/>
  <c r="D57" i="4"/>
  <c r="C57" i="4"/>
  <c r="B57" i="4"/>
  <c r="H56" i="4"/>
  <c r="G56" i="4"/>
  <c r="F56" i="4"/>
  <c r="E56" i="4"/>
  <c r="D56" i="4"/>
  <c r="C56" i="4"/>
  <c r="B56" i="4"/>
  <c r="H55" i="4"/>
  <c r="G55" i="4"/>
  <c r="F55" i="4"/>
  <c r="E55" i="4"/>
  <c r="D55" i="4"/>
  <c r="C55" i="4"/>
  <c r="B55" i="4"/>
  <c r="H54" i="4"/>
  <c r="G54" i="4"/>
  <c r="F54" i="4"/>
  <c r="E54" i="4"/>
  <c r="D54" i="4"/>
  <c r="C54" i="4"/>
  <c r="B54" i="4"/>
  <c r="H52" i="4"/>
  <c r="G52" i="4"/>
  <c r="F52" i="4"/>
  <c r="E52" i="4"/>
  <c r="D52" i="4"/>
  <c r="C52" i="4"/>
  <c r="B52" i="4"/>
  <c r="H51" i="4"/>
  <c r="G51" i="4"/>
  <c r="F51" i="4"/>
  <c r="E51" i="4"/>
  <c r="D51" i="4"/>
  <c r="C51" i="4"/>
  <c r="B51" i="4"/>
  <c r="H50" i="4"/>
  <c r="G50" i="4"/>
  <c r="F50" i="4"/>
  <c r="E50" i="4"/>
  <c r="D50" i="4"/>
  <c r="C50" i="4"/>
  <c r="B50" i="4"/>
  <c r="H49" i="4"/>
  <c r="G49" i="4"/>
  <c r="F49" i="4"/>
  <c r="E49" i="4"/>
  <c r="D49" i="4"/>
  <c r="C49" i="4"/>
  <c r="B49" i="4"/>
  <c r="Q26" i="4"/>
  <c r="P26" i="4"/>
  <c r="O26" i="4"/>
  <c r="N26" i="4"/>
  <c r="M26" i="4"/>
  <c r="L26" i="4"/>
  <c r="K26" i="4"/>
  <c r="Q25" i="4"/>
  <c r="P25" i="4"/>
  <c r="O25" i="4"/>
  <c r="N25" i="4"/>
  <c r="M25" i="4"/>
  <c r="L25" i="4"/>
  <c r="K25" i="4"/>
  <c r="Q24" i="4"/>
  <c r="P24" i="4"/>
  <c r="O24" i="4"/>
  <c r="N24" i="4"/>
  <c r="M24" i="4"/>
  <c r="L24" i="4"/>
  <c r="K24" i="4"/>
  <c r="Q23" i="4"/>
  <c r="P23" i="4"/>
  <c r="O23" i="4"/>
  <c r="N23" i="4"/>
  <c r="M23" i="4"/>
  <c r="L23" i="4"/>
  <c r="K23" i="4"/>
  <c r="Q21" i="4"/>
  <c r="P21" i="4"/>
  <c r="O21" i="4"/>
  <c r="N21" i="4"/>
  <c r="M21" i="4"/>
  <c r="L21" i="4"/>
  <c r="K21" i="4"/>
  <c r="Q20" i="4"/>
  <c r="P20" i="4"/>
  <c r="O20" i="4"/>
  <c r="N20" i="4"/>
  <c r="M20" i="4"/>
  <c r="L20" i="4"/>
  <c r="K20" i="4"/>
  <c r="Q19" i="4"/>
  <c r="P19" i="4"/>
  <c r="O19" i="4"/>
  <c r="N19" i="4"/>
  <c r="M19" i="4"/>
  <c r="L19" i="4"/>
  <c r="K19" i="4"/>
  <c r="Q18" i="4"/>
  <c r="P18" i="4"/>
  <c r="O18" i="4"/>
  <c r="N18" i="4"/>
  <c r="M18" i="4"/>
  <c r="L18" i="4"/>
  <c r="K18" i="4"/>
  <c r="B24" i="4"/>
  <c r="C24" i="4"/>
  <c r="D24" i="4"/>
  <c r="E24" i="4"/>
  <c r="F24" i="4"/>
  <c r="G24" i="4"/>
  <c r="H24" i="4"/>
  <c r="B25" i="4"/>
  <c r="C25" i="4"/>
  <c r="D25" i="4"/>
  <c r="E25" i="4"/>
  <c r="F25" i="4"/>
  <c r="G25" i="4"/>
  <c r="H25" i="4"/>
  <c r="B26" i="4"/>
  <c r="C26" i="4"/>
  <c r="D26" i="4"/>
  <c r="E26" i="4"/>
  <c r="F26" i="4"/>
  <c r="G26" i="4"/>
  <c r="H26" i="4"/>
  <c r="C23" i="4"/>
  <c r="D23" i="4"/>
  <c r="E23" i="4"/>
  <c r="F23" i="4"/>
  <c r="G23" i="4"/>
  <c r="H23" i="4"/>
  <c r="B23" i="4"/>
  <c r="B19" i="4"/>
  <c r="C19" i="4"/>
  <c r="D19" i="4"/>
  <c r="E19" i="4"/>
  <c r="F19" i="4"/>
  <c r="G19" i="4"/>
  <c r="H19" i="4"/>
  <c r="B20" i="4"/>
  <c r="C20" i="4"/>
  <c r="D20" i="4"/>
  <c r="E20" i="4"/>
  <c r="F20" i="4"/>
  <c r="G20" i="4"/>
  <c r="H20" i="4"/>
  <c r="B21" i="4"/>
  <c r="C21" i="4"/>
  <c r="D21" i="4"/>
  <c r="E21" i="4"/>
  <c r="F21" i="4"/>
  <c r="G21" i="4"/>
  <c r="H21" i="4"/>
  <c r="C18" i="4"/>
  <c r="D18" i="4"/>
  <c r="E18" i="4"/>
  <c r="F18" i="4"/>
  <c r="G18" i="4"/>
  <c r="H18" i="4"/>
  <c r="B18" i="4"/>
  <c r="S27" i="2"/>
  <c r="S32" i="2"/>
  <c r="S37" i="2"/>
  <c r="L41" i="2"/>
  <c r="S25" i="2"/>
  <c r="S30" i="2"/>
  <c r="S35" i="2"/>
  <c r="L40" i="2"/>
  <c r="I27" i="2"/>
  <c r="I32" i="2"/>
  <c r="I37" i="2"/>
  <c r="B41" i="2"/>
  <c r="I25" i="2"/>
  <c r="I30" i="2"/>
  <c r="I35" i="2"/>
  <c r="B40" i="2"/>
  <c r="S5" i="2"/>
  <c r="S10" i="2"/>
  <c r="S15" i="2"/>
  <c r="L19" i="2"/>
  <c r="S3" i="2"/>
  <c r="S8" i="2"/>
  <c r="S13" i="2"/>
  <c r="L18" i="2"/>
  <c r="I5" i="2"/>
  <c r="I10" i="2"/>
  <c r="I15" i="2"/>
  <c r="B19" i="2"/>
  <c r="I3" i="2"/>
  <c r="I8" i="2"/>
  <c r="I13" i="2"/>
  <c r="B18" i="2"/>
</calcChain>
</file>

<file path=xl/sharedStrings.xml><?xml version="1.0" encoding="utf-8"?>
<sst xmlns="http://schemas.openxmlformats.org/spreadsheetml/2006/main" count="246" uniqueCount="45">
  <si>
    <t>Day 1</t>
  </si>
  <si>
    <t>Day 2</t>
  </si>
  <si>
    <t>Day 3</t>
  </si>
  <si>
    <t>Day 4</t>
  </si>
  <si>
    <t>Day 5</t>
  </si>
  <si>
    <t>Day 6</t>
  </si>
  <si>
    <t>IMP2 +/+; shRNA P21; DMSO</t>
  </si>
  <si>
    <t>IMP2  -/-; shRNA P21; DMSO</t>
  </si>
  <si>
    <t>IMP2 +/+; shRNA P21; Doxycycline</t>
  </si>
  <si>
    <t>IMP2 -/-; shRNA P21; Doxycycline</t>
  </si>
  <si>
    <t>Day 7</t>
  </si>
  <si>
    <t>IMP2 +/+; shRNA IGFBP2; shRNA GRB14;DMSO</t>
  </si>
  <si>
    <t>IMP2  -/-; shRNA IGFBP2; shRNA GRB14;DMSO</t>
  </si>
  <si>
    <t>IMP2 +/+; shRNA IGFBP2; shRNA GRB14; Doxycycline</t>
  </si>
  <si>
    <t>IMP2 -/-; shRNA IGFBP2; shRNA GRB14; Doxycycline</t>
  </si>
  <si>
    <t>IMP2 +/+; shRNA GRB14; DMSO</t>
  </si>
  <si>
    <t>IMP2  -/-; shRNA GRB14; DMSO</t>
  </si>
  <si>
    <t>IMP2 +/+; shRNA GRB14; Doxycycline</t>
  </si>
  <si>
    <t>IMP2 -/-; shRNA  GRB14; Doxycycline</t>
  </si>
  <si>
    <t>IMP2 +/+; shRNA IGFBP2; DMSO</t>
  </si>
  <si>
    <t>IMP2  -/-; shRNA IGFBP2; DMSO</t>
  </si>
  <si>
    <t>IMP2 +/+; shRNA IGFBP2; Doxycycline</t>
  </si>
  <si>
    <t>IMP2 -/-; shRNA  IGFBP2; Doxycycline</t>
  </si>
  <si>
    <t>Experiment 2</t>
  </si>
  <si>
    <t>Experiment 3</t>
  </si>
  <si>
    <t>Control</t>
  </si>
  <si>
    <t>Grb14</t>
  </si>
  <si>
    <t>IGFBP2</t>
  </si>
  <si>
    <t>Grb14/IGFBP2</t>
  </si>
  <si>
    <t>p21</t>
  </si>
  <si>
    <t>Experiment 1</t>
  </si>
  <si>
    <r>
      <t>Imp2</t>
    </r>
    <r>
      <rPr>
        <b/>
        <vertAlign val="superscript"/>
        <sz val="14"/>
        <color rgb="FF000000"/>
        <rFont val="Calibri"/>
        <scheme val="minor"/>
      </rPr>
      <t xml:space="preserve">-/- </t>
    </r>
    <r>
      <rPr>
        <b/>
        <sz val="14"/>
        <color rgb="FF000000"/>
        <rFont val="Calibri"/>
        <scheme val="minor"/>
      </rPr>
      <t>: % of similarly treated Imp2</t>
    </r>
    <r>
      <rPr>
        <b/>
        <vertAlign val="superscript"/>
        <sz val="14"/>
        <color rgb="FF000000"/>
        <rFont val="Calibri"/>
        <scheme val="minor"/>
      </rPr>
      <t>+/+</t>
    </r>
  </si>
  <si>
    <t>IMP2-/-div by IMP2+/+</t>
  </si>
  <si>
    <t>P Value</t>
  </si>
  <si>
    <t>Average</t>
  </si>
  <si>
    <t>Stdev</t>
  </si>
  <si>
    <t>p Value</t>
  </si>
  <si>
    <t>IMP2 +/+; shRNA P21; DMSO/Doxycycline</t>
  </si>
  <si>
    <t>IMP2 -/-; shRNA P21; DMSO/Doxycycline</t>
  </si>
  <si>
    <t>IMP2 +/+; shRNA  IGFBP2; DMSO/Doxycycline</t>
  </si>
  <si>
    <t>IMP2 -/-; shRNA  IGFBP2; DMSO/Doxycycline</t>
  </si>
  <si>
    <t>IMP2 +/+; shRNA IGFBP2;GRB14 DMSO/Doxycycline</t>
  </si>
  <si>
    <t>IMP2 -/-; shRNA IGFBP2;GRB14 DMSO/Doxycycline</t>
  </si>
  <si>
    <t>IMP2 +/+; shRNA  GRB14; DMSO/Doxycycline</t>
  </si>
  <si>
    <t>IMP2 -/-; shRNA  GRB14; DMSO/Doxycycline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</si>
</sst>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scheme val="minor"/>
    </font>
    <font>
      <sz val="8"/>
      <name val="Calibri"/>
      <family val="2"/>
      <scheme val="minor"/>
    </font>
    <font>
      <b/>
      <sz val="14"/>
      <color rgb="FF000000"/>
      <name val="Calibri"/>
      <scheme val="minor"/>
    </font>
    <font>
      <b/>
      <vertAlign val="superscript"/>
      <sz val="14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6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2" fontId="0" fillId="0" borderId="0" xfId="0" applyNumberFormat="1"/>
    <xf numFmtId="2" fontId="2" fillId="0" borderId="0" xfId="0" applyNumberFormat="1" applyFont="1"/>
    <xf numFmtId="2" fontId="1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2" fontId="1" fillId="0" borderId="0" xfId="0" applyNumberFormat="1" applyFont="1"/>
    <xf numFmtId="2" fontId="1" fillId="0" borderId="0" xfId="0" applyNumberFormat="1" applyFont="1" applyAlignment="1">
      <alignment horizontal="center" vertical="center"/>
    </xf>
    <xf numFmtId="0" fontId="1" fillId="0" borderId="0" xfId="0" applyFont="1"/>
    <xf numFmtId="11" fontId="0" fillId="0" borderId="0" xfId="0" applyNumberFormat="1"/>
    <xf numFmtId="164" fontId="0" fillId="0" borderId="0" xfId="0" applyNumberFormat="1"/>
    <xf numFmtId="11" fontId="1" fillId="0" borderId="0" xfId="0" applyNumberFormat="1" applyFont="1"/>
  </cellXfs>
  <cellStyles count="4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opLeftCell="A14" workbookViewId="0">
      <selection activeCell="F27" sqref="F27"/>
    </sheetView>
  </sheetViews>
  <sheetFormatPr baseColWidth="10" defaultRowHeight="15" x14ac:dyDescent="0"/>
  <cols>
    <col min="1" max="1" width="38.1640625" customWidth="1"/>
    <col min="7" max="7" width="12.1640625" bestFit="1" customWidth="1"/>
    <col min="10" max="10" width="44" customWidth="1"/>
    <col min="16" max="17" width="12.1640625" bestFit="1" customWidth="1"/>
  </cols>
  <sheetData>
    <row r="1" spans="1:17">
      <c r="A1" s="3" t="s">
        <v>30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10</v>
      </c>
      <c r="I1" s="1"/>
      <c r="J1" s="3" t="s">
        <v>30</v>
      </c>
      <c r="K1" s="3" t="s">
        <v>0</v>
      </c>
      <c r="L1" s="3" t="s">
        <v>1</v>
      </c>
      <c r="M1" s="3" t="s">
        <v>2</v>
      </c>
      <c r="N1" s="3" t="s">
        <v>3</v>
      </c>
      <c r="O1" s="3" t="s">
        <v>4</v>
      </c>
      <c r="P1" s="3" t="s">
        <v>5</v>
      </c>
      <c r="Q1" s="3" t="s">
        <v>10</v>
      </c>
    </row>
    <row r="2" spans="1:17">
      <c r="A2" s="1" t="s">
        <v>6</v>
      </c>
      <c r="B2" s="1">
        <v>0.97</v>
      </c>
      <c r="C2" s="1">
        <v>1.01</v>
      </c>
      <c r="D2" s="1">
        <v>1.28</v>
      </c>
      <c r="E2" s="1">
        <v>1.84</v>
      </c>
      <c r="F2" s="1">
        <v>3.02</v>
      </c>
      <c r="G2" s="1">
        <v>5.55</v>
      </c>
      <c r="H2" s="1">
        <v>9.94</v>
      </c>
      <c r="I2" s="1"/>
      <c r="J2" s="2" t="s">
        <v>11</v>
      </c>
      <c r="K2" s="1">
        <v>0.98</v>
      </c>
      <c r="L2" s="1">
        <v>1.04</v>
      </c>
      <c r="M2" s="1">
        <v>1.26</v>
      </c>
      <c r="N2" s="1">
        <v>2.4300000000000002</v>
      </c>
      <c r="O2" s="1">
        <v>3.75</v>
      </c>
      <c r="P2" s="1">
        <v>5.96</v>
      </c>
      <c r="Q2" s="1">
        <v>10.47</v>
      </c>
    </row>
    <row r="3" spans="1:17">
      <c r="A3" s="1" t="s">
        <v>7</v>
      </c>
      <c r="B3" s="1">
        <v>0.98</v>
      </c>
      <c r="C3" s="1">
        <v>1.01</v>
      </c>
      <c r="D3" s="1">
        <v>1.1499999999999999</v>
      </c>
      <c r="E3" s="1">
        <v>1.31</v>
      </c>
      <c r="F3" s="1">
        <v>1.32</v>
      </c>
      <c r="G3" s="1">
        <v>1.93</v>
      </c>
      <c r="H3" s="1">
        <v>2.83</v>
      </c>
      <c r="I3" s="1"/>
      <c r="J3" s="2" t="s">
        <v>12</v>
      </c>
      <c r="K3" s="1">
        <v>1.01</v>
      </c>
      <c r="L3" s="1">
        <v>1.1100000000000001</v>
      </c>
      <c r="M3" s="1">
        <v>1.17</v>
      </c>
      <c r="N3" s="1">
        <v>1.35</v>
      </c>
      <c r="O3" s="1">
        <v>1.68</v>
      </c>
      <c r="P3" s="1">
        <v>2.33</v>
      </c>
      <c r="Q3" s="1">
        <v>3.34</v>
      </c>
    </row>
    <row r="4" spans="1:17">
      <c r="A4" s="1" t="s">
        <v>8</v>
      </c>
      <c r="B4" s="1">
        <v>1.01</v>
      </c>
      <c r="C4" s="1">
        <v>1.08</v>
      </c>
      <c r="D4" s="1">
        <v>1.46</v>
      </c>
      <c r="E4" s="1">
        <v>2.25</v>
      </c>
      <c r="F4" s="1">
        <v>3.86</v>
      </c>
      <c r="G4" s="1">
        <v>6.89</v>
      </c>
      <c r="H4" s="1">
        <v>12.98</v>
      </c>
      <c r="I4" s="1"/>
      <c r="J4" s="2" t="s">
        <v>13</v>
      </c>
      <c r="K4" s="1">
        <v>0.99</v>
      </c>
      <c r="L4" s="1">
        <v>1.05</v>
      </c>
      <c r="M4" s="1">
        <v>1.42</v>
      </c>
      <c r="N4" s="1">
        <v>2.56</v>
      </c>
      <c r="O4" s="1">
        <v>4.12</v>
      </c>
      <c r="P4" s="1">
        <v>7.38</v>
      </c>
      <c r="Q4" s="1">
        <v>13.01</v>
      </c>
    </row>
    <row r="5" spans="1:17">
      <c r="A5" s="1" t="s">
        <v>9</v>
      </c>
      <c r="B5" s="1">
        <v>0.98</v>
      </c>
      <c r="C5" s="1">
        <v>1.03</v>
      </c>
      <c r="D5" s="1">
        <v>1.18</v>
      </c>
      <c r="E5" s="1">
        <v>1.34</v>
      </c>
      <c r="F5" s="1">
        <v>1.68</v>
      </c>
      <c r="G5" s="1">
        <v>2.36</v>
      </c>
      <c r="H5" s="1">
        <v>3.51</v>
      </c>
      <c r="I5" s="1"/>
      <c r="J5" s="2" t="s">
        <v>14</v>
      </c>
      <c r="K5" s="1">
        <v>1.02</v>
      </c>
      <c r="L5" s="1">
        <v>1.0900000000000001</v>
      </c>
      <c r="M5" s="1">
        <v>1.52</v>
      </c>
      <c r="N5" s="1">
        <v>2.37</v>
      </c>
      <c r="O5" s="1">
        <v>3.68</v>
      </c>
      <c r="P5" s="1">
        <v>6.06</v>
      </c>
      <c r="Q5" s="1">
        <v>10.19</v>
      </c>
    </row>
    <row r="6" spans="1:17">
      <c r="A6" s="3" t="s">
        <v>23</v>
      </c>
      <c r="B6" s="1"/>
      <c r="C6" s="1"/>
      <c r="D6" s="1"/>
      <c r="E6" s="1"/>
      <c r="F6" s="1"/>
      <c r="G6" s="1"/>
      <c r="H6" s="1"/>
      <c r="I6" s="1"/>
      <c r="J6" s="3" t="s">
        <v>23</v>
      </c>
      <c r="K6" s="1"/>
      <c r="L6" s="1"/>
      <c r="M6" s="1"/>
      <c r="N6" s="1"/>
      <c r="O6" s="1"/>
      <c r="P6" s="1"/>
      <c r="Q6" s="1"/>
    </row>
    <row r="7" spans="1:17">
      <c r="A7" s="1" t="s">
        <v>6</v>
      </c>
      <c r="B7" s="1">
        <v>1.02</v>
      </c>
      <c r="C7" s="1">
        <v>1.01</v>
      </c>
      <c r="D7" s="1">
        <v>1.31</v>
      </c>
      <c r="E7" s="1">
        <v>1.93</v>
      </c>
      <c r="F7" s="1">
        <v>3.07</v>
      </c>
      <c r="G7" s="1">
        <v>5.53</v>
      </c>
      <c r="H7" s="1">
        <v>10.119999999999999</v>
      </c>
      <c r="I7" s="1"/>
      <c r="J7" s="2" t="s">
        <v>11</v>
      </c>
      <c r="K7" s="1">
        <v>1.02</v>
      </c>
      <c r="L7" s="1">
        <v>1.1200000000000001</v>
      </c>
      <c r="M7" s="1">
        <v>1.64</v>
      </c>
      <c r="N7" s="1">
        <v>2.42</v>
      </c>
      <c r="O7" s="1">
        <v>3.64</v>
      </c>
      <c r="P7" s="1">
        <v>6.19</v>
      </c>
      <c r="Q7" s="1">
        <v>10.39</v>
      </c>
    </row>
    <row r="8" spans="1:17">
      <c r="A8" s="1" t="s">
        <v>7</v>
      </c>
      <c r="B8" s="1">
        <v>1.01</v>
      </c>
      <c r="C8" s="1">
        <v>1.02</v>
      </c>
      <c r="D8" s="1">
        <v>1.17</v>
      </c>
      <c r="E8" s="1">
        <v>1.41</v>
      </c>
      <c r="F8" s="1">
        <v>1.53</v>
      </c>
      <c r="G8" s="1">
        <v>2.0699999999999998</v>
      </c>
      <c r="H8" s="1">
        <v>2.95</v>
      </c>
      <c r="I8" s="1"/>
      <c r="J8" s="2" t="s">
        <v>12</v>
      </c>
      <c r="K8" s="1">
        <v>1.02</v>
      </c>
      <c r="L8" s="1">
        <v>1.08</v>
      </c>
      <c r="M8" s="1">
        <v>1.1399999999999999</v>
      </c>
      <c r="N8" s="1">
        <v>1.42</v>
      </c>
      <c r="O8" s="1">
        <v>1.56</v>
      </c>
      <c r="P8" s="1">
        <v>2.34</v>
      </c>
      <c r="Q8" s="1">
        <v>3.55</v>
      </c>
    </row>
    <row r="9" spans="1:17">
      <c r="A9" s="1" t="s">
        <v>8</v>
      </c>
      <c r="B9" s="1">
        <v>0.98</v>
      </c>
      <c r="C9" s="1">
        <v>1.1000000000000001</v>
      </c>
      <c r="D9" s="1">
        <v>1.48</v>
      </c>
      <c r="E9" s="1">
        <v>2.4700000000000002</v>
      </c>
      <c r="F9" s="1">
        <v>3.95</v>
      </c>
      <c r="G9" s="1">
        <v>7.07</v>
      </c>
      <c r="H9" s="1">
        <v>13.11</v>
      </c>
      <c r="I9" s="1"/>
      <c r="J9" s="2" t="s">
        <v>13</v>
      </c>
      <c r="K9" s="1">
        <v>1.03</v>
      </c>
      <c r="L9" s="1">
        <v>1.08</v>
      </c>
      <c r="M9" s="1">
        <v>1.33</v>
      </c>
      <c r="N9" s="1">
        <v>2.65</v>
      </c>
      <c r="O9" s="1">
        <v>4.28</v>
      </c>
      <c r="P9" s="1">
        <v>7.47</v>
      </c>
      <c r="Q9" s="1">
        <v>13.15</v>
      </c>
    </row>
    <row r="10" spans="1:17">
      <c r="A10" s="1" t="s">
        <v>9</v>
      </c>
      <c r="B10" s="1">
        <v>1.02</v>
      </c>
      <c r="C10" s="1">
        <v>1.05</v>
      </c>
      <c r="D10" s="1">
        <v>1.24</v>
      </c>
      <c r="E10" s="1">
        <v>1.58</v>
      </c>
      <c r="F10" s="1">
        <v>1.77</v>
      </c>
      <c r="G10" s="1">
        <v>2.48</v>
      </c>
      <c r="H10" s="1">
        <v>3.68</v>
      </c>
      <c r="I10" s="1"/>
      <c r="J10" s="2" t="s">
        <v>14</v>
      </c>
      <c r="K10" s="1">
        <v>0.98</v>
      </c>
      <c r="L10" s="1">
        <v>1.1100000000000001</v>
      </c>
      <c r="M10" s="1">
        <v>1.36</v>
      </c>
      <c r="N10" s="1">
        <v>2.2799999999999998</v>
      </c>
      <c r="O10" s="1">
        <v>3.62</v>
      </c>
      <c r="P10" s="1">
        <v>6.24</v>
      </c>
      <c r="Q10" s="1">
        <v>10.06</v>
      </c>
    </row>
    <row r="11" spans="1:17">
      <c r="A11" s="4" t="s">
        <v>24</v>
      </c>
      <c r="B11" s="1"/>
      <c r="C11" s="1"/>
      <c r="D11" s="1"/>
      <c r="E11" s="1"/>
      <c r="F11" s="1"/>
      <c r="G11" s="1"/>
      <c r="H11" s="1"/>
      <c r="I11" s="1"/>
      <c r="J11" s="4" t="s">
        <v>24</v>
      </c>
      <c r="K11" s="1"/>
      <c r="L11" s="1"/>
      <c r="M11" s="1"/>
      <c r="N11" s="1"/>
      <c r="O11" s="1"/>
      <c r="P11" s="1"/>
      <c r="Q11" s="1"/>
    </row>
    <row r="12" spans="1:17">
      <c r="A12" s="1" t="s">
        <v>6</v>
      </c>
      <c r="B12" s="1">
        <v>0.98</v>
      </c>
      <c r="C12" s="1">
        <v>1.01</v>
      </c>
      <c r="D12" s="1">
        <v>1.38</v>
      </c>
      <c r="E12" s="1">
        <v>1.97</v>
      </c>
      <c r="F12" s="1">
        <v>3.17</v>
      </c>
      <c r="G12" s="1">
        <v>5.67</v>
      </c>
      <c r="H12" s="1">
        <v>10.220000000000001</v>
      </c>
      <c r="I12" s="1"/>
      <c r="J12" s="2" t="s">
        <v>11</v>
      </c>
      <c r="K12" s="1">
        <v>0.99</v>
      </c>
      <c r="L12" s="1">
        <v>1.1100000000000001</v>
      </c>
      <c r="M12" s="1">
        <v>1.48</v>
      </c>
      <c r="N12" s="1">
        <v>2.19</v>
      </c>
      <c r="O12" s="1">
        <v>3.45</v>
      </c>
      <c r="P12" s="1">
        <v>6.09</v>
      </c>
      <c r="Q12" s="1">
        <v>10.58</v>
      </c>
    </row>
    <row r="13" spans="1:17">
      <c r="A13" s="1" t="s">
        <v>7</v>
      </c>
      <c r="B13" s="1">
        <v>0.99</v>
      </c>
      <c r="C13" s="1">
        <v>1.03</v>
      </c>
      <c r="D13" s="1">
        <v>1.19</v>
      </c>
      <c r="E13" s="1">
        <v>1.36</v>
      </c>
      <c r="F13" s="1">
        <v>1.56</v>
      </c>
      <c r="G13" s="1">
        <v>2.2200000000000002</v>
      </c>
      <c r="H13" s="1">
        <v>3.03</v>
      </c>
      <c r="I13" s="1"/>
      <c r="J13" s="2" t="s">
        <v>12</v>
      </c>
      <c r="K13" s="1">
        <v>1.01</v>
      </c>
      <c r="L13" s="1">
        <v>1.08</v>
      </c>
      <c r="M13" s="1">
        <v>1.19</v>
      </c>
      <c r="N13" s="1">
        <v>1.48</v>
      </c>
      <c r="O13" s="1">
        <v>1.64</v>
      </c>
      <c r="P13" s="1">
        <v>2.12</v>
      </c>
      <c r="Q13" s="1">
        <v>3.53</v>
      </c>
    </row>
    <row r="14" spans="1:17">
      <c r="A14" s="1" t="s">
        <v>8</v>
      </c>
      <c r="B14" s="1">
        <v>1.02</v>
      </c>
      <c r="C14" s="1">
        <v>1.1000000000000001</v>
      </c>
      <c r="D14" s="1">
        <v>1.51</v>
      </c>
      <c r="E14" s="1">
        <v>2.36</v>
      </c>
      <c r="F14" s="1">
        <v>4.1100000000000003</v>
      </c>
      <c r="G14" s="1">
        <v>7.14</v>
      </c>
      <c r="H14" s="1">
        <v>13.28</v>
      </c>
      <c r="I14" s="1"/>
      <c r="J14" s="2" t="s">
        <v>13</v>
      </c>
      <c r="K14" s="1">
        <v>0.99</v>
      </c>
      <c r="L14" s="1">
        <v>1.07</v>
      </c>
      <c r="M14" s="1">
        <v>1.51</v>
      </c>
      <c r="N14" s="1">
        <v>2.68</v>
      </c>
      <c r="O14" s="1">
        <v>4.1100000000000003</v>
      </c>
      <c r="P14" s="1">
        <v>7.73</v>
      </c>
      <c r="Q14" s="1">
        <v>13.16</v>
      </c>
    </row>
    <row r="15" spans="1:17">
      <c r="A15" s="1" t="s">
        <v>9</v>
      </c>
      <c r="B15" s="1">
        <v>1.01</v>
      </c>
      <c r="C15" s="1">
        <v>1.04</v>
      </c>
      <c r="D15" s="1">
        <v>1.21</v>
      </c>
      <c r="E15" s="1">
        <v>1.46</v>
      </c>
      <c r="F15" s="1">
        <v>1.83</v>
      </c>
      <c r="G15" s="1">
        <v>2.58</v>
      </c>
      <c r="H15" s="1">
        <v>3.73</v>
      </c>
      <c r="I15" s="1"/>
      <c r="J15" s="2" t="s">
        <v>14</v>
      </c>
      <c r="K15" s="1">
        <v>1.01</v>
      </c>
      <c r="L15" s="1">
        <v>1.07</v>
      </c>
      <c r="M15" s="1">
        <v>1.26</v>
      </c>
      <c r="N15" s="1">
        <v>2.15</v>
      </c>
      <c r="O15" s="1">
        <v>3.75</v>
      </c>
      <c r="P15" s="1">
        <v>6.28</v>
      </c>
      <c r="Q15" s="1">
        <v>9.92</v>
      </c>
    </row>
    <row r="16" spans="1:17">
      <c r="A16" s="1"/>
      <c r="B16" s="1"/>
      <c r="C16" s="1"/>
      <c r="D16" s="1"/>
      <c r="E16" s="1"/>
      <c r="F16" s="1"/>
      <c r="G16" s="1"/>
      <c r="H16" s="1"/>
      <c r="I16" s="1"/>
      <c r="J16" s="2"/>
      <c r="K16" s="1"/>
      <c r="L16" s="1"/>
      <c r="M16" s="1"/>
      <c r="N16" s="1"/>
      <c r="O16" s="1"/>
      <c r="P16" s="1"/>
      <c r="Q16" s="1"/>
    </row>
    <row r="17" spans="1:17">
      <c r="A17" s="3" t="s">
        <v>34</v>
      </c>
      <c r="J17" s="3" t="s">
        <v>34</v>
      </c>
    </row>
    <row r="18" spans="1:17">
      <c r="A18" s="1" t="s">
        <v>6</v>
      </c>
      <c r="B18" s="1">
        <f>AVERAGE(B2,B7,B12)</f>
        <v>0.98999999999999988</v>
      </c>
      <c r="C18" s="1">
        <f t="shared" ref="C18:H18" si="0">AVERAGE(C2,C7,C12)</f>
        <v>1.01</v>
      </c>
      <c r="D18" s="1">
        <f t="shared" si="0"/>
        <v>1.3233333333333333</v>
      </c>
      <c r="E18" s="1">
        <f t="shared" si="0"/>
        <v>1.9133333333333333</v>
      </c>
      <c r="F18" s="1">
        <f t="shared" si="0"/>
        <v>3.0866666666666664</v>
      </c>
      <c r="G18" s="1">
        <f t="shared" si="0"/>
        <v>5.583333333333333</v>
      </c>
      <c r="H18" s="1">
        <f t="shared" si="0"/>
        <v>10.093333333333334</v>
      </c>
      <c r="J18" s="2" t="s">
        <v>11</v>
      </c>
      <c r="K18" s="1">
        <f>AVERAGE(K2,K7,K12)</f>
        <v>0.9966666666666667</v>
      </c>
      <c r="L18" s="1">
        <f t="shared" ref="L18:Q18" si="1">AVERAGE(L2,L7,L12)</f>
        <v>1.0900000000000001</v>
      </c>
      <c r="M18" s="1">
        <f t="shared" si="1"/>
        <v>1.46</v>
      </c>
      <c r="N18" s="1">
        <f t="shared" si="1"/>
        <v>2.3466666666666662</v>
      </c>
      <c r="O18" s="1">
        <f t="shared" si="1"/>
        <v>3.6133333333333333</v>
      </c>
      <c r="P18" s="1">
        <f t="shared" si="1"/>
        <v>6.080000000000001</v>
      </c>
      <c r="Q18" s="1">
        <f t="shared" si="1"/>
        <v>10.479999999999999</v>
      </c>
    </row>
    <row r="19" spans="1:17">
      <c r="A19" s="1" t="s">
        <v>7</v>
      </c>
      <c r="B19" s="1">
        <f t="shared" ref="B19:H19" si="2">AVERAGE(B3,B8,B13)</f>
        <v>0.99333333333333329</v>
      </c>
      <c r="C19" s="1">
        <f t="shared" si="2"/>
        <v>1.0200000000000002</v>
      </c>
      <c r="D19" s="1">
        <f t="shared" si="2"/>
        <v>1.17</v>
      </c>
      <c r="E19" s="1">
        <f t="shared" si="2"/>
        <v>1.36</v>
      </c>
      <c r="F19" s="1">
        <f t="shared" si="2"/>
        <v>1.47</v>
      </c>
      <c r="G19" s="1">
        <f t="shared" si="2"/>
        <v>2.0733333333333337</v>
      </c>
      <c r="H19" s="1">
        <f t="shared" si="2"/>
        <v>2.936666666666667</v>
      </c>
      <c r="J19" s="2" t="s">
        <v>12</v>
      </c>
      <c r="K19" s="1">
        <f t="shared" ref="K19:Q19" si="3">AVERAGE(K3,K8,K13)</f>
        <v>1.0133333333333334</v>
      </c>
      <c r="L19" s="1">
        <f t="shared" si="3"/>
        <v>1.0900000000000001</v>
      </c>
      <c r="M19" s="1">
        <f t="shared" si="3"/>
        <v>1.1666666666666665</v>
      </c>
      <c r="N19" s="1">
        <f t="shared" si="3"/>
        <v>1.4166666666666667</v>
      </c>
      <c r="O19" s="1">
        <f t="shared" si="3"/>
        <v>1.6266666666666667</v>
      </c>
      <c r="P19" s="1">
        <f t="shared" si="3"/>
        <v>2.2633333333333332</v>
      </c>
      <c r="Q19" s="1">
        <f t="shared" si="3"/>
        <v>3.4733333333333332</v>
      </c>
    </row>
    <row r="20" spans="1:17">
      <c r="A20" s="1" t="s">
        <v>8</v>
      </c>
      <c r="B20" s="1">
        <f t="shared" ref="B20:H20" si="4">AVERAGE(B4,B9,B14)</f>
        <v>1.0033333333333332</v>
      </c>
      <c r="C20" s="1">
        <f t="shared" si="4"/>
        <v>1.0933333333333335</v>
      </c>
      <c r="D20" s="1">
        <f t="shared" si="4"/>
        <v>1.4833333333333334</v>
      </c>
      <c r="E20" s="1">
        <f t="shared" si="4"/>
        <v>2.36</v>
      </c>
      <c r="F20" s="1">
        <f t="shared" si="4"/>
        <v>3.973333333333334</v>
      </c>
      <c r="G20" s="1">
        <f t="shared" si="4"/>
        <v>7.0333333333333341</v>
      </c>
      <c r="H20" s="1">
        <f t="shared" si="4"/>
        <v>13.123333333333333</v>
      </c>
      <c r="J20" s="2" t="s">
        <v>13</v>
      </c>
      <c r="K20" s="1">
        <f t="shared" ref="K20:Q20" si="5">AVERAGE(K4,K9,K14)</f>
        <v>1.0033333333333332</v>
      </c>
      <c r="L20" s="1">
        <f t="shared" si="5"/>
        <v>1.0666666666666667</v>
      </c>
      <c r="M20" s="1">
        <f t="shared" si="5"/>
        <v>1.42</v>
      </c>
      <c r="N20" s="1">
        <f t="shared" si="5"/>
        <v>2.6300000000000003</v>
      </c>
      <c r="O20" s="1">
        <f t="shared" si="5"/>
        <v>4.1700000000000008</v>
      </c>
      <c r="P20" s="1">
        <f t="shared" si="5"/>
        <v>7.5266666666666664</v>
      </c>
      <c r="Q20" s="1">
        <f t="shared" si="5"/>
        <v>13.106666666666667</v>
      </c>
    </row>
    <row r="21" spans="1:17">
      <c r="A21" s="1" t="s">
        <v>9</v>
      </c>
      <c r="B21" s="1">
        <f t="shared" ref="B21:H21" si="6">AVERAGE(B5,B10,B15)</f>
        <v>1.0033333333333332</v>
      </c>
      <c r="C21" s="1">
        <f t="shared" si="6"/>
        <v>1.04</v>
      </c>
      <c r="D21" s="1">
        <f t="shared" si="6"/>
        <v>1.21</v>
      </c>
      <c r="E21" s="1">
        <f t="shared" si="6"/>
        <v>1.46</v>
      </c>
      <c r="F21" s="1">
        <f t="shared" si="6"/>
        <v>1.76</v>
      </c>
      <c r="G21" s="1">
        <f t="shared" si="6"/>
        <v>2.4733333333333332</v>
      </c>
      <c r="H21" s="1">
        <f t="shared" si="6"/>
        <v>3.64</v>
      </c>
      <c r="J21" s="2" t="s">
        <v>14</v>
      </c>
      <c r="K21" s="1">
        <f t="shared" ref="K21:Q21" si="7">AVERAGE(K5,K10,K15)</f>
        <v>1.0033333333333332</v>
      </c>
      <c r="L21" s="1">
        <f t="shared" si="7"/>
        <v>1.0900000000000001</v>
      </c>
      <c r="M21" s="1">
        <f t="shared" si="7"/>
        <v>1.38</v>
      </c>
      <c r="N21" s="1">
        <f t="shared" si="7"/>
        <v>2.2666666666666671</v>
      </c>
      <c r="O21" s="1">
        <f t="shared" si="7"/>
        <v>3.6833333333333336</v>
      </c>
      <c r="P21" s="1">
        <f t="shared" si="7"/>
        <v>6.1933333333333342</v>
      </c>
      <c r="Q21" s="1">
        <f t="shared" si="7"/>
        <v>10.056666666666667</v>
      </c>
    </row>
    <row r="22" spans="1:17">
      <c r="A22" s="3" t="s">
        <v>35</v>
      </c>
      <c r="J22" s="3" t="s">
        <v>35</v>
      </c>
    </row>
    <row r="23" spans="1:17">
      <c r="A23" s="1" t="s">
        <v>6</v>
      </c>
      <c r="B23" s="1">
        <f>STDEV(B2,B7,B12)</f>
        <v>2.6457513110645928E-2</v>
      </c>
      <c r="C23" s="1">
        <f t="shared" ref="C23:H23" si="8">STDEV(C2,C7,C12)</f>
        <v>0</v>
      </c>
      <c r="D23" s="1">
        <f t="shared" si="8"/>
        <v>5.1316014394468763E-2</v>
      </c>
      <c r="E23" s="1">
        <f t="shared" si="8"/>
        <v>6.6583281184793869E-2</v>
      </c>
      <c r="F23" s="1">
        <f t="shared" si="8"/>
        <v>7.6376261582597305E-2</v>
      </c>
      <c r="G23" s="1">
        <f t="shared" si="8"/>
        <v>7.5718777944003557E-2</v>
      </c>
      <c r="H23" s="1">
        <f t="shared" si="8"/>
        <v>0.14189197769195222</v>
      </c>
      <c r="J23" s="2" t="s">
        <v>11</v>
      </c>
      <c r="K23" s="1">
        <f>STDEV(K2,K7,K12)</f>
        <v>2.0816659994661344E-2</v>
      </c>
      <c r="L23" s="1">
        <f t="shared" ref="L23:Q23" si="9">STDEV(L2,L7,L12)</f>
        <v>4.3588989435406775E-2</v>
      </c>
      <c r="M23" s="1">
        <f t="shared" si="9"/>
        <v>0.19078784028338794</v>
      </c>
      <c r="N23" s="1">
        <f t="shared" si="9"/>
        <v>0.1357694123627754</v>
      </c>
      <c r="O23" s="1">
        <f t="shared" si="9"/>
        <v>0.15176736583776274</v>
      </c>
      <c r="P23" s="1">
        <f t="shared" si="9"/>
        <v>0.11532562594670816</v>
      </c>
      <c r="Q23" s="1">
        <f t="shared" si="9"/>
        <v>9.5393920141694288E-2</v>
      </c>
    </row>
    <row r="24" spans="1:17">
      <c r="A24" s="1" t="s">
        <v>7</v>
      </c>
      <c r="B24" s="1">
        <f t="shared" ref="B24:H24" si="10">STDEV(B3,B8,B13)</f>
        <v>1.527525231651948E-2</v>
      </c>
      <c r="C24" s="1">
        <f t="shared" si="10"/>
        <v>1.0000000000000009E-2</v>
      </c>
      <c r="D24" s="1">
        <f t="shared" si="10"/>
        <v>2.0000000000000018E-2</v>
      </c>
      <c r="E24" s="1">
        <f t="shared" si="10"/>
        <v>4.9999999999999933E-2</v>
      </c>
      <c r="F24" s="1">
        <f t="shared" si="10"/>
        <v>0.1307669683062202</v>
      </c>
      <c r="G24" s="1">
        <f t="shared" si="10"/>
        <v>0.14502873278538073</v>
      </c>
      <c r="H24" s="1">
        <f t="shared" si="10"/>
        <v>0.10066445913694322</v>
      </c>
      <c r="J24" s="2" t="s">
        <v>12</v>
      </c>
      <c r="K24" s="1">
        <f t="shared" ref="K24:Q24" si="11">STDEV(K3,K8,K13)</f>
        <v>5.7735026918962632E-3</v>
      </c>
      <c r="L24" s="1">
        <f t="shared" si="11"/>
        <v>1.7320508075688787E-2</v>
      </c>
      <c r="M24" s="1">
        <f t="shared" si="11"/>
        <v>2.5166114784235857E-2</v>
      </c>
      <c r="N24" s="1">
        <f t="shared" si="11"/>
        <v>6.5064070986477068E-2</v>
      </c>
      <c r="O24" s="1">
        <f t="shared" si="11"/>
        <v>6.1101009266077796E-2</v>
      </c>
      <c r="P24" s="1">
        <f t="shared" si="11"/>
        <v>0.12423096769056141</v>
      </c>
      <c r="Q24" s="1">
        <f t="shared" si="11"/>
        <v>0.11590225767142472</v>
      </c>
    </row>
    <row r="25" spans="1:17">
      <c r="A25" s="1" t="s">
        <v>8</v>
      </c>
      <c r="B25" s="1">
        <f t="shared" ref="B25:H25" si="12">STDEV(B4,B9,B14)</f>
        <v>2.0816659994661344E-2</v>
      </c>
      <c r="C25" s="1">
        <f t="shared" si="12"/>
        <v>1.1547005383792525E-2</v>
      </c>
      <c r="D25" s="1">
        <f t="shared" si="12"/>
        <v>2.5166114784235857E-2</v>
      </c>
      <c r="E25" s="1">
        <f t="shared" si="12"/>
        <v>0.1100000000000001</v>
      </c>
      <c r="F25" s="1">
        <f t="shared" si="12"/>
        <v>0.12662279942148408</v>
      </c>
      <c r="G25" s="1">
        <f t="shared" si="12"/>
        <v>0.1289702808143541</v>
      </c>
      <c r="H25" s="1">
        <f t="shared" si="12"/>
        <v>0.15044378795195626</v>
      </c>
      <c r="J25" s="2" t="s">
        <v>13</v>
      </c>
      <c r="K25" s="1">
        <f t="shared" ref="K25:Q25" si="13">STDEV(K4,K9,K14)</f>
        <v>2.3094010767585049E-2</v>
      </c>
      <c r="L25" s="1">
        <f t="shared" si="13"/>
        <v>1.527525231651948E-2</v>
      </c>
      <c r="M25" s="1">
        <f t="shared" si="13"/>
        <v>8.9999999999999983E-2</v>
      </c>
      <c r="N25" s="1">
        <f t="shared" si="13"/>
        <v>6.2449979983984001E-2</v>
      </c>
      <c r="O25" s="1">
        <f t="shared" si="13"/>
        <v>9.539392014169458E-2</v>
      </c>
      <c r="P25" s="1">
        <f t="shared" si="13"/>
        <v>0.18175074506954145</v>
      </c>
      <c r="Q25" s="1">
        <f t="shared" si="13"/>
        <v>8.3864970836061092E-2</v>
      </c>
    </row>
    <row r="26" spans="1:17">
      <c r="A26" s="1" t="s">
        <v>9</v>
      </c>
      <c r="B26" s="1">
        <f t="shared" ref="B26:H26" si="14">STDEV(B5,B10,B15)</f>
        <v>2.0816659994661348E-2</v>
      </c>
      <c r="C26" s="1">
        <f t="shared" si="14"/>
        <v>1.0000000000000009E-2</v>
      </c>
      <c r="D26" s="1">
        <f t="shared" si="14"/>
        <v>3.0000000000000027E-2</v>
      </c>
      <c r="E26" s="1">
        <f t="shared" si="14"/>
        <v>0.12</v>
      </c>
      <c r="F26" s="1">
        <f t="shared" si="14"/>
        <v>7.5498344352707566E-2</v>
      </c>
      <c r="G26" s="1">
        <f t="shared" si="14"/>
        <v>0.11015141094572214</v>
      </c>
      <c r="H26" s="1">
        <f t="shared" si="14"/>
        <v>0.1153256259467081</v>
      </c>
      <c r="I26" s="1"/>
      <c r="J26" s="2" t="s">
        <v>14</v>
      </c>
      <c r="K26" s="1">
        <f t="shared" ref="K26:Q26" si="15">STDEV(K5,K10,K15)</f>
        <v>2.0816659994661348E-2</v>
      </c>
      <c r="L26" s="1">
        <f t="shared" si="15"/>
        <v>2.0000000000000018E-2</v>
      </c>
      <c r="M26" s="1">
        <f t="shared" si="15"/>
        <v>0.13114877048604001</v>
      </c>
      <c r="N26" s="1">
        <f t="shared" si="15"/>
        <v>0.11060440015358047</v>
      </c>
      <c r="O26" s="1">
        <f t="shared" si="15"/>
        <v>6.5064070986477068E-2</v>
      </c>
      <c r="P26" s="1">
        <f t="shared" si="15"/>
        <v>0.11718930554164667</v>
      </c>
      <c r="Q26" s="1">
        <f t="shared" si="15"/>
        <v>0.13503086067019376</v>
      </c>
    </row>
    <row r="27" spans="1:17">
      <c r="A27" s="3" t="s">
        <v>36</v>
      </c>
      <c r="B27" s="1"/>
      <c r="C27" s="1"/>
      <c r="D27" s="1"/>
      <c r="E27" s="1"/>
      <c r="F27" s="1"/>
      <c r="G27" s="1"/>
      <c r="H27" s="1"/>
      <c r="I27" s="1"/>
      <c r="J27" s="3" t="s">
        <v>36</v>
      </c>
      <c r="K27" s="1"/>
      <c r="L27" s="1"/>
      <c r="M27" s="1"/>
      <c r="N27" s="1"/>
      <c r="O27" s="1"/>
      <c r="P27" s="1"/>
      <c r="Q27" s="1"/>
    </row>
    <row r="28" spans="1:17">
      <c r="A28" s="1" t="s">
        <v>37</v>
      </c>
      <c r="B28" s="1"/>
      <c r="C28" s="9">
        <v>1.43E-5</v>
      </c>
      <c r="D28" s="1"/>
      <c r="E28" s="1"/>
      <c r="F28" s="1"/>
      <c r="G28" s="1"/>
      <c r="H28" s="1"/>
      <c r="I28" s="1"/>
      <c r="J28" s="1" t="s">
        <v>41</v>
      </c>
      <c r="K28" s="1"/>
      <c r="L28" s="9">
        <v>3.6200000000000001E-6</v>
      </c>
      <c r="M28" s="1"/>
      <c r="N28" s="1"/>
      <c r="O28" s="1"/>
      <c r="P28" s="1"/>
      <c r="Q28" s="1"/>
    </row>
    <row r="29" spans="1:17">
      <c r="A29" s="1" t="s">
        <v>38</v>
      </c>
      <c r="B29" s="1"/>
      <c r="C29" s="10">
        <v>0.127</v>
      </c>
      <c r="D29" s="1"/>
      <c r="E29" s="1"/>
      <c r="F29" s="1"/>
      <c r="G29" s="1"/>
      <c r="H29" s="1"/>
      <c r="I29" s="1"/>
      <c r="J29" s="1" t="s">
        <v>42</v>
      </c>
      <c r="K29" s="1"/>
      <c r="L29" s="9">
        <v>3.55E-8</v>
      </c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3" t="s">
        <v>30</v>
      </c>
      <c r="B32" s="3" t="s">
        <v>0</v>
      </c>
      <c r="C32" s="3" t="s">
        <v>1</v>
      </c>
      <c r="D32" s="3" t="s">
        <v>2</v>
      </c>
      <c r="E32" s="3" t="s">
        <v>3</v>
      </c>
      <c r="F32" s="3" t="s">
        <v>4</v>
      </c>
      <c r="G32" s="3" t="s">
        <v>5</v>
      </c>
      <c r="H32" s="3" t="s">
        <v>10</v>
      </c>
      <c r="I32" s="1"/>
      <c r="J32" s="3" t="s">
        <v>30</v>
      </c>
      <c r="K32" s="3" t="s">
        <v>0</v>
      </c>
      <c r="L32" s="3" t="s">
        <v>1</v>
      </c>
      <c r="M32" s="3" t="s">
        <v>2</v>
      </c>
      <c r="N32" s="3" t="s">
        <v>3</v>
      </c>
      <c r="O32" s="3" t="s">
        <v>4</v>
      </c>
      <c r="P32" s="3" t="s">
        <v>5</v>
      </c>
      <c r="Q32" s="3" t="s">
        <v>10</v>
      </c>
    </row>
    <row r="33" spans="1:17">
      <c r="A33" s="1" t="s">
        <v>19</v>
      </c>
      <c r="B33" s="1">
        <v>1.02</v>
      </c>
      <c r="C33" s="1">
        <v>1.1200000000000001</v>
      </c>
      <c r="D33" s="1">
        <v>1.46</v>
      </c>
      <c r="E33" s="1">
        <v>1.97</v>
      </c>
      <c r="F33" s="1">
        <v>3.56</v>
      </c>
      <c r="G33" s="1">
        <v>5.92</v>
      </c>
      <c r="H33" s="1">
        <v>10.119999999999999</v>
      </c>
      <c r="I33" s="1"/>
      <c r="J33" s="1" t="s">
        <v>15</v>
      </c>
      <c r="K33" s="1">
        <v>1.02</v>
      </c>
      <c r="L33" s="1">
        <v>1.02</v>
      </c>
      <c r="M33" s="1">
        <v>1.42</v>
      </c>
      <c r="N33" s="1">
        <v>2.25</v>
      </c>
      <c r="O33" s="1">
        <v>3.56</v>
      </c>
      <c r="P33" s="1">
        <v>6.18</v>
      </c>
      <c r="Q33" s="1">
        <v>10.32</v>
      </c>
    </row>
    <row r="34" spans="1:17">
      <c r="A34" s="1" t="s">
        <v>20</v>
      </c>
      <c r="B34" s="1">
        <v>1.01</v>
      </c>
      <c r="C34" s="1">
        <v>1.05</v>
      </c>
      <c r="D34" s="1">
        <v>1.24</v>
      </c>
      <c r="E34" s="1">
        <v>1.44</v>
      </c>
      <c r="F34" s="1">
        <v>1.59</v>
      </c>
      <c r="G34" s="1">
        <v>2.2599999999999998</v>
      </c>
      <c r="H34" s="1">
        <v>3.32</v>
      </c>
      <c r="I34" s="1"/>
      <c r="J34" s="1" t="s">
        <v>16</v>
      </c>
      <c r="K34" s="1">
        <v>1.01</v>
      </c>
      <c r="L34" s="1">
        <v>1.05</v>
      </c>
      <c r="M34" s="1">
        <v>1.34</v>
      </c>
      <c r="N34" s="1">
        <v>1.53</v>
      </c>
      <c r="O34" s="1">
        <v>1.68</v>
      </c>
      <c r="P34" s="1">
        <v>2.46</v>
      </c>
      <c r="Q34" s="1">
        <v>3.54</v>
      </c>
    </row>
    <row r="35" spans="1:17">
      <c r="A35" s="1" t="s">
        <v>21</v>
      </c>
      <c r="B35" s="1">
        <v>0.98</v>
      </c>
      <c r="C35" s="1">
        <v>1.1399999999999999</v>
      </c>
      <c r="D35" s="1">
        <v>1.6</v>
      </c>
      <c r="E35" s="1">
        <v>2.56</v>
      </c>
      <c r="F35" s="1">
        <v>4.0599999999999996</v>
      </c>
      <c r="G35" s="1">
        <v>7.24</v>
      </c>
      <c r="H35" s="1">
        <v>11.92</v>
      </c>
      <c r="I35" s="1"/>
      <c r="J35" s="1" t="s">
        <v>17</v>
      </c>
      <c r="K35" s="1">
        <v>0.97</v>
      </c>
      <c r="L35" s="1">
        <v>1.08</v>
      </c>
      <c r="M35" s="1">
        <v>1.31</v>
      </c>
      <c r="N35" s="1">
        <v>2.25</v>
      </c>
      <c r="O35" s="1">
        <v>3.02</v>
      </c>
      <c r="P35" s="1">
        <v>5.81</v>
      </c>
      <c r="Q35" s="1">
        <v>9.6300000000000008</v>
      </c>
    </row>
    <row r="36" spans="1:17">
      <c r="A36" s="1" t="s">
        <v>22</v>
      </c>
      <c r="B36" s="1">
        <v>0.96</v>
      </c>
      <c r="C36" s="1">
        <v>1.08</v>
      </c>
      <c r="D36" s="1">
        <v>1.37</v>
      </c>
      <c r="E36" s="1">
        <v>1.98</v>
      </c>
      <c r="F36" s="1">
        <v>2.78</v>
      </c>
      <c r="G36" s="1">
        <v>4.58</v>
      </c>
      <c r="H36" s="1">
        <v>8.18</v>
      </c>
      <c r="I36" s="1"/>
      <c r="J36" s="1" t="s">
        <v>18</v>
      </c>
      <c r="K36" s="1">
        <v>0.98</v>
      </c>
      <c r="L36" s="1">
        <v>1.06</v>
      </c>
      <c r="M36" s="1">
        <v>1.32</v>
      </c>
      <c r="N36" s="1">
        <v>2.12</v>
      </c>
      <c r="O36" s="1">
        <v>2.85</v>
      </c>
      <c r="P36" s="1">
        <v>4.54</v>
      </c>
      <c r="Q36" s="1">
        <v>8.02</v>
      </c>
    </row>
    <row r="37" spans="1:17">
      <c r="A37" s="3" t="s">
        <v>23</v>
      </c>
      <c r="B37" s="1"/>
      <c r="C37" s="1"/>
      <c r="D37" s="1"/>
      <c r="E37" s="1"/>
      <c r="F37" s="1"/>
      <c r="G37" s="1"/>
      <c r="H37" s="1"/>
      <c r="I37" s="1"/>
      <c r="J37" s="3" t="s">
        <v>23</v>
      </c>
      <c r="K37" s="1"/>
      <c r="L37" s="1"/>
      <c r="M37" s="1"/>
      <c r="N37" s="1"/>
      <c r="O37" s="1"/>
      <c r="P37" s="1"/>
      <c r="Q37" s="1"/>
    </row>
    <row r="38" spans="1:17">
      <c r="A38" s="1" t="s">
        <v>19</v>
      </c>
      <c r="B38" s="1">
        <v>1.01</v>
      </c>
      <c r="C38" s="1">
        <v>1.1100000000000001</v>
      </c>
      <c r="D38" s="1">
        <v>1.44</v>
      </c>
      <c r="E38" s="1">
        <v>2.15</v>
      </c>
      <c r="F38" s="1">
        <v>3.43</v>
      </c>
      <c r="G38" s="1">
        <v>5.82</v>
      </c>
      <c r="H38" s="1">
        <v>10.029999999999999</v>
      </c>
      <c r="I38" s="1"/>
      <c r="J38" s="1" t="s">
        <v>15</v>
      </c>
      <c r="K38" s="1">
        <v>1.02</v>
      </c>
      <c r="L38" s="1">
        <v>1.02</v>
      </c>
      <c r="M38" s="1">
        <v>1.42</v>
      </c>
      <c r="N38" s="1">
        <v>2.33</v>
      </c>
      <c r="O38" s="1">
        <v>3.62</v>
      </c>
      <c r="P38" s="1">
        <v>5.91</v>
      </c>
      <c r="Q38" s="1">
        <v>10.54</v>
      </c>
    </row>
    <row r="39" spans="1:17">
      <c r="A39" s="1" t="s">
        <v>20</v>
      </c>
      <c r="B39" s="1">
        <v>0.96</v>
      </c>
      <c r="C39" s="1">
        <v>1.04</v>
      </c>
      <c r="D39" s="1">
        <v>1.19</v>
      </c>
      <c r="E39" s="1">
        <v>1.63</v>
      </c>
      <c r="F39" s="1">
        <v>1.66</v>
      </c>
      <c r="G39" s="1">
        <v>2.15</v>
      </c>
      <c r="H39" s="1">
        <v>3.27</v>
      </c>
      <c r="I39" s="1"/>
      <c r="J39" s="1" t="s">
        <v>16</v>
      </c>
      <c r="K39" s="1">
        <v>0.98</v>
      </c>
      <c r="L39" s="1">
        <v>1.07</v>
      </c>
      <c r="M39" s="1">
        <v>1.47</v>
      </c>
      <c r="N39" s="1">
        <v>1.46</v>
      </c>
      <c r="O39" s="1">
        <v>1.75</v>
      </c>
      <c r="P39" s="1">
        <v>2.52</v>
      </c>
      <c r="Q39" s="1">
        <v>3.62</v>
      </c>
    </row>
    <row r="40" spans="1:17">
      <c r="A40" s="1" t="s">
        <v>21</v>
      </c>
      <c r="B40" s="1">
        <v>1.02</v>
      </c>
      <c r="C40" s="1">
        <v>1.1599999999999999</v>
      </c>
      <c r="D40" s="1">
        <v>1.42</v>
      </c>
      <c r="E40" s="1">
        <v>2.62</v>
      </c>
      <c r="F40" s="1">
        <v>4.05</v>
      </c>
      <c r="G40" s="1">
        <v>6.92</v>
      </c>
      <c r="H40" s="1">
        <v>11.82</v>
      </c>
      <c r="I40" s="1"/>
      <c r="J40" s="1" t="s">
        <v>17</v>
      </c>
      <c r="K40" s="1">
        <v>1.01</v>
      </c>
      <c r="L40" s="1">
        <v>1.1200000000000001</v>
      </c>
      <c r="M40" s="1">
        <v>1.46</v>
      </c>
      <c r="N40" s="1">
        <v>2.0299999999999998</v>
      </c>
      <c r="O40" s="1">
        <v>3.08</v>
      </c>
      <c r="P40" s="1">
        <v>5.89</v>
      </c>
      <c r="Q40" s="1">
        <v>9.39</v>
      </c>
    </row>
    <row r="41" spans="1:17">
      <c r="A41" s="1" t="s">
        <v>22</v>
      </c>
      <c r="B41" s="1">
        <v>0.98</v>
      </c>
      <c r="C41" s="1">
        <v>1.06</v>
      </c>
      <c r="D41" s="1">
        <v>1.38</v>
      </c>
      <c r="E41" s="1">
        <v>1.84</v>
      </c>
      <c r="F41" s="1">
        <v>2.56</v>
      </c>
      <c r="G41" s="1">
        <v>4.5199999999999996</v>
      </c>
      <c r="H41" s="1">
        <v>7.91</v>
      </c>
      <c r="I41" s="1"/>
      <c r="J41" s="1" t="s">
        <v>18</v>
      </c>
      <c r="K41" s="1">
        <v>0.99</v>
      </c>
      <c r="L41" s="1">
        <v>1.07</v>
      </c>
      <c r="M41" s="1">
        <v>1.39</v>
      </c>
      <c r="N41" s="1">
        <v>2.3199999999999998</v>
      </c>
      <c r="O41" s="1">
        <v>2.97</v>
      </c>
      <c r="P41" s="1">
        <v>4.47</v>
      </c>
      <c r="Q41" s="1">
        <v>7.93</v>
      </c>
    </row>
    <row r="42" spans="1:17">
      <c r="A42" s="4" t="s">
        <v>24</v>
      </c>
      <c r="B42" s="1"/>
      <c r="C42" s="1"/>
      <c r="D42" s="1"/>
      <c r="E42" s="1"/>
      <c r="F42" s="1"/>
      <c r="G42" s="1"/>
      <c r="H42" s="1"/>
      <c r="I42" s="1"/>
      <c r="J42" s="4" t="s">
        <v>24</v>
      </c>
      <c r="K42" s="1"/>
      <c r="L42" s="1"/>
      <c r="M42" s="1"/>
      <c r="N42" s="1"/>
      <c r="O42" s="1"/>
      <c r="P42" s="1"/>
      <c r="Q42" s="1"/>
    </row>
    <row r="43" spans="1:17">
      <c r="A43" s="1" t="s">
        <v>19</v>
      </c>
      <c r="B43" s="1">
        <v>1.02</v>
      </c>
      <c r="C43" s="1">
        <v>1.0900000000000001</v>
      </c>
      <c r="D43" s="1">
        <v>1.42</v>
      </c>
      <c r="E43" s="1">
        <v>2.42</v>
      </c>
      <c r="F43" s="1">
        <v>3.34</v>
      </c>
      <c r="G43" s="1">
        <v>6.03</v>
      </c>
      <c r="H43" s="1">
        <v>10.06</v>
      </c>
      <c r="I43" s="1"/>
      <c r="J43" s="1" t="s">
        <v>15</v>
      </c>
      <c r="K43" s="1">
        <v>1</v>
      </c>
      <c r="L43" s="1">
        <v>1.02</v>
      </c>
      <c r="M43" s="1">
        <v>1.64</v>
      </c>
      <c r="N43" s="1">
        <v>2.11</v>
      </c>
      <c r="O43" s="1">
        <v>3.54</v>
      </c>
      <c r="P43" s="1">
        <v>6.12</v>
      </c>
      <c r="Q43" s="1">
        <v>10.07</v>
      </c>
    </row>
    <row r="44" spans="1:17">
      <c r="A44" s="1" t="s">
        <v>20</v>
      </c>
      <c r="B44" s="1">
        <v>0.98</v>
      </c>
      <c r="C44" s="1">
        <v>1.07</v>
      </c>
      <c r="D44" s="1">
        <v>1.23</v>
      </c>
      <c r="E44" s="1">
        <v>1.28</v>
      </c>
      <c r="F44" s="1">
        <v>1.53</v>
      </c>
      <c r="G44" s="1">
        <v>2.2200000000000002</v>
      </c>
      <c r="H44" s="1">
        <v>3.11</v>
      </c>
      <c r="I44" s="1"/>
      <c r="J44" s="1" t="s">
        <v>16</v>
      </c>
      <c r="K44" s="1">
        <v>1.01</v>
      </c>
      <c r="L44" s="1">
        <v>1.06</v>
      </c>
      <c r="M44" s="1">
        <v>1.05</v>
      </c>
      <c r="N44" s="1">
        <v>1.54</v>
      </c>
      <c r="O44" s="1">
        <v>1.58</v>
      </c>
      <c r="P44" s="1">
        <v>2.3199999999999998</v>
      </c>
      <c r="Q44" s="1">
        <v>3.43</v>
      </c>
    </row>
    <row r="45" spans="1:17">
      <c r="A45" s="1" t="s">
        <v>21</v>
      </c>
      <c r="B45" s="1">
        <v>1.01</v>
      </c>
      <c r="C45" s="1">
        <v>1.18</v>
      </c>
      <c r="D45" s="1">
        <v>1.46</v>
      </c>
      <c r="E45" s="1">
        <v>2.2999999999999998</v>
      </c>
      <c r="F45" s="1">
        <v>3.84</v>
      </c>
      <c r="G45" s="1">
        <v>7.02</v>
      </c>
      <c r="H45" s="1">
        <v>11.84</v>
      </c>
      <c r="I45" s="1"/>
      <c r="J45" s="1" t="s">
        <v>17</v>
      </c>
      <c r="K45" s="1">
        <v>0.97</v>
      </c>
      <c r="L45" s="1">
        <v>1.07</v>
      </c>
      <c r="M45" s="1">
        <v>1.46</v>
      </c>
      <c r="N45" s="1">
        <v>2.14</v>
      </c>
      <c r="O45" s="1">
        <v>2.96</v>
      </c>
      <c r="P45" s="1">
        <v>6.02</v>
      </c>
      <c r="Q45" s="1">
        <v>9.34</v>
      </c>
    </row>
    <row r="46" spans="1:17">
      <c r="A46" s="1" t="s">
        <v>22</v>
      </c>
      <c r="B46" s="1">
        <v>1</v>
      </c>
      <c r="C46" s="1">
        <v>1.1399999999999999</v>
      </c>
      <c r="D46" s="1">
        <v>1.27</v>
      </c>
      <c r="E46" s="1">
        <v>1.78</v>
      </c>
      <c r="F46" s="1">
        <v>2.5299999999999998</v>
      </c>
      <c r="G46" s="1">
        <v>4.34</v>
      </c>
      <c r="H46" s="1">
        <v>8.1199999999999992</v>
      </c>
      <c r="I46" s="1"/>
      <c r="J46" s="1" t="s">
        <v>18</v>
      </c>
      <c r="K46" s="1">
        <v>1.02</v>
      </c>
      <c r="L46" s="1">
        <v>1.0900000000000001</v>
      </c>
      <c r="M46" s="1">
        <v>1.22</v>
      </c>
      <c r="N46" s="1">
        <v>1.98</v>
      </c>
      <c r="O46" s="1">
        <v>2.72</v>
      </c>
      <c r="P46" s="1">
        <v>4.82</v>
      </c>
      <c r="Q46" s="1">
        <v>7.87</v>
      </c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3" t="s">
        <v>34</v>
      </c>
      <c r="J48" s="3" t="s">
        <v>34</v>
      </c>
    </row>
    <row r="49" spans="1:17">
      <c r="A49" s="1" t="s">
        <v>19</v>
      </c>
      <c r="B49" s="1">
        <f>AVERAGE(B33,B38,B43)</f>
        <v>1.0166666666666668</v>
      </c>
      <c r="C49" s="1">
        <f t="shared" ref="C49:H49" si="16">AVERAGE(C33,C38,C43)</f>
        <v>1.1066666666666667</v>
      </c>
      <c r="D49" s="1">
        <f t="shared" si="16"/>
        <v>1.4400000000000002</v>
      </c>
      <c r="E49" s="1">
        <f t="shared" si="16"/>
        <v>2.1800000000000002</v>
      </c>
      <c r="F49" s="1">
        <f t="shared" si="16"/>
        <v>3.4433333333333334</v>
      </c>
      <c r="G49" s="1">
        <f t="shared" si="16"/>
        <v>5.9233333333333329</v>
      </c>
      <c r="H49" s="1">
        <f t="shared" si="16"/>
        <v>10.07</v>
      </c>
      <c r="J49" s="1" t="s">
        <v>15</v>
      </c>
      <c r="K49" s="1">
        <f>AVERAGE(K33,K38,K43)</f>
        <v>1.0133333333333334</v>
      </c>
      <c r="L49" s="1">
        <f t="shared" ref="L49:Q49" si="17">AVERAGE(L33,L38,L43)</f>
        <v>1.02</v>
      </c>
      <c r="M49" s="1">
        <f t="shared" si="17"/>
        <v>1.4933333333333332</v>
      </c>
      <c r="N49" s="1">
        <f t="shared" si="17"/>
        <v>2.23</v>
      </c>
      <c r="O49" s="1">
        <f t="shared" si="17"/>
        <v>3.5733333333333328</v>
      </c>
      <c r="P49" s="1">
        <f t="shared" si="17"/>
        <v>6.07</v>
      </c>
      <c r="Q49" s="1">
        <f t="shared" si="17"/>
        <v>10.31</v>
      </c>
    </row>
    <row r="50" spans="1:17">
      <c r="A50" s="1" t="s">
        <v>20</v>
      </c>
      <c r="B50" s="1">
        <f t="shared" ref="B50:H50" si="18">AVERAGE(B34,B39,B44)</f>
        <v>0.98333333333333339</v>
      </c>
      <c r="C50" s="1">
        <f t="shared" si="18"/>
        <v>1.0533333333333335</v>
      </c>
      <c r="D50" s="1">
        <f t="shared" si="18"/>
        <v>1.22</v>
      </c>
      <c r="E50" s="1">
        <f t="shared" si="18"/>
        <v>1.45</v>
      </c>
      <c r="F50" s="1">
        <f t="shared" si="18"/>
        <v>1.5933333333333335</v>
      </c>
      <c r="G50" s="1">
        <f t="shared" si="18"/>
        <v>2.2100000000000004</v>
      </c>
      <c r="H50" s="1">
        <f t="shared" si="18"/>
        <v>3.2333333333333329</v>
      </c>
      <c r="J50" s="1" t="s">
        <v>16</v>
      </c>
      <c r="K50" s="1">
        <f t="shared" ref="K50:Q50" si="19">AVERAGE(K34,K39,K44)</f>
        <v>1</v>
      </c>
      <c r="L50" s="1">
        <f t="shared" si="19"/>
        <v>1.06</v>
      </c>
      <c r="M50" s="1">
        <f t="shared" si="19"/>
        <v>1.2866666666666668</v>
      </c>
      <c r="N50" s="1">
        <f t="shared" si="19"/>
        <v>1.51</v>
      </c>
      <c r="O50" s="1">
        <f t="shared" si="19"/>
        <v>1.67</v>
      </c>
      <c r="P50" s="1">
        <f t="shared" si="19"/>
        <v>2.4333333333333336</v>
      </c>
      <c r="Q50" s="1">
        <f t="shared" si="19"/>
        <v>3.53</v>
      </c>
    </row>
    <row r="51" spans="1:17">
      <c r="A51" s="1" t="s">
        <v>21</v>
      </c>
      <c r="B51" s="1">
        <f t="shared" ref="B51:H51" si="20">AVERAGE(B35,B40,B45)</f>
        <v>1.0033333333333332</v>
      </c>
      <c r="C51" s="1">
        <f t="shared" si="20"/>
        <v>1.1599999999999999</v>
      </c>
      <c r="D51" s="1">
        <f t="shared" si="20"/>
        <v>1.4933333333333334</v>
      </c>
      <c r="E51" s="1">
        <f t="shared" si="20"/>
        <v>2.4933333333333332</v>
      </c>
      <c r="F51" s="1">
        <f t="shared" si="20"/>
        <v>3.9833333333333329</v>
      </c>
      <c r="G51" s="1">
        <f t="shared" si="20"/>
        <v>7.06</v>
      </c>
      <c r="H51" s="1">
        <f t="shared" si="20"/>
        <v>11.86</v>
      </c>
      <c r="J51" s="1" t="s">
        <v>17</v>
      </c>
      <c r="K51" s="1">
        <f t="shared" ref="K51:Q51" si="21">AVERAGE(K35,K40,K45)</f>
        <v>0.98333333333333339</v>
      </c>
      <c r="L51" s="1">
        <f t="shared" si="21"/>
        <v>1.0900000000000001</v>
      </c>
      <c r="M51" s="1">
        <f t="shared" si="21"/>
        <v>1.4100000000000001</v>
      </c>
      <c r="N51" s="1">
        <f t="shared" si="21"/>
        <v>2.14</v>
      </c>
      <c r="O51" s="1">
        <f t="shared" si="21"/>
        <v>3.0199999999999996</v>
      </c>
      <c r="P51" s="1">
        <f t="shared" si="21"/>
        <v>5.9066666666666663</v>
      </c>
      <c r="Q51" s="1">
        <f t="shared" si="21"/>
        <v>9.4533333333333349</v>
      </c>
    </row>
    <row r="52" spans="1:17">
      <c r="A52" s="1" t="s">
        <v>22</v>
      </c>
      <c r="B52" s="1">
        <f t="shared" ref="B52:H52" si="22">AVERAGE(B36,B41,B46)</f>
        <v>0.98</v>
      </c>
      <c r="C52" s="1">
        <f t="shared" si="22"/>
        <v>1.0933333333333335</v>
      </c>
      <c r="D52" s="1">
        <f t="shared" si="22"/>
        <v>1.3399999999999999</v>
      </c>
      <c r="E52" s="1">
        <f t="shared" si="22"/>
        <v>1.8666666666666669</v>
      </c>
      <c r="F52" s="1">
        <f t="shared" si="22"/>
        <v>2.6233333333333331</v>
      </c>
      <c r="G52" s="1">
        <f t="shared" si="22"/>
        <v>4.4799999999999995</v>
      </c>
      <c r="H52" s="1">
        <f t="shared" si="22"/>
        <v>8.07</v>
      </c>
      <c r="J52" s="1" t="s">
        <v>18</v>
      </c>
      <c r="K52" s="1">
        <f t="shared" ref="K52:Q52" si="23">AVERAGE(K36,K41,K46)</f>
        <v>0.9966666666666667</v>
      </c>
      <c r="L52" s="1">
        <f t="shared" si="23"/>
        <v>1.0733333333333333</v>
      </c>
      <c r="M52" s="1">
        <f t="shared" si="23"/>
        <v>1.3099999999999998</v>
      </c>
      <c r="N52" s="1">
        <f t="shared" si="23"/>
        <v>2.14</v>
      </c>
      <c r="O52" s="1">
        <f t="shared" si="23"/>
        <v>2.8466666666666671</v>
      </c>
      <c r="P52" s="1">
        <f t="shared" si="23"/>
        <v>4.6100000000000003</v>
      </c>
      <c r="Q52" s="1">
        <f t="shared" si="23"/>
        <v>7.94</v>
      </c>
    </row>
    <row r="53" spans="1:17">
      <c r="A53" s="3" t="s">
        <v>35</v>
      </c>
      <c r="J53" s="3" t="s">
        <v>35</v>
      </c>
    </row>
    <row r="54" spans="1:17">
      <c r="A54" s="1" t="s">
        <v>19</v>
      </c>
      <c r="B54" s="1">
        <f>STDEV(B33,B38,B43)</f>
        <v>5.7735026918962632E-3</v>
      </c>
      <c r="C54" s="1">
        <f t="shared" ref="C54:H54" si="24">STDEV(C33,C38,C43)</f>
        <v>1.527525231651948E-2</v>
      </c>
      <c r="D54" s="1">
        <f t="shared" si="24"/>
        <v>2.0000000000000018E-2</v>
      </c>
      <c r="E54" s="1">
        <f t="shared" si="24"/>
        <v>0.22649503305812246</v>
      </c>
      <c r="F54" s="1">
        <f t="shared" si="24"/>
        <v>0.11060440015358047</v>
      </c>
      <c r="G54" s="1">
        <f t="shared" si="24"/>
        <v>0.10503967504392486</v>
      </c>
      <c r="H54" s="1">
        <f t="shared" si="24"/>
        <v>4.5825756949558198E-2</v>
      </c>
      <c r="J54" s="1" t="s">
        <v>15</v>
      </c>
      <c r="K54" s="1">
        <f>STDEV(K33,K38,K43)</f>
        <v>1.1547005383792525E-2</v>
      </c>
      <c r="L54" s="1">
        <f t="shared" ref="L54:Q54" si="25">STDEV(L33,L38,L43)</f>
        <v>0</v>
      </c>
      <c r="M54" s="1">
        <f t="shared" si="25"/>
        <v>0.12701705922171766</v>
      </c>
      <c r="N54" s="1">
        <f t="shared" si="25"/>
        <v>0.11135528725660054</v>
      </c>
      <c r="O54" s="1">
        <f t="shared" si="25"/>
        <v>4.1633319989322695E-2</v>
      </c>
      <c r="P54" s="1">
        <f t="shared" si="25"/>
        <v>0.14177446878757807</v>
      </c>
      <c r="Q54" s="1">
        <f t="shared" si="25"/>
        <v>0.23515952032609638</v>
      </c>
    </row>
    <row r="55" spans="1:17">
      <c r="A55" s="1" t="s">
        <v>20</v>
      </c>
      <c r="B55" s="1">
        <f t="shared" ref="B55:H55" si="26">STDEV(B34,B39,B44)</f>
        <v>2.5166114784235857E-2</v>
      </c>
      <c r="C55" s="1">
        <f t="shared" si="26"/>
        <v>1.527525231651948E-2</v>
      </c>
      <c r="D55" s="1">
        <f t="shared" si="26"/>
        <v>2.6457513110645932E-2</v>
      </c>
      <c r="E55" s="1">
        <f t="shared" si="26"/>
        <v>0.17521415467935225</v>
      </c>
      <c r="F55" s="1">
        <f t="shared" si="26"/>
        <v>6.5064070986477068E-2</v>
      </c>
      <c r="G55" s="1">
        <f t="shared" si="26"/>
        <v>5.5677643628300189E-2</v>
      </c>
      <c r="H55" s="1">
        <f t="shared" si="26"/>
        <v>0.1096965511460289</v>
      </c>
      <c r="J55" s="1" t="s">
        <v>16</v>
      </c>
      <c r="K55" s="1">
        <f t="shared" ref="K55:Q55" si="27">STDEV(K34,K39,K44)</f>
        <v>1.7320508075688787E-2</v>
      </c>
      <c r="L55" s="1">
        <f t="shared" si="27"/>
        <v>1.0000000000000009E-2</v>
      </c>
      <c r="M55" s="1">
        <f t="shared" si="27"/>
        <v>0.21501937897160084</v>
      </c>
      <c r="N55" s="1">
        <f t="shared" si="27"/>
        <v>4.3588989435406775E-2</v>
      </c>
      <c r="O55" s="1">
        <f t="shared" si="27"/>
        <v>8.5440037453175272E-2</v>
      </c>
      <c r="P55" s="1">
        <f t="shared" si="27"/>
        <v>0.10263202878893778</v>
      </c>
      <c r="Q55" s="1">
        <f t="shared" si="27"/>
        <v>9.5393920141694524E-2</v>
      </c>
    </row>
    <row r="56" spans="1:17">
      <c r="A56" s="1" t="s">
        <v>21</v>
      </c>
      <c r="B56" s="1">
        <f t="shared" ref="B56:H56" si="28">STDEV(B35,B40,B45)</f>
        <v>2.0816659994661348E-2</v>
      </c>
      <c r="C56" s="1">
        <f t="shared" si="28"/>
        <v>2.0000000000000018E-2</v>
      </c>
      <c r="D56" s="1">
        <f t="shared" si="28"/>
        <v>9.4516312525052243E-2</v>
      </c>
      <c r="E56" s="1">
        <f t="shared" si="28"/>
        <v>0.17009801096230781</v>
      </c>
      <c r="F56" s="1">
        <f t="shared" si="28"/>
        <v>0.12423096769056141</v>
      </c>
      <c r="G56" s="1">
        <f t="shared" si="28"/>
        <v>0.16370705543744921</v>
      </c>
      <c r="H56" s="1">
        <f t="shared" si="28"/>
        <v>5.291502622129169E-2</v>
      </c>
      <c r="J56" s="1" t="s">
        <v>17</v>
      </c>
      <c r="K56" s="1">
        <f t="shared" ref="K56:Q56" si="29">STDEV(K35,K40,K45)</f>
        <v>2.3094010767585049E-2</v>
      </c>
      <c r="L56" s="1">
        <f t="shared" si="29"/>
        <v>2.6457513110645928E-2</v>
      </c>
      <c r="M56" s="1">
        <f t="shared" si="29"/>
        <v>8.660254037844381E-2</v>
      </c>
      <c r="N56" s="1">
        <f t="shared" si="29"/>
        <v>0.1100000000000001</v>
      </c>
      <c r="O56" s="1">
        <f t="shared" si="29"/>
        <v>6.0000000000000053E-2</v>
      </c>
      <c r="P56" s="1">
        <f t="shared" si="29"/>
        <v>0.10598742063723095</v>
      </c>
      <c r="Q56" s="1">
        <f t="shared" si="29"/>
        <v>0.15502687938978019</v>
      </c>
    </row>
    <row r="57" spans="1:17">
      <c r="A57" s="1" t="s">
        <v>22</v>
      </c>
      <c r="B57" s="1">
        <f t="shared" ref="B57:H57" si="30">STDEV(B36,B41,B46)</f>
        <v>2.0000000000000018E-2</v>
      </c>
      <c r="C57" s="1">
        <f t="shared" si="30"/>
        <v>4.163331998932257E-2</v>
      </c>
      <c r="D57" s="1">
        <f t="shared" si="30"/>
        <v>6.0827625302982177E-2</v>
      </c>
      <c r="E57" s="1">
        <f t="shared" si="30"/>
        <v>0.10263202878893765</v>
      </c>
      <c r="F57" s="1">
        <f t="shared" si="30"/>
        <v>0.13650396819628841</v>
      </c>
      <c r="G57" s="1">
        <f t="shared" si="30"/>
        <v>0.124899959967968</v>
      </c>
      <c r="H57" s="1">
        <f t="shared" si="30"/>
        <v>0.14177446878757793</v>
      </c>
      <c r="J57" s="1" t="s">
        <v>18</v>
      </c>
      <c r="K57" s="1">
        <f t="shared" ref="K57:Q57" si="31">STDEV(K36,K41,K46)</f>
        <v>2.0816659994661344E-2</v>
      </c>
      <c r="L57" s="1">
        <f t="shared" si="31"/>
        <v>1.527525231651948E-2</v>
      </c>
      <c r="M57" s="1">
        <f t="shared" si="31"/>
        <v>8.5440037453175285E-2</v>
      </c>
      <c r="N57" s="1">
        <f t="shared" si="31"/>
        <v>0.17088007490635054</v>
      </c>
      <c r="O57" s="1">
        <f t="shared" si="31"/>
        <v>0.12503332889007368</v>
      </c>
      <c r="P57" s="1">
        <f t="shared" si="31"/>
        <v>0.18520259177452159</v>
      </c>
      <c r="Q57" s="1">
        <f t="shared" si="31"/>
        <v>7.5498344352707233E-2</v>
      </c>
    </row>
    <row r="58" spans="1:17">
      <c r="A58" s="3" t="s">
        <v>36</v>
      </c>
      <c r="J58" s="3" t="s">
        <v>36</v>
      </c>
    </row>
    <row r="59" spans="1:17">
      <c r="A59" s="1" t="s">
        <v>39</v>
      </c>
      <c r="C59" s="9">
        <v>1.9300000000000002E-6</v>
      </c>
      <c r="J59" s="1" t="s">
        <v>43</v>
      </c>
      <c r="L59">
        <v>0.191</v>
      </c>
    </row>
    <row r="60" spans="1:17">
      <c r="A60" s="1" t="s">
        <v>40</v>
      </c>
      <c r="C60" s="9">
        <v>1.2500000000000001E-6</v>
      </c>
      <c r="J60" s="1" t="s">
        <v>44</v>
      </c>
      <c r="L60" s="9">
        <v>5.8499999999999999E-5</v>
      </c>
    </row>
  </sheetData>
  <pageMargins left="0.75" right="0.75" top="1" bottom="1" header="0.5" footer="0.5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topLeftCell="B13" workbookViewId="0">
      <selection activeCell="F40" sqref="F40"/>
    </sheetView>
  </sheetViews>
  <sheetFormatPr baseColWidth="10" defaultRowHeight="15" x14ac:dyDescent="0"/>
  <cols>
    <col min="1" max="1" width="29.33203125" customWidth="1"/>
    <col min="7" max="7" width="12.1640625" bestFit="1" customWidth="1"/>
    <col min="11" max="11" width="44" customWidth="1"/>
    <col min="17" max="18" width="12.1640625" bestFit="1" customWidth="1"/>
  </cols>
  <sheetData>
    <row r="1" spans="1:19">
      <c r="A1" s="3" t="s">
        <v>30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10</v>
      </c>
      <c r="I1" s="1" t="s">
        <v>32</v>
      </c>
      <c r="J1" s="1"/>
      <c r="K1" s="3" t="s">
        <v>30</v>
      </c>
      <c r="L1" s="3" t="s">
        <v>0</v>
      </c>
      <c r="M1" s="3" t="s">
        <v>1</v>
      </c>
      <c r="N1" s="3" t="s">
        <v>2</v>
      </c>
      <c r="O1" s="3" t="s">
        <v>3</v>
      </c>
      <c r="P1" s="3" t="s">
        <v>4</v>
      </c>
      <c r="Q1" s="3" t="s">
        <v>5</v>
      </c>
      <c r="R1" s="3" t="s">
        <v>10</v>
      </c>
      <c r="S1" s="7" t="s">
        <v>32</v>
      </c>
    </row>
    <row r="2" spans="1:19">
      <c r="A2" s="1" t="s">
        <v>6</v>
      </c>
      <c r="B2" s="1">
        <v>0.97</v>
      </c>
      <c r="C2" s="1">
        <v>1.01</v>
      </c>
      <c r="D2" s="1">
        <v>1.28</v>
      </c>
      <c r="E2" s="1">
        <v>1.84</v>
      </c>
      <c r="F2" s="1">
        <v>3.02</v>
      </c>
      <c r="G2" s="1">
        <v>5.55</v>
      </c>
      <c r="H2" s="1">
        <v>9.94</v>
      </c>
      <c r="I2" s="1"/>
      <c r="J2" s="1"/>
      <c r="K2" s="2" t="s">
        <v>11</v>
      </c>
      <c r="L2" s="1">
        <v>0.98</v>
      </c>
      <c r="M2" s="1">
        <v>1.04</v>
      </c>
      <c r="N2" s="1">
        <v>1.26</v>
      </c>
      <c r="O2" s="1">
        <v>2.4300000000000002</v>
      </c>
      <c r="P2" s="1">
        <v>3.75</v>
      </c>
      <c r="Q2" s="1">
        <v>5.96</v>
      </c>
      <c r="R2" s="1">
        <v>10.47</v>
      </c>
    </row>
    <row r="3" spans="1:19">
      <c r="A3" s="1" t="s">
        <v>7</v>
      </c>
      <c r="B3" s="1">
        <v>0.98</v>
      </c>
      <c r="C3" s="1">
        <v>1.01</v>
      </c>
      <c r="D3" s="1">
        <v>1.1499999999999999</v>
      </c>
      <c r="E3" s="1">
        <v>1.36</v>
      </c>
      <c r="F3" s="1">
        <v>1.32</v>
      </c>
      <c r="G3" s="1">
        <v>1.93</v>
      </c>
      <c r="H3" s="1">
        <v>2.83</v>
      </c>
      <c r="I3" s="1">
        <f>(H3-B3)/(H2-B2)</f>
        <v>0.20624303232998889</v>
      </c>
      <c r="J3" s="1"/>
      <c r="K3" s="2" t="s">
        <v>12</v>
      </c>
      <c r="L3" s="1">
        <v>1.01</v>
      </c>
      <c r="M3" s="1">
        <v>1.1100000000000001</v>
      </c>
      <c r="N3" s="1">
        <v>1.17</v>
      </c>
      <c r="O3" s="1">
        <v>1.35</v>
      </c>
      <c r="P3" s="1">
        <v>1.68</v>
      </c>
      <c r="Q3" s="1">
        <v>2.33</v>
      </c>
      <c r="R3" s="1">
        <v>3.34</v>
      </c>
      <c r="S3" s="1">
        <f>(R3-L3)/(R2-L2)</f>
        <v>0.24552160168598525</v>
      </c>
    </row>
    <row r="4" spans="1:19">
      <c r="A4" s="1" t="s">
        <v>8</v>
      </c>
      <c r="B4" s="1">
        <v>1.01</v>
      </c>
      <c r="C4" s="1">
        <v>1.08</v>
      </c>
      <c r="D4" s="1">
        <v>1.46</v>
      </c>
      <c r="E4" s="1">
        <v>2.36</v>
      </c>
      <c r="F4" s="1">
        <v>3.86</v>
      </c>
      <c r="G4" s="1">
        <v>6.89</v>
      </c>
      <c r="H4" s="1">
        <v>12.98</v>
      </c>
      <c r="I4" s="1"/>
      <c r="J4" s="1"/>
      <c r="K4" s="2" t="s">
        <v>13</v>
      </c>
      <c r="L4" s="1">
        <v>0.99</v>
      </c>
      <c r="M4" s="1">
        <v>1.05</v>
      </c>
      <c r="N4" s="1">
        <v>1.42</v>
      </c>
      <c r="O4" s="1">
        <v>2.56</v>
      </c>
      <c r="P4" s="1">
        <v>4.12</v>
      </c>
      <c r="Q4" s="1">
        <v>7.38</v>
      </c>
      <c r="R4" s="1">
        <v>13.01</v>
      </c>
      <c r="S4" s="1"/>
    </row>
    <row r="5" spans="1:19">
      <c r="A5" s="1" t="s">
        <v>9</v>
      </c>
      <c r="B5" s="1">
        <v>0.98</v>
      </c>
      <c r="C5" s="1">
        <v>1.03</v>
      </c>
      <c r="D5" s="1">
        <v>1.18</v>
      </c>
      <c r="E5" s="1">
        <v>1.46</v>
      </c>
      <c r="F5" s="1">
        <v>1.68</v>
      </c>
      <c r="G5" s="1">
        <v>2.36</v>
      </c>
      <c r="H5" s="1">
        <v>3.51</v>
      </c>
      <c r="I5" s="1">
        <f>(H5-B5)/(H4-B4)</f>
        <v>0.21136173767752711</v>
      </c>
      <c r="J5" s="1"/>
      <c r="K5" s="2" t="s">
        <v>14</v>
      </c>
      <c r="L5" s="1">
        <v>1.02</v>
      </c>
      <c r="M5" s="1">
        <v>1.0900000000000001</v>
      </c>
      <c r="N5" s="1">
        <v>1.52</v>
      </c>
      <c r="O5" s="1">
        <v>2.37</v>
      </c>
      <c r="P5" s="1">
        <v>3.68</v>
      </c>
      <c r="Q5" s="1">
        <v>6.06</v>
      </c>
      <c r="R5" s="1">
        <v>10.19</v>
      </c>
      <c r="S5" s="1">
        <f>(R5-L5)/(R4-L4)</f>
        <v>0.76289517470881862</v>
      </c>
    </row>
    <row r="6" spans="1:19">
      <c r="A6" s="3" t="s">
        <v>23</v>
      </c>
      <c r="B6" s="1"/>
      <c r="C6" s="1"/>
      <c r="D6" s="1"/>
      <c r="E6" s="1"/>
      <c r="F6" s="1"/>
      <c r="G6" s="1"/>
      <c r="H6" s="1"/>
      <c r="I6" s="1"/>
      <c r="J6" s="1"/>
      <c r="K6" s="3" t="s">
        <v>23</v>
      </c>
      <c r="L6" s="1"/>
      <c r="M6" s="1"/>
      <c r="N6" s="1"/>
      <c r="O6" s="1"/>
      <c r="P6" s="1"/>
      <c r="Q6" s="1"/>
      <c r="R6" s="1"/>
      <c r="S6" s="1"/>
    </row>
    <row r="7" spans="1:19">
      <c r="A7" s="1" t="s">
        <v>6</v>
      </c>
      <c r="B7" s="1">
        <v>1.02</v>
      </c>
      <c r="C7" s="1">
        <v>1.01</v>
      </c>
      <c r="D7" s="1">
        <v>1.31</v>
      </c>
      <c r="E7" s="1">
        <v>1.93</v>
      </c>
      <c r="F7" s="1">
        <v>3.07</v>
      </c>
      <c r="G7" s="1">
        <v>5.53</v>
      </c>
      <c r="H7" s="1">
        <v>10.119999999999999</v>
      </c>
      <c r="I7" s="1"/>
      <c r="J7" s="1"/>
      <c r="K7" s="2" t="s">
        <v>11</v>
      </c>
      <c r="L7" s="1">
        <v>1.02</v>
      </c>
      <c r="M7" s="1">
        <v>1.1200000000000001</v>
      </c>
      <c r="N7" s="1">
        <v>1.64</v>
      </c>
      <c r="O7" s="1">
        <v>2.42</v>
      </c>
      <c r="P7" s="1">
        <v>3.64</v>
      </c>
      <c r="Q7" s="1">
        <v>6.19</v>
      </c>
      <c r="R7" s="1">
        <v>10.39</v>
      </c>
      <c r="S7" s="1"/>
    </row>
    <row r="8" spans="1:19">
      <c r="A8" s="1" t="s">
        <v>7</v>
      </c>
      <c r="B8" s="1">
        <v>1.01</v>
      </c>
      <c r="C8" s="1">
        <v>1.02</v>
      </c>
      <c r="D8" s="1">
        <v>1.17</v>
      </c>
      <c r="E8" s="1">
        <v>1.36</v>
      </c>
      <c r="F8" s="1">
        <v>1.53</v>
      </c>
      <c r="G8" s="1">
        <v>2.0699999999999998</v>
      </c>
      <c r="H8" s="1">
        <v>2.95</v>
      </c>
      <c r="I8" s="1">
        <f>(H8-B8)/(H7-B7)</f>
        <v>0.21318681318681321</v>
      </c>
      <c r="J8" s="1"/>
      <c r="K8" s="2" t="s">
        <v>12</v>
      </c>
      <c r="L8" s="1">
        <v>1.02</v>
      </c>
      <c r="M8" s="1">
        <v>1.08</v>
      </c>
      <c r="N8" s="1">
        <v>1.1399999999999999</v>
      </c>
      <c r="O8" s="1">
        <v>1.42</v>
      </c>
      <c r="P8" s="1">
        <v>1.56</v>
      </c>
      <c r="Q8" s="1">
        <v>2.34</v>
      </c>
      <c r="R8" s="1">
        <v>3.55</v>
      </c>
      <c r="S8" s="1">
        <f>(R8-L8)/(R7-L7)</f>
        <v>0.27001067235859122</v>
      </c>
    </row>
    <row r="9" spans="1:19">
      <c r="A9" s="1" t="s">
        <v>8</v>
      </c>
      <c r="B9" s="1">
        <v>0.98</v>
      </c>
      <c r="C9" s="1">
        <v>1.1000000000000001</v>
      </c>
      <c r="D9" s="1">
        <v>1.48</v>
      </c>
      <c r="E9" s="1">
        <v>2.36</v>
      </c>
      <c r="F9" s="1">
        <v>3.95</v>
      </c>
      <c r="G9" s="1">
        <v>7.07</v>
      </c>
      <c r="H9" s="1">
        <v>13.11</v>
      </c>
      <c r="I9" s="1"/>
      <c r="J9" s="1"/>
      <c r="K9" s="2" t="s">
        <v>13</v>
      </c>
      <c r="L9" s="1">
        <v>1.03</v>
      </c>
      <c r="M9" s="1">
        <v>1.08</v>
      </c>
      <c r="N9" s="1">
        <v>1.33</v>
      </c>
      <c r="O9" s="1">
        <v>2.65</v>
      </c>
      <c r="P9" s="1">
        <v>4.28</v>
      </c>
      <c r="Q9" s="1">
        <v>7.47</v>
      </c>
      <c r="R9" s="1">
        <v>13.15</v>
      </c>
      <c r="S9" s="1"/>
    </row>
    <row r="10" spans="1:19">
      <c r="A10" s="1" t="s">
        <v>9</v>
      </c>
      <c r="B10" s="1">
        <v>1.02</v>
      </c>
      <c r="C10" s="1">
        <v>1.05</v>
      </c>
      <c r="D10" s="1">
        <v>1.24</v>
      </c>
      <c r="E10" s="1">
        <v>1.46</v>
      </c>
      <c r="F10" s="1">
        <v>1.77</v>
      </c>
      <c r="G10" s="1">
        <v>2.48</v>
      </c>
      <c r="H10" s="1">
        <v>3.68</v>
      </c>
      <c r="I10" s="1">
        <f>(H10-B10)/(H9-B9)</f>
        <v>0.21929101401483928</v>
      </c>
      <c r="J10" s="1"/>
      <c r="K10" s="2" t="s">
        <v>14</v>
      </c>
      <c r="L10" s="1">
        <v>0.98</v>
      </c>
      <c r="M10" s="1">
        <v>1.1100000000000001</v>
      </c>
      <c r="N10" s="1">
        <v>1.36</v>
      </c>
      <c r="O10" s="1">
        <v>2.2799999999999998</v>
      </c>
      <c r="P10" s="1">
        <v>3.62</v>
      </c>
      <c r="Q10" s="1">
        <v>6.24</v>
      </c>
      <c r="R10" s="1">
        <v>10.06</v>
      </c>
      <c r="S10" s="1">
        <f>(R10-L10)/(R9-L9)</f>
        <v>0.74917491749174914</v>
      </c>
    </row>
    <row r="11" spans="1:19">
      <c r="A11" s="4" t="s">
        <v>24</v>
      </c>
      <c r="B11" s="1"/>
      <c r="C11" s="1"/>
      <c r="D11" s="1"/>
      <c r="E11" s="1"/>
      <c r="F11" s="1"/>
      <c r="G11" s="1"/>
      <c r="H11" s="1"/>
      <c r="I11" s="1"/>
      <c r="J11" s="1"/>
      <c r="K11" s="4" t="s">
        <v>24</v>
      </c>
      <c r="L11" s="1"/>
      <c r="M11" s="1"/>
      <c r="N11" s="1"/>
      <c r="O11" s="1"/>
      <c r="P11" s="1"/>
      <c r="Q11" s="1"/>
      <c r="R11" s="1"/>
      <c r="S11" s="1"/>
    </row>
    <row r="12" spans="1:19">
      <c r="A12" s="1" t="s">
        <v>6</v>
      </c>
      <c r="B12" s="1">
        <v>0.98</v>
      </c>
      <c r="C12" s="1">
        <v>1.01</v>
      </c>
      <c r="D12" s="1">
        <v>1.38</v>
      </c>
      <c r="E12" s="1">
        <v>1.97</v>
      </c>
      <c r="F12" s="1">
        <v>3.17</v>
      </c>
      <c r="G12" s="1">
        <v>5.67</v>
      </c>
      <c r="H12" s="1">
        <v>10.220000000000001</v>
      </c>
      <c r="I12" s="1"/>
      <c r="J12" s="1"/>
      <c r="K12" s="2" t="s">
        <v>11</v>
      </c>
      <c r="L12" s="1">
        <v>0.99</v>
      </c>
      <c r="M12" s="1">
        <v>1.1100000000000001</v>
      </c>
      <c r="N12" s="1">
        <v>1.48</v>
      </c>
      <c r="O12" s="1">
        <v>2.19</v>
      </c>
      <c r="P12" s="1">
        <v>3.45</v>
      </c>
      <c r="Q12" s="1">
        <v>6.09</v>
      </c>
      <c r="R12" s="1">
        <v>10.58</v>
      </c>
      <c r="S12" s="1"/>
    </row>
    <row r="13" spans="1:19">
      <c r="A13" s="1" t="s">
        <v>7</v>
      </c>
      <c r="B13" s="1">
        <v>0.99</v>
      </c>
      <c r="C13" s="1">
        <v>1.03</v>
      </c>
      <c r="D13" s="1">
        <v>1.19</v>
      </c>
      <c r="E13" s="1">
        <v>1.36</v>
      </c>
      <c r="F13" s="1">
        <v>1.56</v>
      </c>
      <c r="G13" s="1">
        <v>2.2200000000000002</v>
      </c>
      <c r="H13" s="1">
        <v>3.03</v>
      </c>
      <c r="I13" s="1">
        <f>(H13-B13)/(H12-B12)</f>
        <v>0.22077922077922077</v>
      </c>
      <c r="J13" s="1"/>
      <c r="K13" s="2" t="s">
        <v>12</v>
      </c>
      <c r="L13" s="1">
        <v>1.01</v>
      </c>
      <c r="M13" s="1">
        <v>1.08</v>
      </c>
      <c r="N13" s="1">
        <v>1.19</v>
      </c>
      <c r="O13" s="1">
        <v>1.48</v>
      </c>
      <c r="P13" s="1">
        <v>1.64</v>
      </c>
      <c r="Q13" s="1">
        <v>2.12</v>
      </c>
      <c r="R13" s="1">
        <v>3.53</v>
      </c>
      <c r="S13" s="1">
        <f>(R13-L13)/(R12-L12)</f>
        <v>0.26277372262773718</v>
      </c>
    </row>
    <row r="14" spans="1:19">
      <c r="A14" s="1" t="s">
        <v>8</v>
      </c>
      <c r="B14" s="1">
        <v>1.02</v>
      </c>
      <c r="C14" s="1">
        <v>1.1000000000000001</v>
      </c>
      <c r="D14" s="1">
        <v>1.51</v>
      </c>
      <c r="E14" s="1">
        <v>2.36</v>
      </c>
      <c r="F14" s="1">
        <v>4.1100000000000003</v>
      </c>
      <c r="G14" s="1">
        <v>7.14</v>
      </c>
      <c r="H14" s="1">
        <v>13.28</v>
      </c>
      <c r="I14" s="1"/>
      <c r="J14" s="1"/>
      <c r="K14" s="2" t="s">
        <v>13</v>
      </c>
      <c r="L14" s="1">
        <v>0.99</v>
      </c>
      <c r="M14" s="1">
        <v>1.07</v>
      </c>
      <c r="N14" s="1">
        <v>1.51</v>
      </c>
      <c r="O14" s="1">
        <v>2.68</v>
      </c>
      <c r="P14" s="1">
        <v>4.1100000000000003</v>
      </c>
      <c r="Q14" s="1">
        <v>7.73</v>
      </c>
      <c r="R14" s="1">
        <v>13.16</v>
      </c>
      <c r="S14" s="1"/>
    </row>
    <row r="15" spans="1:19">
      <c r="A15" s="1" t="s">
        <v>9</v>
      </c>
      <c r="B15" s="1">
        <v>1.01</v>
      </c>
      <c r="C15" s="1">
        <v>1.04</v>
      </c>
      <c r="D15" s="1">
        <v>1.21</v>
      </c>
      <c r="E15" s="1">
        <v>1.46</v>
      </c>
      <c r="F15" s="1">
        <v>1.83</v>
      </c>
      <c r="G15" s="1">
        <v>2.58</v>
      </c>
      <c r="H15" s="1">
        <v>3.73</v>
      </c>
      <c r="I15" s="1">
        <f>(H15-B15)/(H14-B14)</f>
        <v>0.22185970636215332</v>
      </c>
      <c r="J15" s="1"/>
      <c r="K15" s="2" t="s">
        <v>14</v>
      </c>
      <c r="L15" s="1">
        <v>1.01</v>
      </c>
      <c r="M15" s="1">
        <v>1.07</v>
      </c>
      <c r="N15" s="1">
        <v>1.26</v>
      </c>
      <c r="O15" s="1">
        <v>2.15</v>
      </c>
      <c r="P15" s="1">
        <v>3.75</v>
      </c>
      <c r="Q15" s="1">
        <v>6.28</v>
      </c>
      <c r="R15" s="1">
        <v>9.92</v>
      </c>
      <c r="S15" s="1">
        <f>(R15-L15)/(R14-L14)</f>
        <v>0.73212818405916191</v>
      </c>
    </row>
    <row r="17" spans="1:19" ht="20">
      <c r="A17" s="5" t="s">
        <v>31</v>
      </c>
      <c r="E17" s="8" t="s">
        <v>33</v>
      </c>
      <c r="K17" s="5" t="s">
        <v>31</v>
      </c>
      <c r="O17" s="8" t="s">
        <v>33</v>
      </c>
    </row>
    <row r="18" spans="1:19">
      <c r="A18" t="s">
        <v>25</v>
      </c>
      <c r="B18" s="6">
        <f>AVERAGE(I3,I8,I13)</f>
        <v>0.21340302209867426</v>
      </c>
      <c r="F18" s="8">
        <v>0.51849999999999996</v>
      </c>
      <c r="G18" s="1"/>
      <c r="H18" s="1"/>
      <c r="K18" t="s">
        <v>25</v>
      </c>
      <c r="L18" s="6">
        <f>AVERAGE(S3,S8,S13)</f>
        <v>0.25943533222410453</v>
      </c>
      <c r="P18" s="11">
        <v>1.316E-6</v>
      </c>
      <c r="R18" s="1"/>
    </row>
    <row r="19" spans="1:19">
      <c r="A19" t="s">
        <v>29</v>
      </c>
      <c r="B19" s="6">
        <f>AVERAGE(I5,I10,I15)</f>
        <v>0.21750415268483991</v>
      </c>
      <c r="G19" s="1"/>
      <c r="H19" s="1"/>
      <c r="K19" t="s">
        <v>28</v>
      </c>
      <c r="L19" s="6">
        <f>AVERAGE(S5,S10,S15)</f>
        <v>0.7480660920865766</v>
      </c>
      <c r="R19" s="1"/>
    </row>
    <row r="22" spans="1:1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9">
      <c r="A23" s="3" t="s">
        <v>30</v>
      </c>
      <c r="B23" s="3" t="s">
        <v>0</v>
      </c>
      <c r="C23" s="3" t="s">
        <v>1</v>
      </c>
      <c r="D23" s="3" t="s">
        <v>2</v>
      </c>
      <c r="E23" s="3" t="s">
        <v>3</v>
      </c>
      <c r="F23" s="3" t="s">
        <v>4</v>
      </c>
      <c r="G23" s="3" t="s">
        <v>5</v>
      </c>
      <c r="H23" s="3" t="s">
        <v>10</v>
      </c>
      <c r="I23" s="1"/>
      <c r="J23" s="1"/>
      <c r="K23" s="3" t="s">
        <v>30</v>
      </c>
      <c r="L23" s="3" t="s">
        <v>0</v>
      </c>
      <c r="M23" s="3" t="s">
        <v>1</v>
      </c>
      <c r="N23" s="3" t="s">
        <v>2</v>
      </c>
      <c r="O23" s="3" t="s">
        <v>3</v>
      </c>
      <c r="P23" s="3" t="s">
        <v>4</v>
      </c>
      <c r="Q23" s="3" t="s">
        <v>5</v>
      </c>
      <c r="R23" s="3" t="s">
        <v>10</v>
      </c>
    </row>
    <row r="24" spans="1:19">
      <c r="A24" s="1" t="s">
        <v>19</v>
      </c>
      <c r="B24" s="1">
        <v>1.02</v>
      </c>
      <c r="C24" s="1">
        <v>1.1200000000000001</v>
      </c>
      <c r="D24" s="1">
        <v>1.46</v>
      </c>
      <c r="E24" s="1">
        <v>1.97</v>
      </c>
      <c r="F24" s="1">
        <v>3.56</v>
      </c>
      <c r="G24" s="1">
        <v>5.92</v>
      </c>
      <c r="H24" s="1">
        <v>10.119999999999999</v>
      </c>
      <c r="I24" s="1"/>
      <c r="J24" s="1"/>
      <c r="K24" s="1" t="s">
        <v>15</v>
      </c>
      <c r="L24" s="1">
        <v>1.02</v>
      </c>
      <c r="M24" s="1">
        <v>1.02</v>
      </c>
      <c r="N24" s="1">
        <v>1.42</v>
      </c>
      <c r="O24" s="1">
        <v>2.25</v>
      </c>
      <c r="P24" s="1">
        <v>3.56</v>
      </c>
      <c r="Q24" s="1">
        <v>6.18</v>
      </c>
      <c r="R24" s="1">
        <v>10.32</v>
      </c>
    </row>
    <row r="25" spans="1:19">
      <c r="A25" s="1" t="s">
        <v>20</v>
      </c>
      <c r="B25" s="1">
        <v>1.01</v>
      </c>
      <c r="C25" s="1">
        <v>1.05</v>
      </c>
      <c r="D25" s="1">
        <v>1.24</v>
      </c>
      <c r="E25" s="1">
        <v>1.44</v>
      </c>
      <c r="F25" s="1">
        <v>1.59</v>
      </c>
      <c r="G25" s="1">
        <v>2.2599999999999998</v>
      </c>
      <c r="H25" s="1">
        <v>3.32</v>
      </c>
      <c r="I25" s="1">
        <f>(H25-B25)/(H24-B24)</f>
        <v>0.25384615384615383</v>
      </c>
      <c r="J25" s="1"/>
      <c r="K25" s="1" t="s">
        <v>16</v>
      </c>
      <c r="L25" s="1">
        <v>1.01</v>
      </c>
      <c r="M25" s="1">
        <v>1.05</v>
      </c>
      <c r="N25" s="1">
        <v>1.34</v>
      </c>
      <c r="O25" s="1">
        <v>1.53</v>
      </c>
      <c r="P25" s="1">
        <v>1.68</v>
      </c>
      <c r="Q25" s="1">
        <v>2.46</v>
      </c>
      <c r="R25" s="1">
        <v>3.54</v>
      </c>
      <c r="S25" s="1">
        <f>(R25-L25)/(R24-L24)</f>
        <v>0.27204301075268816</v>
      </c>
    </row>
    <row r="26" spans="1:19">
      <c r="A26" s="1" t="s">
        <v>21</v>
      </c>
      <c r="B26" s="1">
        <v>0.98</v>
      </c>
      <c r="C26" s="1">
        <v>1.1399999999999999</v>
      </c>
      <c r="D26" s="1">
        <v>1.6</v>
      </c>
      <c r="E26" s="1">
        <v>2.56</v>
      </c>
      <c r="F26" s="1">
        <v>4.0599999999999996</v>
      </c>
      <c r="G26" s="1">
        <v>7.24</v>
      </c>
      <c r="H26" s="1">
        <v>11.92</v>
      </c>
      <c r="I26" s="1"/>
      <c r="J26" s="1"/>
      <c r="K26" s="1" t="s">
        <v>17</v>
      </c>
      <c r="L26" s="1">
        <v>0.97</v>
      </c>
      <c r="M26" s="1">
        <v>1.08</v>
      </c>
      <c r="N26" s="1">
        <v>1.31</v>
      </c>
      <c r="O26" s="1">
        <v>2.25</v>
      </c>
      <c r="P26" s="1">
        <v>3.02</v>
      </c>
      <c r="Q26" s="1">
        <v>5.81</v>
      </c>
      <c r="R26" s="1">
        <v>9.6300000000000008</v>
      </c>
      <c r="S26" s="1"/>
    </row>
    <row r="27" spans="1:19">
      <c r="A27" s="1" t="s">
        <v>22</v>
      </c>
      <c r="B27" s="1">
        <v>0.96</v>
      </c>
      <c r="C27" s="1">
        <v>1.08</v>
      </c>
      <c r="D27" s="1">
        <v>1.37</v>
      </c>
      <c r="E27" s="1">
        <v>1.98</v>
      </c>
      <c r="F27" s="1">
        <v>2.78</v>
      </c>
      <c r="G27" s="1">
        <v>4.58</v>
      </c>
      <c r="H27" s="1">
        <v>8.18</v>
      </c>
      <c r="I27" s="1">
        <f>(H27-B27)/(H26-B26)</f>
        <v>0.65996343692870196</v>
      </c>
      <c r="J27" s="1"/>
      <c r="K27" s="1" t="s">
        <v>18</v>
      </c>
      <c r="L27" s="1">
        <v>0.98</v>
      </c>
      <c r="M27" s="1">
        <v>1.06</v>
      </c>
      <c r="N27" s="1">
        <v>1.32</v>
      </c>
      <c r="O27" s="1">
        <v>2.12</v>
      </c>
      <c r="P27" s="1">
        <v>2.85</v>
      </c>
      <c r="Q27" s="1">
        <v>4.54</v>
      </c>
      <c r="R27" s="1">
        <v>8.02</v>
      </c>
      <c r="S27" s="1">
        <f>(R27-L27)/(R26-L26)</f>
        <v>0.81293302540415691</v>
      </c>
    </row>
    <row r="28" spans="1:19">
      <c r="A28" s="3" t="s">
        <v>23</v>
      </c>
      <c r="B28" s="1"/>
      <c r="C28" s="1"/>
      <c r="D28" s="1"/>
      <c r="E28" s="1"/>
      <c r="F28" s="1"/>
      <c r="G28" s="1"/>
      <c r="H28" s="1"/>
      <c r="I28" s="1"/>
      <c r="J28" s="1"/>
      <c r="K28" s="3" t="s">
        <v>23</v>
      </c>
      <c r="L28" s="1"/>
      <c r="M28" s="1"/>
      <c r="N28" s="1"/>
      <c r="O28" s="1"/>
      <c r="P28" s="1"/>
      <c r="Q28" s="1"/>
      <c r="R28" s="1"/>
      <c r="S28" s="1"/>
    </row>
    <row r="29" spans="1:19">
      <c r="A29" s="1" t="s">
        <v>19</v>
      </c>
      <c r="B29" s="1">
        <v>1.01</v>
      </c>
      <c r="C29" s="1">
        <v>1.1100000000000001</v>
      </c>
      <c r="D29" s="1">
        <v>1.44</v>
      </c>
      <c r="E29" s="1">
        <v>2.15</v>
      </c>
      <c r="F29" s="1">
        <v>3.43</v>
      </c>
      <c r="G29" s="1">
        <v>5.82</v>
      </c>
      <c r="H29" s="1">
        <v>10.029999999999999</v>
      </c>
      <c r="I29" s="1"/>
      <c r="J29" s="1"/>
      <c r="K29" s="1" t="s">
        <v>15</v>
      </c>
      <c r="L29" s="1">
        <v>1.02</v>
      </c>
      <c r="M29" s="1">
        <v>1.02</v>
      </c>
      <c r="N29" s="1">
        <v>1.42</v>
      </c>
      <c r="O29" s="1">
        <v>2.33</v>
      </c>
      <c r="P29" s="1">
        <v>3.62</v>
      </c>
      <c r="Q29" s="1">
        <v>5.91</v>
      </c>
      <c r="R29" s="1">
        <v>10.54</v>
      </c>
      <c r="S29" s="1"/>
    </row>
    <row r="30" spans="1:19">
      <c r="A30" s="1" t="s">
        <v>20</v>
      </c>
      <c r="B30" s="1">
        <v>0.96</v>
      </c>
      <c r="C30" s="1">
        <v>1.04</v>
      </c>
      <c r="D30" s="1">
        <v>1.19</v>
      </c>
      <c r="E30" s="1">
        <v>1.63</v>
      </c>
      <c r="F30" s="1">
        <v>1.66</v>
      </c>
      <c r="G30" s="1">
        <v>2.15</v>
      </c>
      <c r="H30" s="1">
        <v>3.27</v>
      </c>
      <c r="I30" s="1">
        <f>(H30-B30)/(H29-B29)</f>
        <v>0.25609756097560976</v>
      </c>
      <c r="J30" s="1"/>
      <c r="K30" s="1" t="s">
        <v>16</v>
      </c>
      <c r="L30" s="1">
        <v>0.98</v>
      </c>
      <c r="M30" s="1">
        <v>1.07</v>
      </c>
      <c r="N30" s="1">
        <v>1.47</v>
      </c>
      <c r="O30" s="1">
        <v>1.46</v>
      </c>
      <c r="P30" s="1">
        <v>1.75</v>
      </c>
      <c r="Q30" s="1">
        <v>2.52</v>
      </c>
      <c r="R30" s="1">
        <v>3.62</v>
      </c>
      <c r="S30" s="1">
        <f>(R30-L30)/(R29-L29)</f>
        <v>0.27731092436974791</v>
      </c>
    </row>
    <row r="31" spans="1:19">
      <c r="A31" s="1" t="s">
        <v>21</v>
      </c>
      <c r="B31" s="1">
        <v>1.02</v>
      </c>
      <c r="C31" s="1">
        <v>1.1599999999999999</v>
      </c>
      <c r="D31" s="1">
        <v>1.42</v>
      </c>
      <c r="E31" s="1">
        <v>2.62</v>
      </c>
      <c r="F31" s="1">
        <v>4.05</v>
      </c>
      <c r="G31" s="1">
        <v>6.92</v>
      </c>
      <c r="H31" s="1">
        <v>11.82</v>
      </c>
      <c r="I31" s="1"/>
      <c r="J31" s="1"/>
      <c r="K31" s="1" t="s">
        <v>17</v>
      </c>
      <c r="L31" s="1">
        <v>1.01</v>
      </c>
      <c r="M31" s="1">
        <v>1.1200000000000001</v>
      </c>
      <c r="N31" s="1">
        <v>1.46</v>
      </c>
      <c r="O31" s="1">
        <v>2.0299999999999998</v>
      </c>
      <c r="P31" s="1">
        <v>3.08</v>
      </c>
      <c r="Q31" s="1">
        <v>5.89</v>
      </c>
      <c r="R31" s="1">
        <v>9.39</v>
      </c>
      <c r="S31" s="1"/>
    </row>
    <row r="32" spans="1:19">
      <c r="A32" s="1" t="s">
        <v>22</v>
      </c>
      <c r="B32" s="1">
        <v>0.98</v>
      </c>
      <c r="C32" s="1">
        <v>1.06</v>
      </c>
      <c r="D32" s="1">
        <v>1.38</v>
      </c>
      <c r="E32" s="1">
        <v>1.84</v>
      </c>
      <c r="F32" s="1">
        <v>2.56</v>
      </c>
      <c r="G32" s="1">
        <v>4.5199999999999996</v>
      </c>
      <c r="H32" s="1">
        <v>7.91</v>
      </c>
      <c r="I32" s="1">
        <f>(H32-B32)/(H31-B31)</f>
        <v>0.64166666666666661</v>
      </c>
      <c r="J32" s="1"/>
      <c r="K32" s="1" t="s">
        <v>18</v>
      </c>
      <c r="L32" s="1">
        <v>0.99</v>
      </c>
      <c r="M32" s="1">
        <v>1.07</v>
      </c>
      <c r="N32" s="1">
        <v>1.39</v>
      </c>
      <c r="O32" s="1">
        <v>2.3199999999999998</v>
      </c>
      <c r="P32" s="1">
        <v>2.97</v>
      </c>
      <c r="Q32" s="1">
        <v>4.47</v>
      </c>
      <c r="R32" s="1">
        <v>7.93</v>
      </c>
      <c r="S32" s="1">
        <f>(R32-L32)/(R31-L31)</f>
        <v>0.82816229116945095</v>
      </c>
    </row>
    <row r="33" spans="1:19">
      <c r="A33" s="4" t="s">
        <v>24</v>
      </c>
      <c r="B33" s="1"/>
      <c r="C33" s="1"/>
      <c r="D33" s="1"/>
      <c r="E33" s="1"/>
      <c r="F33" s="1"/>
      <c r="G33" s="1"/>
      <c r="H33" s="1"/>
      <c r="I33" s="1"/>
      <c r="J33" s="1"/>
      <c r="K33" s="4" t="s">
        <v>24</v>
      </c>
      <c r="L33" s="1"/>
      <c r="M33" s="1"/>
      <c r="N33" s="1"/>
      <c r="O33" s="1"/>
      <c r="P33" s="1"/>
      <c r="Q33" s="1"/>
      <c r="R33" s="1"/>
      <c r="S33" s="1"/>
    </row>
    <row r="34" spans="1:19">
      <c r="A34" s="1" t="s">
        <v>19</v>
      </c>
      <c r="B34" s="1">
        <v>1.02</v>
      </c>
      <c r="C34" s="1">
        <v>1.0900000000000001</v>
      </c>
      <c r="D34" s="1">
        <v>1.42</v>
      </c>
      <c r="E34" s="1">
        <v>2.42</v>
      </c>
      <c r="F34" s="1">
        <v>3.34</v>
      </c>
      <c r="G34" s="1">
        <v>6.03</v>
      </c>
      <c r="H34" s="1">
        <v>10.06</v>
      </c>
      <c r="I34" s="1"/>
      <c r="J34" s="1"/>
      <c r="K34" s="1" t="s">
        <v>15</v>
      </c>
      <c r="L34" s="1">
        <v>1</v>
      </c>
      <c r="M34" s="1">
        <v>1.02</v>
      </c>
      <c r="N34" s="1">
        <v>1.64</v>
      </c>
      <c r="O34" s="1">
        <v>2.11</v>
      </c>
      <c r="P34" s="1">
        <v>3.54</v>
      </c>
      <c r="Q34" s="1">
        <v>6.12</v>
      </c>
      <c r="R34" s="1">
        <v>10.07</v>
      </c>
      <c r="S34" s="1"/>
    </row>
    <row r="35" spans="1:19">
      <c r="A35" s="1" t="s">
        <v>20</v>
      </c>
      <c r="B35" s="1">
        <v>0.98</v>
      </c>
      <c r="C35" s="1">
        <v>1.07</v>
      </c>
      <c r="D35" s="1">
        <v>1.23</v>
      </c>
      <c r="E35" s="1">
        <v>1.28</v>
      </c>
      <c r="F35" s="1">
        <v>1.53</v>
      </c>
      <c r="G35" s="1">
        <v>2.2200000000000002</v>
      </c>
      <c r="H35" s="1">
        <v>3.11</v>
      </c>
      <c r="I35" s="1">
        <f>(H35-B35)/(H34-B34)</f>
        <v>0.23561946902654865</v>
      </c>
      <c r="J35" s="1"/>
      <c r="K35" s="1" t="s">
        <v>16</v>
      </c>
      <c r="L35" s="1">
        <v>1.01</v>
      </c>
      <c r="M35" s="1">
        <v>1.06</v>
      </c>
      <c r="N35" s="1">
        <v>1.05</v>
      </c>
      <c r="O35" s="1">
        <v>1.54</v>
      </c>
      <c r="P35" s="1">
        <v>1.58</v>
      </c>
      <c r="Q35" s="1">
        <v>2.3199999999999998</v>
      </c>
      <c r="R35" s="1">
        <v>3.43</v>
      </c>
      <c r="S35" s="1">
        <f>(R35-L35)/(R34-L34)</f>
        <v>0.26681367144432194</v>
      </c>
    </row>
    <row r="36" spans="1:19">
      <c r="A36" s="1" t="s">
        <v>21</v>
      </c>
      <c r="B36" s="1">
        <v>1.01</v>
      </c>
      <c r="C36" s="1">
        <v>1.18</v>
      </c>
      <c r="D36" s="1">
        <v>1.46</v>
      </c>
      <c r="E36" s="1">
        <v>2.2999999999999998</v>
      </c>
      <c r="F36" s="1">
        <v>3.84</v>
      </c>
      <c r="G36" s="1">
        <v>7.02</v>
      </c>
      <c r="H36" s="1">
        <v>11.84</v>
      </c>
      <c r="I36" s="1"/>
      <c r="J36" s="1"/>
      <c r="K36" s="1" t="s">
        <v>17</v>
      </c>
      <c r="L36" s="1">
        <v>0.97</v>
      </c>
      <c r="M36" s="1">
        <v>1.07</v>
      </c>
      <c r="N36" s="1">
        <v>1.46</v>
      </c>
      <c r="O36" s="1">
        <v>2.14</v>
      </c>
      <c r="P36" s="1">
        <v>2.96</v>
      </c>
      <c r="Q36" s="1">
        <v>6.02</v>
      </c>
      <c r="R36" s="1">
        <v>9.34</v>
      </c>
      <c r="S36" s="1"/>
    </row>
    <row r="37" spans="1:19">
      <c r="A37" s="1" t="s">
        <v>22</v>
      </c>
      <c r="B37" s="1">
        <v>1</v>
      </c>
      <c r="C37" s="1">
        <v>1.1399999999999999</v>
      </c>
      <c r="D37" s="1">
        <v>1.27</v>
      </c>
      <c r="E37" s="1">
        <v>1.78</v>
      </c>
      <c r="F37" s="1">
        <v>2.5299999999999998</v>
      </c>
      <c r="G37" s="1">
        <v>4.34</v>
      </c>
      <c r="H37" s="1">
        <v>8.1199999999999992</v>
      </c>
      <c r="I37" s="1">
        <f>(H37-B37)/(H36-B36)</f>
        <v>0.65743305632502302</v>
      </c>
      <c r="J37" s="1"/>
      <c r="K37" s="1" t="s">
        <v>18</v>
      </c>
      <c r="L37" s="1">
        <v>1.02</v>
      </c>
      <c r="M37" s="1">
        <v>1.0900000000000001</v>
      </c>
      <c r="N37" s="1">
        <v>1.22</v>
      </c>
      <c r="O37" s="1">
        <v>1.98</v>
      </c>
      <c r="P37" s="1">
        <v>2.72</v>
      </c>
      <c r="Q37" s="1">
        <v>4.82</v>
      </c>
      <c r="R37" s="1">
        <v>7.87</v>
      </c>
      <c r="S37" s="1">
        <f>(R37-L37)/(R36-L36)</f>
        <v>0.81839904420549581</v>
      </c>
    </row>
    <row r="38" spans="1:19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9" ht="20">
      <c r="A39" s="5" t="s">
        <v>31</v>
      </c>
      <c r="E39" s="8" t="s">
        <v>33</v>
      </c>
      <c r="K39" s="5" t="s">
        <v>31</v>
      </c>
      <c r="O39" s="8" t="s">
        <v>33</v>
      </c>
    </row>
    <row r="40" spans="1:19">
      <c r="A40" t="s">
        <v>25</v>
      </c>
      <c r="B40" s="6">
        <f>AVERAGE(I25,I30,I35)</f>
        <v>0.24852106128277074</v>
      </c>
      <c r="F40" s="11">
        <v>1.367E-6</v>
      </c>
      <c r="G40" s="1"/>
      <c r="H40" s="1"/>
      <c r="K40" t="s">
        <v>25</v>
      </c>
      <c r="L40" s="6">
        <f>AVERAGE(S25,S30,S35)</f>
        <v>0.27205586885558602</v>
      </c>
      <c r="P40" s="11">
        <v>1.3260000000000001E-7</v>
      </c>
      <c r="Q40" s="1"/>
      <c r="R40" s="1"/>
    </row>
    <row r="41" spans="1:19">
      <c r="A41" t="s">
        <v>27</v>
      </c>
      <c r="B41" s="6">
        <f>AVERAGE(I27,I32,I37)</f>
        <v>0.65302105330679716</v>
      </c>
      <c r="G41" s="1"/>
      <c r="H41" s="1"/>
      <c r="K41" t="s">
        <v>26</v>
      </c>
      <c r="L41" s="6">
        <f>AVERAGE(S27,S32,S37)</f>
        <v>0.81983145359303455</v>
      </c>
      <c r="Q41" s="1"/>
      <c r="R41" s="1"/>
    </row>
    <row r="42" spans="1:19">
      <c r="B42" s="1"/>
    </row>
    <row r="43" spans="1:19">
      <c r="B43" s="1"/>
    </row>
  </sheetData>
  <phoneticPr fontId="6" type="noConversion"/>
  <pageMargins left="0.75" right="0.75" top="1" bottom="1" header="0.5" footer="0.5"/>
  <pageSetup scale="7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2D </vt:lpstr>
      <vt:lpstr>Fig 2E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 Dai</dc:creator>
  <cp:lastModifiedBy>Ning Dai</cp:lastModifiedBy>
  <cp:lastPrinted>2017-05-10T01:52:55Z</cp:lastPrinted>
  <dcterms:created xsi:type="dcterms:W3CDTF">2017-05-05T23:33:53Z</dcterms:created>
  <dcterms:modified xsi:type="dcterms:W3CDTF">2017-05-11T03:31:20Z</dcterms:modified>
</cp:coreProperties>
</file>