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007"/>
  <workbookPr showInkAnnotation="0" autoCompressPictures="0"/>
  <bookViews>
    <workbookView xWindow="4740" yWindow="0" windowWidth="25040" windowHeight="1782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0" i="1" l="1"/>
  <c r="E30" i="1"/>
  <c r="F30" i="1"/>
  <c r="D29" i="1"/>
  <c r="E29" i="1"/>
  <c r="F29" i="1"/>
  <c r="D28" i="1"/>
  <c r="E28" i="1"/>
  <c r="F28" i="1"/>
  <c r="D27" i="1"/>
  <c r="E27" i="1"/>
  <c r="F27" i="1"/>
  <c r="D26" i="1"/>
  <c r="E26" i="1"/>
  <c r="F26" i="1"/>
  <c r="D22" i="1"/>
  <c r="E22" i="1"/>
  <c r="F22" i="1"/>
  <c r="D21" i="1"/>
  <c r="E21" i="1"/>
  <c r="F21" i="1"/>
  <c r="D20" i="1"/>
  <c r="E20" i="1"/>
  <c r="F20" i="1"/>
  <c r="D19" i="1"/>
  <c r="E19" i="1"/>
  <c r="F19" i="1"/>
  <c r="D18" i="1"/>
  <c r="E18" i="1"/>
  <c r="F18" i="1"/>
  <c r="D14" i="1"/>
  <c r="E14" i="1"/>
  <c r="F14" i="1"/>
  <c r="D13" i="1"/>
  <c r="E13" i="1"/>
  <c r="F13" i="1"/>
  <c r="D12" i="1"/>
  <c r="E12" i="1"/>
  <c r="F12" i="1"/>
  <c r="D11" i="1"/>
  <c r="E11" i="1"/>
  <c r="F11" i="1"/>
  <c r="D10" i="1"/>
  <c r="E10" i="1"/>
  <c r="F10" i="1"/>
</calcChain>
</file>

<file path=xl/sharedStrings.xml><?xml version="1.0" encoding="utf-8"?>
<sst xmlns="http://schemas.openxmlformats.org/spreadsheetml/2006/main" count="26" uniqueCount="12">
  <si>
    <t>IRE1</t>
  </si>
  <si>
    <t>Dox. Conc. (ng/ml)</t>
  </si>
  <si>
    <t>Phos</t>
  </si>
  <si>
    <t>No Phos</t>
  </si>
  <si>
    <t>SUM</t>
  </si>
  <si>
    <t>Phos/No Phos</t>
  </si>
  <si>
    <t>x100</t>
  </si>
  <si>
    <t>5 + TG</t>
  </si>
  <si>
    <t>wIRE1</t>
  </si>
  <si>
    <t>sIRE1</t>
  </si>
  <si>
    <t>Figure 4B</t>
  </si>
  <si>
    <t>Doxycycline titration and activation of IRE1α, wIRE1α or sIRE1α as described Figure 4B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</si>
</sst>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0"/>
  <sheetViews>
    <sheetView tabSelected="1" workbookViewId="0">
      <selection activeCell="L30" sqref="L30"/>
    </sheetView>
  </sheetViews>
  <sheetFormatPr baseColWidth="10" defaultRowHeight="15" x14ac:dyDescent="0"/>
  <cols>
    <col min="1" max="1" width="24.5" bestFit="1" customWidth="1"/>
    <col min="5" max="5" width="13" bestFit="1" customWidth="1"/>
  </cols>
  <sheetData>
    <row r="2" spans="1:6">
      <c r="A2" s="1" t="s">
        <v>10</v>
      </c>
    </row>
    <row r="4" spans="1:6">
      <c r="A4" s="1" t="s">
        <v>11</v>
      </c>
    </row>
    <row r="8" spans="1:6">
      <c r="A8" s="1" t="s">
        <v>0</v>
      </c>
    </row>
    <row r="9" spans="1:6">
      <c r="A9" s="1" t="s">
        <v>1</v>
      </c>
      <c r="B9" s="1" t="s">
        <v>2</v>
      </c>
      <c r="C9" s="1" t="s">
        <v>3</v>
      </c>
      <c r="D9" s="1" t="s">
        <v>4</v>
      </c>
      <c r="E9" s="1" t="s">
        <v>5</v>
      </c>
      <c r="F9" s="1" t="s">
        <v>6</v>
      </c>
    </row>
    <row r="10" spans="1:6">
      <c r="A10" s="2">
        <v>0.5</v>
      </c>
      <c r="B10">
        <v>1.72</v>
      </c>
      <c r="C10">
        <v>1.6</v>
      </c>
      <c r="D10">
        <f>SUM(B10:C10)</f>
        <v>3.3200000000000003</v>
      </c>
      <c r="E10">
        <f>B10/D10</f>
        <v>0.51807228915662651</v>
      </c>
      <c r="F10">
        <f>E10*100</f>
        <v>51.807228915662648</v>
      </c>
    </row>
    <row r="11" spans="1:6">
      <c r="A11" s="2">
        <v>1</v>
      </c>
      <c r="B11">
        <v>10</v>
      </c>
      <c r="C11">
        <v>7.7</v>
      </c>
      <c r="D11">
        <f t="shared" ref="D11:D14" si="0">SUM(B11:C11)</f>
        <v>17.7</v>
      </c>
      <c r="E11">
        <f t="shared" ref="E11:E14" si="1">B11/D11</f>
        <v>0.56497175141242939</v>
      </c>
      <c r="F11">
        <f t="shared" ref="F11:F14" si="2">E11*100</f>
        <v>56.497175141242941</v>
      </c>
    </row>
    <row r="12" spans="1:6">
      <c r="A12" s="2">
        <v>2</v>
      </c>
      <c r="B12">
        <v>14.38</v>
      </c>
      <c r="C12">
        <v>8.4700000000000006</v>
      </c>
      <c r="D12">
        <f t="shared" si="0"/>
        <v>22.85</v>
      </c>
      <c r="E12">
        <f t="shared" si="1"/>
        <v>0.62932166301969361</v>
      </c>
      <c r="F12">
        <f t="shared" si="2"/>
        <v>62.93216630196936</v>
      </c>
    </row>
    <row r="13" spans="1:6">
      <c r="A13" s="2">
        <v>5</v>
      </c>
      <c r="B13">
        <v>19.91</v>
      </c>
      <c r="C13">
        <v>10.96</v>
      </c>
      <c r="D13">
        <f t="shared" si="0"/>
        <v>30.87</v>
      </c>
      <c r="E13">
        <f t="shared" si="1"/>
        <v>0.64496274700356326</v>
      </c>
      <c r="F13">
        <f t="shared" si="2"/>
        <v>64.496274700356324</v>
      </c>
    </row>
    <row r="14" spans="1:6">
      <c r="A14" s="2" t="s">
        <v>7</v>
      </c>
      <c r="B14">
        <v>8.65</v>
      </c>
      <c r="C14">
        <v>0</v>
      </c>
      <c r="D14">
        <f t="shared" si="0"/>
        <v>8.65</v>
      </c>
      <c r="E14">
        <f t="shared" si="1"/>
        <v>1</v>
      </c>
      <c r="F14">
        <f t="shared" si="2"/>
        <v>100</v>
      </c>
    </row>
    <row r="16" spans="1:6">
      <c r="A16" s="1" t="s">
        <v>8</v>
      </c>
    </row>
    <row r="17" spans="1:6">
      <c r="A17" s="1" t="s">
        <v>1</v>
      </c>
      <c r="B17" s="1" t="s">
        <v>2</v>
      </c>
      <c r="C17" s="1" t="s">
        <v>3</v>
      </c>
      <c r="D17" s="1" t="s">
        <v>4</v>
      </c>
      <c r="E17" s="1" t="s">
        <v>5</v>
      </c>
      <c r="F17" s="1" t="s">
        <v>6</v>
      </c>
    </row>
    <row r="18" spans="1:6">
      <c r="A18" s="2">
        <v>0.5</v>
      </c>
      <c r="B18">
        <v>10</v>
      </c>
      <c r="C18">
        <v>4.54</v>
      </c>
      <c r="D18">
        <f t="shared" ref="D18:D22" si="3">SUM(B18:C18)</f>
        <v>14.54</v>
      </c>
      <c r="E18">
        <f t="shared" ref="E18:E22" si="4">B18/D18</f>
        <v>0.68775790921595603</v>
      </c>
      <c r="F18">
        <f t="shared" ref="F18:F22" si="5">E18*100</f>
        <v>68.7757909215956</v>
      </c>
    </row>
    <row r="19" spans="1:6">
      <c r="A19" s="2">
        <v>1</v>
      </c>
      <c r="B19">
        <v>14.83</v>
      </c>
      <c r="C19">
        <v>4.1399999999999997</v>
      </c>
      <c r="D19">
        <f t="shared" si="3"/>
        <v>18.97</v>
      </c>
      <c r="E19">
        <f t="shared" si="4"/>
        <v>0.78176067474960464</v>
      </c>
      <c r="F19">
        <f t="shared" si="5"/>
        <v>78.176067474960462</v>
      </c>
    </row>
    <row r="20" spans="1:6">
      <c r="A20" s="2">
        <v>2</v>
      </c>
      <c r="B20">
        <v>13.7</v>
      </c>
      <c r="C20">
        <v>4.83</v>
      </c>
      <c r="D20">
        <f t="shared" si="3"/>
        <v>18.53</v>
      </c>
      <c r="E20">
        <f t="shared" si="4"/>
        <v>0.73934160820291406</v>
      </c>
      <c r="F20">
        <f t="shared" si="5"/>
        <v>73.93416082029141</v>
      </c>
    </row>
    <row r="21" spans="1:6">
      <c r="A21" s="2">
        <v>5</v>
      </c>
      <c r="B21">
        <v>20.059999999999999</v>
      </c>
      <c r="C21">
        <v>4.95</v>
      </c>
      <c r="D21">
        <f t="shared" si="3"/>
        <v>25.009999999999998</v>
      </c>
      <c r="E21">
        <f t="shared" si="4"/>
        <v>0.8020791683326669</v>
      </c>
      <c r="F21">
        <f t="shared" si="5"/>
        <v>80.207916833266694</v>
      </c>
    </row>
    <row r="22" spans="1:6">
      <c r="A22" s="2" t="s">
        <v>7</v>
      </c>
      <c r="B22">
        <v>9.61</v>
      </c>
      <c r="C22">
        <v>0</v>
      </c>
      <c r="D22">
        <f t="shared" si="3"/>
        <v>9.61</v>
      </c>
      <c r="E22">
        <f t="shared" si="4"/>
        <v>1</v>
      </c>
      <c r="F22">
        <f t="shared" si="5"/>
        <v>100</v>
      </c>
    </row>
    <row r="24" spans="1:6">
      <c r="A24" s="1" t="s">
        <v>9</v>
      </c>
    </row>
    <row r="25" spans="1:6">
      <c r="A25" s="1" t="s">
        <v>1</v>
      </c>
      <c r="B25" s="1" t="s">
        <v>2</v>
      </c>
      <c r="C25" s="1" t="s">
        <v>3</v>
      </c>
      <c r="D25" s="1" t="s">
        <v>4</v>
      </c>
      <c r="E25" s="1" t="s">
        <v>5</v>
      </c>
      <c r="F25" s="1" t="s">
        <v>6</v>
      </c>
    </row>
    <row r="26" spans="1:6">
      <c r="A26" s="2">
        <v>0.5</v>
      </c>
      <c r="B26">
        <v>12.28</v>
      </c>
      <c r="C26">
        <v>14.41</v>
      </c>
      <c r="D26">
        <f t="shared" ref="D26:D30" si="6">SUM(B26:C26)</f>
        <v>26.689999999999998</v>
      </c>
      <c r="E26">
        <f t="shared" ref="E26:E30" si="7">B26/D26</f>
        <v>0.46009741476208321</v>
      </c>
      <c r="F26">
        <f t="shared" ref="F26:F30" si="8">E26*100</f>
        <v>46.009741476208319</v>
      </c>
    </row>
    <row r="27" spans="1:6">
      <c r="A27" s="2">
        <v>1</v>
      </c>
      <c r="B27">
        <v>19.38</v>
      </c>
      <c r="C27">
        <v>15.63</v>
      </c>
      <c r="D27">
        <f t="shared" si="6"/>
        <v>35.01</v>
      </c>
      <c r="E27">
        <f t="shared" si="7"/>
        <v>0.55355612682090827</v>
      </c>
      <c r="F27">
        <f t="shared" si="8"/>
        <v>55.355612682090829</v>
      </c>
    </row>
    <row r="28" spans="1:6">
      <c r="A28" s="2">
        <v>2</v>
      </c>
      <c r="B28">
        <v>25.27</v>
      </c>
      <c r="C28">
        <v>27.54</v>
      </c>
      <c r="D28">
        <f t="shared" si="6"/>
        <v>52.81</v>
      </c>
      <c r="E28">
        <f t="shared" si="7"/>
        <v>0.47850785836015902</v>
      </c>
      <c r="F28">
        <f t="shared" si="8"/>
        <v>47.850785836015902</v>
      </c>
    </row>
    <row r="29" spans="1:6">
      <c r="A29" s="2">
        <v>5</v>
      </c>
      <c r="B29">
        <v>25.58</v>
      </c>
      <c r="C29">
        <v>27.64</v>
      </c>
      <c r="D29">
        <f t="shared" si="6"/>
        <v>53.22</v>
      </c>
      <c r="E29">
        <f t="shared" si="7"/>
        <v>0.48064637354378054</v>
      </c>
      <c r="F29">
        <f t="shared" si="8"/>
        <v>48.064637354378057</v>
      </c>
    </row>
    <row r="30" spans="1:6">
      <c r="A30" s="2" t="s">
        <v>7</v>
      </c>
      <c r="B30">
        <v>16.25</v>
      </c>
      <c r="C30">
        <v>0</v>
      </c>
      <c r="D30">
        <f t="shared" si="6"/>
        <v>16.25</v>
      </c>
      <c r="E30">
        <f t="shared" si="7"/>
        <v>1</v>
      </c>
      <c r="F30">
        <f t="shared" si="8"/>
        <v>100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Yale School of Medicine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Mals Mariappan</dc:creator>
  <cp:lastModifiedBy>Mals Mariappan</cp:lastModifiedBy>
  <dcterms:created xsi:type="dcterms:W3CDTF">2017-05-03T19:10:16Z</dcterms:created>
  <dcterms:modified xsi:type="dcterms:W3CDTF">2017-05-03T21:03:50Z</dcterms:modified>
</cp:coreProperties>
</file>