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rayport/Desktop/"/>
    </mc:Choice>
  </mc:AlternateContent>
  <bookViews>
    <workbookView xWindow="640" yWindow="1180" windowWidth="28160" windowHeight="16880" tabRatio="500"/>
  </bookViews>
  <sheets>
    <sheet name="Figure 6 - Suppl5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0" i="1" l="1"/>
  <c r="D90" i="1"/>
  <c r="B90" i="1"/>
  <c r="K89" i="1"/>
  <c r="J89" i="1"/>
  <c r="H89" i="1"/>
  <c r="E89" i="1"/>
  <c r="D89" i="1"/>
  <c r="K88" i="1"/>
  <c r="J88" i="1"/>
  <c r="K76" i="1"/>
  <c r="J76" i="1"/>
  <c r="H76" i="1"/>
  <c r="K75" i="1"/>
  <c r="J75" i="1"/>
  <c r="E75" i="1"/>
  <c r="D75" i="1"/>
  <c r="B75" i="1"/>
  <c r="E74" i="1"/>
  <c r="D74" i="1"/>
  <c r="K57" i="1"/>
  <c r="J57" i="1"/>
  <c r="H57" i="1"/>
  <c r="E57" i="1"/>
  <c r="D57" i="1"/>
  <c r="B57" i="1"/>
  <c r="K56" i="1"/>
  <c r="J56" i="1"/>
  <c r="E56" i="1"/>
  <c r="D56" i="1"/>
  <c r="K44" i="1"/>
  <c r="J44" i="1"/>
  <c r="H44" i="1"/>
  <c r="K43" i="1"/>
  <c r="J43" i="1"/>
  <c r="E43" i="1"/>
  <c r="D43" i="1"/>
  <c r="B43" i="1"/>
  <c r="E42" i="1"/>
  <c r="D42" i="1"/>
  <c r="K28" i="1"/>
  <c r="J28" i="1"/>
  <c r="H28" i="1"/>
  <c r="K27" i="1"/>
  <c r="J27" i="1"/>
  <c r="E27" i="1"/>
  <c r="D27" i="1"/>
  <c r="B27" i="1"/>
  <c r="E26" i="1"/>
  <c r="D26" i="1"/>
  <c r="K13" i="1"/>
  <c r="J13" i="1"/>
  <c r="H13" i="1"/>
  <c r="E13" i="1"/>
  <c r="D13" i="1"/>
  <c r="B13" i="1"/>
  <c r="K12" i="1"/>
  <c r="J12" i="1"/>
  <c r="E12" i="1"/>
  <c r="D12" i="1"/>
</calcChain>
</file>

<file path=xl/sharedStrings.xml><?xml version="1.0" encoding="utf-8"?>
<sst xmlns="http://schemas.openxmlformats.org/spreadsheetml/2006/main" count="334" uniqueCount="50">
  <si>
    <t xml:space="preserve"> EMX1 GLS1 cHET - Latent Inhibition - Clozapine effect</t>
  </si>
  <si>
    <t xml:space="preserve">Tone Fear Conditioning - Day 3 </t>
  </si>
  <si>
    <t>mouse ID</t>
  </si>
  <si>
    <t>Genotype</t>
  </si>
  <si>
    <t>Training</t>
  </si>
  <si>
    <t>Freezing (%)  Pre-CS</t>
  </si>
  <si>
    <t>Freezing (%)  During CS</t>
  </si>
  <si>
    <t>ctrl</t>
  </si>
  <si>
    <t>NPE</t>
  </si>
  <si>
    <t xml:space="preserve">ctrl </t>
  </si>
  <si>
    <t>PE20</t>
  </si>
  <si>
    <t>AVG</t>
  </si>
  <si>
    <t>n=</t>
  </si>
  <si>
    <t>SEM</t>
  </si>
  <si>
    <t xml:space="preserve">chet </t>
  </si>
  <si>
    <t>deltaGLS1 HET - Latent Inhibition - Clozapine effect</t>
  </si>
  <si>
    <t>CTRL</t>
  </si>
  <si>
    <t>PE</t>
  </si>
  <si>
    <t xml:space="preserve">CTRL </t>
  </si>
  <si>
    <t>HET</t>
  </si>
  <si>
    <t>DAT GLS1 cHET - Latent Inhibition - Clozapine effect</t>
  </si>
  <si>
    <t xml:space="preserve">HET </t>
  </si>
  <si>
    <t>STATISTICS</t>
  </si>
  <si>
    <t>Figure 6—figure supplement 5 (Clozapine effects on latent inhibition) - ANOVA 2 (genotype) x 2 (preexposure)</t>
  </si>
  <si>
    <t>EMX1 GLS1 cHET mice</t>
  </si>
  <si>
    <t xml:space="preserve"> deltaGLS1 HET mice</t>
  </si>
  <si>
    <t>DAT GLS1 cHET mice</t>
  </si>
  <si>
    <r>
      <rPr>
        <sz val="12"/>
        <color rgb="FF000000"/>
        <rFont val="Arial Bold"/>
      </rPr>
      <t>Tests of Between-Subjects Effects</t>
    </r>
    <r>
      <rPr>
        <vertAlign val="superscript"/>
        <sz val="12"/>
        <color rgb="FF000000"/>
        <rFont val="Arial Bold"/>
      </rPr>
      <t>a</t>
    </r>
  </si>
  <si>
    <t xml:space="preserve">Dependent Variable: </t>
  </si>
  <si>
    <t>TonefreezPERC</t>
  </si>
  <si>
    <t>Source</t>
  </si>
  <si>
    <t>Type III Sum of Squares</t>
  </si>
  <si>
    <t>df</t>
  </si>
  <si>
    <t>Mean Square</t>
  </si>
  <si>
    <t>F</t>
  </si>
  <si>
    <t>Sig.</t>
  </si>
  <si>
    <t>Partial Eta Squared</t>
  </si>
  <si>
    <t>Noncent. Parameter</t>
  </si>
  <si>
    <r>
      <rPr>
        <sz val="12"/>
        <color rgb="FF000000"/>
        <rFont val="Arial"/>
        <family val="2"/>
      </rPr>
      <t>Observed Power</t>
    </r>
    <r>
      <rPr>
        <vertAlign val="superscript"/>
        <sz val="12"/>
        <color rgb="FF000000"/>
        <rFont val="Arial"/>
      </rPr>
      <t>c</t>
    </r>
  </si>
  <si>
    <t>Corrected Model</t>
  </si>
  <si>
    <r>
      <rPr>
        <sz val="12"/>
        <color rgb="FF000000"/>
        <rFont val="Arial"/>
        <family val="2"/>
      </rPr>
      <t>3273.328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</si>
  <si>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2574.526</t>
    </r>
    <r>
      <rPr>
        <vertAlign val="superscript"/>
        <sz val="12"/>
        <color rgb="FF000000"/>
        <rFont val="Arial"/>
      </rPr>
      <t>b</t>
    </r>
  </si>
  <si>
    <r>
      <rPr>
        <sz val="12"/>
        <color rgb="FF000000"/>
        <rFont val="Arial"/>
        <family val="2"/>
      </rPr>
      <t>1905.147</t>
    </r>
    <r>
      <rPr>
        <vertAlign val="superscript"/>
        <sz val="12"/>
        <color rgb="FF000000"/>
        <rFont val="Arial"/>
      </rPr>
      <t>b</t>
    </r>
  </si>
  <si>
    <t>Intercept</t>
  </si>
  <si>
    <t>genotype</t>
  </si>
  <si>
    <t>preexposure</t>
  </si>
  <si>
    <t>genotype * preexposure</t>
  </si>
  <si>
    <t>Error</t>
  </si>
  <si>
    <t>Total</t>
  </si>
  <si>
    <t>Corrected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</si>
</sst>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0"/>
    <numFmt numFmtId="166" formatCode="###0.000"/>
    <numFmt numFmtId="167" formatCode="####.000"/>
  </numFmts>
  <fonts count="15" x14ac:knownFonts="1">
    <font>
      <sz val="12"/>
      <color theme="1"/>
      <name val="Calibri"/>
      <family val="2"/>
      <scheme val="minor"/>
    </font>
    <font>
      <sz val="20"/>
      <name val="Verdana"/>
    </font>
    <font>
      <b/>
      <sz val="14"/>
      <name val="Verdana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b/>
      <sz val="26"/>
      <color theme="9" tint="-0.249977111117893"/>
      <name val="Calibri"/>
      <scheme val="minor"/>
    </font>
    <font>
      <b/>
      <sz val="18"/>
      <color rgb="FF4A86E8"/>
      <name val="Calibri"/>
      <scheme val="minor"/>
    </font>
    <font>
      <b/>
      <sz val="18"/>
      <name val="Calibri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Bold"/>
      <family val="2"/>
    </font>
    <font>
      <sz val="12"/>
      <color rgb="FF000000"/>
      <name val="Arial Bold"/>
    </font>
    <font>
      <vertAlign val="superscript"/>
      <sz val="12"/>
      <color rgb="FF000000"/>
      <name val="Arial Bold"/>
    </font>
    <font>
      <sz val="12"/>
      <color rgb="FF000000"/>
      <name val="Arial"/>
      <family val="2"/>
    </font>
    <font>
      <vertAlign val="superscript"/>
      <sz val="12"/>
      <color rgb="FF000000"/>
      <name val="Arial"/>
    </font>
    <font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1799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63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" fillId="0" borderId="0" xfId="0" applyFont="1" applyBorder="1"/>
    <xf numFmtId="0" fontId="0" fillId="0" borderId="0" xfId="0" applyBorder="1"/>
    <xf numFmtId="0" fontId="2" fillId="0" borderId="0" xfId="0" applyFont="1"/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164" fontId="0" fillId="5" borderId="0" xfId="0" applyNumberForma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Fill="1"/>
    <xf numFmtId="0" fontId="0" fillId="0" borderId="0" xfId="0" applyFill="1" applyBorder="1"/>
    <xf numFmtId="0" fontId="5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6" fillId="6" borderId="0" xfId="0" applyFont="1" applyFill="1"/>
    <xf numFmtId="0" fontId="0" fillId="6" borderId="0" xfId="0" applyFill="1"/>
    <xf numFmtId="0" fontId="7" fillId="6" borderId="0" xfId="0" applyFont="1" applyFill="1" applyAlignment="1">
      <alignment horizontal="center" vertical="center"/>
    </xf>
    <xf numFmtId="0" fontId="9" fillId="0" borderId="0" xfId="1" applyFont="1" applyFill="1" applyBorder="1" applyAlignment="1">
      <alignment horizontal="center" vertical="center" wrapText="1"/>
    </xf>
    <xf numFmtId="0" fontId="12" fillId="7" borderId="0" xfId="2" applyFont="1" applyFill="1" applyBorder="1" applyAlignment="1">
      <alignment horizontal="left" vertical="center" wrapText="1"/>
    </xf>
    <xf numFmtId="0" fontId="12" fillId="0" borderId="5" xfId="3" applyFont="1" applyFill="1" applyBorder="1" applyAlignment="1">
      <alignment horizontal="left" wrapText="1"/>
    </xf>
    <xf numFmtId="0" fontId="12" fillId="0" borderId="6" xfId="4" applyFont="1" applyFill="1" applyBorder="1" applyAlignment="1">
      <alignment horizontal="center" wrapText="1"/>
    </xf>
    <xf numFmtId="0" fontId="12" fillId="0" borderId="7" xfId="5" applyFont="1" applyFill="1" applyBorder="1" applyAlignment="1">
      <alignment horizontal="center" wrapText="1"/>
    </xf>
    <xf numFmtId="0" fontId="12" fillId="0" borderId="8" xfId="6" applyFont="1" applyFill="1" applyBorder="1" applyAlignment="1">
      <alignment horizontal="center" wrapText="1"/>
    </xf>
    <xf numFmtId="0" fontId="12" fillId="0" borderId="9" xfId="7" applyFont="1" applyFill="1" applyBorder="1" applyAlignment="1">
      <alignment horizontal="left" vertical="top" wrapText="1"/>
    </xf>
    <xf numFmtId="0" fontId="12" fillId="0" borderId="10" xfId="8" applyFont="1" applyFill="1" applyBorder="1" applyAlignment="1">
      <alignment horizontal="right" vertical="center"/>
    </xf>
    <xf numFmtId="165" fontId="12" fillId="0" borderId="11" xfId="9" applyNumberFormat="1" applyFont="1" applyFill="1" applyBorder="1" applyAlignment="1">
      <alignment horizontal="right" vertical="center"/>
    </xf>
    <xf numFmtId="166" fontId="12" fillId="0" borderId="11" xfId="10" applyNumberFormat="1" applyFont="1" applyFill="1" applyBorder="1" applyAlignment="1">
      <alignment horizontal="right" vertical="center"/>
    </xf>
    <xf numFmtId="167" fontId="12" fillId="0" borderId="11" xfId="11" applyNumberFormat="1" applyFont="1" applyFill="1" applyBorder="1" applyAlignment="1">
      <alignment horizontal="right" vertical="center"/>
    </xf>
    <xf numFmtId="167" fontId="12" fillId="0" borderId="12" xfId="12" applyNumberFormat="1" applyFont="1" applyFill="1" applyBorder="1" applyAlignment="1">
      <alignment horizontal="right" vertical="center"/>
    </xf>
    <xf numFmtId="0" fontId="12" fillId="0" borderId="13" xfId="13" applyFont="1" applyFill="1" applyBorder="1" applyAlignment="1">
      <alignment horizontal="left" vertical="top" wrapText="1"/>
    </xf>
    <xf numFmtId="166" fontId="12" fillId="0" borderId="14" xfId="14" applyNumberFormat="1" applyFont="1" applyFill="1" applyBorder="1" applyAlignment="1">
      <alignment horizontal="right" vertical="center"/>
    </xf>
    <xf numFmtId="165" fontId="12" fillId="0" borderId="15" xfId="15" applyNumberFormat="1" applyFont="1" applyFill="1" applyBorder="1" applyAlignment="1">
      <alignment horizontal="right" vertical="center"/>
    </xf>
    <xf numFmtId="166" fontId="12" fillId="0" borderId="15" xfId="16" applyNumberFormat="1" applyFont="1" applyFill="1" applyBorder="1" applyAlignment="1">
      <alignment horizontal="right" vertical="center"/>
    </xf>
    <xf numFmtId="167" fontId="12" fillId="0" borderId="15" xfId="17" applyNumberFormat="1" applyFont="1" applyFill="1" applyBorder="1" applyAlignment="1">
      <alignment horizontal="right" vertical="center"/>
    </xf>
    <xf numFmtId="166" fontId="12" fillId="0" borderId="16" xfId="18" applyNumberFormat="1" applyFont="1" applyFill="1" applyBorder="1" applyAlignment="1">
      <alignment horizontal="right" vertical="center"/>
    </xf>
    <xf numFmtId="0" fontId="12" fillId="8" borderId="13" xfId="13" applyFont="1" applyFill="1" applyBorder="1" applyAlignment="1">
      <alignment horizontal="left" vertical="top" wrapText="1"/>
    </xf>
    <xf numFmtId="166" fontId="12" fillId="8" borderId="14" xfId="14" applyNumberFormat="1" applyFont="1" applyFill="1" applyBorder="1" applyAlignment="1">
      <alignment horizontal="right" vertical="center"/>
    </xf>
    <xf numFmtId="165" fontId="12" fillId="8" borderId="15" xfId="15" applyNumberFormat="1" applyFont="1" applyFill="1" applyBorder="1" applyAlignment="1">
      <alignment horizontal="right" vertical="center"/>
    </xf>
    <xf numFmtId="166" fontId="12" fillId="8" borderId="15" xfId="16" applyNumberFormat="1" applyFont="1" applyFill="1" applyBorder="1" applyAlignment="1">
      <alignment horizontal="right" vertical="center"/>
    </xf>
    <xf numFmtId="167" fontId="12" fillId="8" borderId="15" xfId="17" applyNumberFormat="1" applyFont="1" applyFill="1" applyBorder="1" applyAlignment="1">
      <alignment horizontal="right" vertical="center"/>
    </xf>
    <xf numFmtId="167" fontId="12" fillId="8" borderId="16" xfId="19" applyNumberFormat="1" applyFont="1" applyFill="1" applyBorder="1" applyAlignment="1">
      <alignment horizontal="right" vertical="center"/>
    </xf>
    <xf numFmtId="0" fontId="12" fillId="9" borderId="13" xfId="13" applyFont="1" applyFill="1" applyBorder="1" applyAlignment="1">
      <alignment horizontal="left" vertical="top" wrapText="1"/>
    </xf>
    <xf numFmtId="166" fontId="12" fillId="9" borderId="14" xfId="14" applyNumberFormat="1" applyFont="1" applyFill="1" applyBorder="1" applyAlignment="1">
      <alignment horizontal="right" vertical="center"/>
    </xf>
    <xf numFmtId="165" fontId="12" fillId="9" borderId="15" xfId="15" applyNumberFormat="1" applyFont="1" applyFill="1" applyBorder="1" applyAlignment="1">
      <alignment horizontal="right" vertical="center"/>
    </xf>
    <xf numFmtId="166" fontId="12" fillId="9" borderId="15" xfId="16" applyNumberFormat="1" applyFont="1" applyFill="1" applyBorder="1" applyAlignment="1">
      <alignment horizontal="right" vertical="center"/>
    </xf>
    <xf numFmtId="167" fontId="12" fillId="9" borderId="15" xfId="17" applyNumberFormat="1" applyFont="1" applyFill="1" applyBorder="1" applyAlignment="1">
      <alignment horizontal="right" vertical="center"/>
    </xf>
    <xf numFmtId="167" fontId="12" fillId="9" borderId="16" xfId="19" applyNumberFormat="1" applyFont="1" applyFill="1" applyBorder="1" applyAlignment="1">
      <alignment horizontal="right" vertical="center"/>
    </xf>
    <xf numFmtId="167" fontId="12" fillId="8" borderId="14" xfId="20" applyNumberFormat="1" applyFont="1" applyFill="1" applyBorder="1" applyAlignment="1">
      <alignment horizontal="right" vertical="center"/>
    </xf>
    <xf numFmtId="0" fontId="12" fillId="0" borderId="15" xfId="21" applyFont="1" applyFill="1" applyBorder="1" applyAlignment="1">
      <alignment horizontal="left" vertical="center" wrapText="1"/>
    </xf>
    <xf numFmtId="0" fontId="12" fillId="0" borderId="16" xfId="22" applyFont="1" applyFill="1" applyBorder="1" applyAlignment="1">
      <alignment horizontal="left" vertical="center" wrapText="1"/>
    </xf>
    <xf numFmtId="0" fontId="12" fillId="0" borderId="17" xfId="23" applyFont="1" applyFill="1" applyBorder="1" applyAlignment="1">
      <alignment horizontal="left" vertical="top" wrapText="1"/>
    </xf>
    <xf numFmtId="166" fontId="12" fillId="0" borderId="18" xfId="24" applyNumberFormat="1" applyFont="1" applyFill="1" applyBorder="1" applyAlignment="1">
      <alignment horizontal="right" vertical="center"/>
    </xf>
    <xf numFmtId="165" fontId="12" fillId="0" borderId="19" xfId="25" applyNumberFormat="1" applyFont="1" applyFill="1" applyBorder="1" applyAlignment="1">
      <alignment horizontal="right" vertical="center"/>
    </xf>
    <xf numFmtId="0" fontId="12" fillId="0" borderId="19" xfId="26" applyFont="1" applyFill="1" applyBorder="1" applyAlignment="1">
      <alignment horizontal="left" vertical="center" wrapText="1"/>
    </xf>
    <xf numFmtId="0" fontId="12" fillId="0" borderId="20" xfId="27" applyFont="1" applyFill="1" applyBorder="1" applyAlignment="1">
      <alignment horizontal="left" vertical="center" wrapText="1"/>
    </xf>
  </cellXfs>
  <cellStyles count="1799">
    <cellStyle name="Normal" xfId="0" builtinId="0"/>
    <cellStyle name="Normal 2" xfId="28"/>
    <cellStyle name="Normal 3" xfId="29"/>
    <cellStyle name="style1391031656711" xfId="30"/>
    <cellStyle name="style1391031656742" xfId="31"/>
    <cellStyle name="style1391031656779" xfId="32"/>
    <cellStyle name="style1391031656819" xfId="33"/>
    <cellStyle name="style1391031656858" xfId="34"/>
    <cellStyle name="style1391031656909" xfId="35"/>
    <cellStyle name="style1391031656946" xfId="36"/>
    <cellStyle name="style1391031657158" xfId="37"/>
    <cellStyle name="style1391031657479" xfId="38"/>
    <cellStyle name="style1391031657513" xfId="39"/>
    <cellStyle name="style1391031657547" xfId="40"/>
    <cellStyle name="style1391031657584" xfId="41"/>
    <cellStyle name="style1391031657619" xfId="42"/>
    <cellStyle name="style1391031657650" xfId="43"/>
    <cellStyle name="style1391031657762" xfId="44"/>
    <cellStyle name="style1391031657802" xfId="45"/>
    <cellStyle name="style1391031657840" xfId="46"/>
    <cellStyle name="style1391031657988" xfId="47"/>
    <cellStyle name="style1391031658015" xfId="48"/>
    <cellStyle name="style1391031658053" xfId="49"/>
    <cellStyle name="style1391031658122" xfId="50"/>
    <cellStyle name="style1391031658147" xfId="51"/>
    <cellStyle name="style1391031658182" xfId="52"/>
    <cellStyle name="style1391031658314" xfId="53"/>
    <cellStyle name="style1391031658706" xfId="54"/>
    <cellStyle name="style1391031658755" xfId="55"/>
    <cellStyle name="style1391031658855" xfId="56"/>
    <cellStyle name="style1391031658887" xfId="57"/>
    <cellStyle name="style1391031658917" xfId="58"/>
    <cellStyle name="style1391031658940" xfId="59"/>
    <cellStyle name="style1391031658992" xfId="60"/>
    <cellStyle name="style1391031659017" xfId="61"/>
    <cellStyle name="style1391031659039" xfId="62"/>
    <cellStyle name="style1391031659100" xfId="63"/>
    <cellStyle name="style1391031659229" xfId="64"/>
    <cellStyle name="style1391031659261" xfId="65"/>
    <cellStyle name="style1411158262124" xfId="66"/>
    <cellStyle name="style1411158262161" xfId="67"/>
    <cellStyle name="style1411158262200" xfId="68"/>
    <cellStyle name="style1411158262244" xfId="69"/>
    <cellStyle name="style1411158262280" xfId="70"/>
    <cellStyle name="style1411158262886" xfId="71"/>
    <cellStyle name="style1411158262989" xfId="72"/>
    <cellStyle name="style1411158263023" xfId="73"/>
    <cellStyle name="style1411158263059" xfId="74"/>
    <cellStyle name="style1411158263095" xfId="75"/>
    <cellStyle name="style1411158263122" xfId="76"/>
    <cellStyle name="style1411158263453" xfId="77"/>
    <cellStyle name="style1411158263480" xfId="78"/>
    <cellStyle name="style1411158263514" xfId="79"/>
    <cellStyle name="style1411158263585" xfId="80"/>
    <cellStyle name="style1411158263611" xfId="81"/>
    <cellStyle name="style1411158263643" xfId="82"/>
    <cellStyle name="style1411158263705" xfId="83"/>
    <cellStyle name="style1411158263729" xfId="84"/>
    <cellStyle name="style1411158263761" xfId="85"/>
    <cellStyle name="style1411158263786" xfId="86"/>
    <cellStyle name="style1411158263832" xfId="87"/>
    <cellStyle name="style1411158263891" xfId="88"/>
    <cellStyle name="style1411158264417" xfId="89"/>
    <cellStyle name="style1411158264557" xfId="90"/>
    <cellStyle name="style1411158264585" xfId="91"/>
    <cellStyle name="style1411158264607" xfId="92"/>
    <cellStyle name="style1411158264631" xfId="93"/>
    <cellStyle name="style1411158264655" xfId="94"/>
    <cellStyle name="style1411158264694" xfId="95"/>
    <cellStyle name="style1411158264719" xfId="96"/>
    <cellStyle name="style1411158264744" xfId="97"/>
    <cellStyle name="style1411158264787" xfId="98"/>
    <cellStyle name="style1411158264809" xfId="99"/>
    <cellStyle name="style1411158264846" xfId="100"/>
    <cellStyle name="style1411158264962" xfId="101"/>
    <cellStyle name="style1411158264984" xfId="102"/>
    <cellStyle name="style1433531280461" xfId="103"/>
    <cellStyle name="style1433531280793" xfId="104"/>
    <cellStyle name="style1433531281126" xfId="105"/>
    <cellStyle name="style1433531281167" xfId="106"/>
    <cellStyle name="style1433531281198" xfId="107"/>
    <cellStyle name="style1433531281236" xfId="108"/>
    <cellStyle name="style1433531281277" xfId="109"/>
    <cellStyle name="style1433531281313" xfId="110"/>
    <cellStyle name="style1433531281346" xfId="111"/>
    <cellStyle name="style1433531281378" xfId="112"/>
    <cellStyle name="style1433531281414" xfId="113"/>
    <cellStyle name="style1433531281448" xfId="114"/>
    <cellStyle name="style1433531281476" xfId="115"/>
    <cellStyle name="style1433531281514" xfId="116"/>
    <cellStyle name="style1433531281550" xfId="117"/>
    <cellStyle name="style1433531281589" xfId="118"/>
    <cellStyle name="style1433531281619" xfId="119"/>
    <cellStyle name="style1433531281668" xfId="120"/>
    <cellStyle name="style1433531281699" xfId="121"/>
    <cellStyle name="style1433531281728" xfId="122"/>
    <cellStyle name="style1433531281758" xfId="123"/>
    <cellStyle name="style1433531281793" xfId="124"/>
    <cellStyle name="style1433531281828" xfId="125"/>
    <cellStyle name="style1433531281854" xfId="126"/>
    <cellStyle name="style1456276981412" xfId="127"/>
    <cellStyle name="style1456276981452" xfId="128"/>
    <cellStyle name="style1456276981490" xfId="129"/>
    <cellStyle name="style1456276981538" xfId="130"/>
    <cellStyle name="style1456276981585" xfId="131"/>
    <cellStyle name="style1456276981643" xfId="132"/>
    <cellStyle name="style1456276981696" xfId="133"/>
    <cellStyle name="style1456276981744" xfId="134"/>
    <cellStyle name="style1456276981792" xfId="135"/>
    <cellStyle name="style1456276981837" xfId="136"/>
    <cellStyle name="style1456276981897" xfId="137"/>
    <cellStyle name="style1456276981966" xfId="138"/>
    <cellStyle name="style1456276982017" xfId="139"/>
    <cellStyle name="style1456276982051" xfId="140"/>
    <cellStyle name="style1456276982166" xfId="141"/>
    <cellStyle name="style1456276982200" xfId="142"/>
    <cellStyle name="style1456276982234" xfId="143"/>
    <cellStyle name="style1456276982278" xfId="144"/>
    <cellStyle name="style1456276982324" xfId="145"/>
    <cellStyle name="style1456276982514" xfId="146"/>
    <cellStyle name="style1456276982559" xfId="147"/>
    <cellStyle name="style1456276982607" xfId="148"/>
    <cellStyle name="style1456276982657" xfId="149"/>
    <cellStyle name="style1456276982705" xfId="150"/>
    <cellStyle name="style1456276982811" xfId="151"/>
    <cellStyle name="style1456276982897" xfId="152"/>
    <cellStyle name="style1456276982983" xfId="153"/>
    <cellStyle name="style1456276983073" xfId="154"/>
    <cellStyle name="style1456276983162" xfId="155"/>
    <cellStyle name="style1456276983208" xfId="156"/>
    <cellStyle name="style1456276983256" xfId="157"/>
    <cellStyle name="style1456276983303" xfId="158"/>
    <cellStyle name="style1456276983408" xfId="159"/>
    <cellStyle name="style1456276983440" xfId="160"/>
    <cellStyle name="style1456276983484" xfId="161"/>
    <cellStyle name="style1456276983531" xfId="162"/>
    <cellStyle name="style1456276983575" xfId="163"/>
    <cellStyle name="style1456276983625" xfId="164"/>
    <cellStyle name="style1456276983866" xfId="165"/>
    <cellStyle name="style1456276983908" xfId="166"/>
    <cellStyle name="style1456276983941" xfId="167"/>
    <cellStyle name="style1456276983972" xfId="168"/>
    <cellStyle name="style1456276984004" xfId="169"/>
    <cellStyle name="style1456276984073" xfId="170"/>
    <cellStyle name="style1456276984143" xfId="171"/>
    <cellStyle name="style1456276984176" xfId="172"/>
    <cellStyle name="style1456276984342" xfId="173"/>
    <cellStyle name="style1456276984404" xfId="174"/>
    <cellStyle name="style1456276984509" xfId="175"/>
    <cellStyle name="style1456276984570" xfId="176"/>
    <cellStyle name="style1456276984629" xfId="177"/>
    <cellStyle name="style1456276985063" xfId="178"/>
    <cellStyle name="style1456276986387" xfId="179"/>
    <cellStyle name="style1456276986428" xfId="180"/>
    <cellStyle name="style1456276986458" xfId="181"/>
    <cellStyle name="style1456276987588" xfId="182"/>
    <cellStyle name="style1456276987618" xfId="183"/>
    <cellStyle name="style1456276987648" xfId="184"/>
    <cellStyle name="style1456276987705" xfId="185"/>
    <cellStyle name="style1456276987741" xfId="186"/>
    <cellStyle name="style1456276987781" xfId="187"/>
    <cellStyle name="style1456276987820" xfId="188"/>
    <cellStyle name="style1456276987880" xfId="189"/>
    <cellStyle name="style1456276987910" xfId="190"/>
    <cellStyle name="style1456276987939" xfId="191"/>
    <cellStyle name="style1456276987978" xfId="192"/>
    <cellStyle name="style1456276988154" xfId="193"/>
    <cellStyle name="style1456276991919" xfId="194"/>
    <cellStyle name="style1456276991955" xfId="195"/>
    <cellStyle name="style1492537951750" xfId="196"/>
    <cellStyle name="style1492537951794" xfId="197"/>
    <cellStyle name="style1492537951841" xfId="198"/>
    <cellStyle name="style1492537952035" xfId="199"/>
    <cellStyle name="style1492537952084" xfId="200"/>
    <cellStyle name="style1492537952367" xfId="201"/>
    <cellStyle name="style1492537952427" xfId="202"/>
    <cellStyle name="style1492537952474" xfId="203"/>
    <cellStyle name="style1492537952528" xfId="204"/>
    <cellStyle name="style1492537952562" xfId="205"/>
    <cellStyle name="style1492537952604" xfId="206"/>
    <cellStyle name="style1492537952645" xfId="207"/>
    <cellStyle name="style1492537952679" xfId="208"/>
    <cellStyle name="style1492537952724" xfId="209"/>
    <cellStyle name="style1492537952771" xfId="210"/>
    <cellStyle name="style1492537952833" xfId="211"/>
    <cellStyle name="style1492537952867" xfId="212"/>
    <cellStyle name="style1492537952903" xfId="213"/>
    <cellStyle name="style1492537952942" xfId="214"/>
    <cellStyle name="style1492537952988" xfId="215"/>
    <cellStyle name="style1492537953037" xfId="216"/>
    <cellStyle name="style1492537953073" xfId="217"/>
    <cellStyle name="style1492537953110" xfId="218"/>
    <cellStyle name="style1492537953160" xfId="219"/>
    <cellStyle name="style1492537953219" xfId="220"/>
    <cellStyle name="style1492537953270" xfId="221"/>
    <cellStyle name="style1492537953309" xfId="222"/>
    <cellStyle name="style1492537953356" xfId="223"/>
    <cellStyle name="style1492537953392" xfId="224"/>
    <cellStyle name="style1492537953426" xfId="225"/>
    <cellStyle name="style1492537953464" xfId="226"/>
    <cellStyle name="style1492537953509" xfId="227"/>
    <cellStyle name="style1492537953557" xfId="228"/>
    <cellStyle name="style1492537953593" xfId="229"/>
    <cellStyle name="style1492537953880" xfId="230"/>
    <cellStyle name="style1492542202935" xfId="231"/>
    <cellStyle name="style1492542203741" xfId="232"/>
    <cellStyle name="style1492542203783" xfId="233"/>
    <cellStyle name="style1492542203816" xfId="234"/>
    <cellStyle name="style1492542203864" xfId="235"/>
    <cellStyle name="style1492542203930" xfId="236"/>
    <cellStyle name="style1492542203978" xfId="237"/>
    <cellStyle name="style1492542204013" xfId="238"/>
    <cellStyle name="style1492542204048" xfId="239"/>
    <cellStyle name="style1492542204081" xfId="240"/>
    <cellStyle name="style1492542204124" xfId="241"/>
    <cellStyle name="style1492542204168" xfId="242"/>
    <cellStyle name="style1492542204202" xfId="243"/>
    <cellStyle name="style1492542204237" xfId="244"/>
    <cellStyle name="style1492542204284" xfId="245"/>
    <cellStyle name="style1492542204330" xfId="246"/>
    <cellStyle name="style1492542204386" xfId="247"/>
    <cellStyle name="style1492542204420" xfId="248"/>
    <cellStyle name="style1492542204453" xfId="249"/>
    <cellStyle name="style1492542204499" xfId="250"/>
    <cellStyle name="style1492542204532" xfId="251"/>
    <cellStyle name="style1492542204568" xfId="252"/>
    <cellStyle name="style1492542204610" xfId="253"/>
    <cellStyle name="style1492542204653" xfId="254"/>
    <cellStyle name="style1492542204689" xfId="255"/>
    <cellStyle name="style1492542204735" xfId="256"/>
    <cellStyle name="style1492542205347" xfId="257"/>
    <cellStyle name="style1492548772963" xfId="258"/>
    <cellStyle name="style1492548773689" xfId="259"/>
    <cellStyle name="style1492548773725" xfId="260"/>
    <cellStyle name="style1492548773755" xfId="261"/>
    <cellStyle name="style1492548773794" xfId="262"/>
    <cellStyle name="style1492548773836" xfId="263"/>
    <cellStyle name="style1492548773876" xfId="264"/>
    <cellStyle name="style1492548773908" xfId="265"/>
    <cellStyle name="style1492548773940" xfId="266"/>
    <cellStyle name="style1492548773972" xfId="267"/>
    <cellStyle name="style1492548774011" xfId="268"/>
    <cellStyle name="style1492548774065" xfId="269"/>
    <cellStyle name="style1492548774095" xfId="270"/>
    <cellStyle name="style1492548774126" xfId="271"/>
    <cellStyle name="style1492548774165" xfId="272"/>
    <cellStyle name="style1492548774205" xfId="273"/>
    <cellStyle name="style1492548774244" xfId="274"/>
    <cellStyle name="style1492548774274" xfId="275"/>
    <cellStyle name="style1492548774304" xfId="276"/>
    <cellStyle name="style1492548774345" xfId="277"/>
    <cellStyle name="style1492548774382" xfId="278"/>
    <cellStyle name="style1492548774413" xfId="279"/>
    <cellStyle name="style1492548774444" xfId="280"/>
    <cellStyle name="style1492548774484" xfId="281"/>
    <cellStyle name="style1492548774537" xfId="282"/>
    <cellStyle name="style1492548774567" xfId="283"/>
    <cellStyle name="style1492551153594" xfId="284"/>
    <cellStyle name="style1492551154236" xfId="285"/>
    <cellStyle name="style1492551154271" xfId="286"/>
    <cellStyle name="style1492551154300" xfId="287"/>
    <cellStyle name="style1492551154338" xfId="288"/>
    <cellStyle name="style1492551154378" xfId="289"/>
    <cellStyle name="style1492551154416" xfId="290"/>
    <cellStyle name="style1492551154445" xfId="291"/>
    <cellStyle name="style1492551154477" xfId="292"/>
    <cellStyle name="style1492551154519" xfId="293"/>
    <cellStyle name="style1492551154560" xfId="294"/>
    <cellStyle name="style1492551154599" xfId="295"/>
    <cellStyle name="style1492551154629" xfId="296"/>
    <cellStyle name="style1492551154658" xfId="297"/>
    <cellStyle name="style1492551154705" xfId="298"/>
    <cellStyle name="style1492551154746" xfId="299"/>
    <cellStyle name="style1492551154787" xfId="300"/>
    <cellStyle name="style1492551154818" xfId="301"/>
    <cellStyle name="style1492551154849" xfId="302"/>
    <cellStyle name="style1492551154893" xfId="303"/>
    <cellStyle name="style1492551154926" xfId="304"/>
    <cellStyle name="style1492551154955" xfId="305"/>
    <cellStyle name="style1492551154985" xfId="306"/>
    <cellStyle name="style1492551155035" xfId="307"/>
    <cellStyle name="style1492551155073" xfId="308"/>
    <cellStyle name="style1492551155102" xfId="309"/>
    <cellStyle name="style1492551155140" xfId="310"/>
    <cellStyle name="style1492552176487" xfId="311"/>
    <cellStyle name="style1492552177120" xfId="312"/>
    <cellStyle name="style1492552177155" xfId="313"/>
    <cellStyle name="style1492552177184" xfId="314"/>
    <cellStyle name="style1492552177222" xfId="315"/>
    <cellStyle name="style1492552177261" xfId="316"/>
    <cellStyle name="style1492552177299" xfId="317"/>
    <cellStyle name="style1492552177328" xfId="318"/>
    <cellStyle name="style1492552177359" xfId="319"/>
    <cellStyle name="style1492552177394" xfId="320"/>
    <cellStyle name="style1492552177433" xfId="321"/>
    <cellStyle name="style1492552177471" xfId="322"/>
    <cellStyle name="style1492552177500" xfId="323"/>
    <cellStyle name="style1492552177529" xfId="324"/>
    <cellStyle name="style1492552177568" xfId="325"/>
    <cellStyle name="style1492552177606" xfId="326"/>
    <cellStyle name="style1492552177645" xfId="327"/>
    <cellStyle name="style1492552177674" xfId="328"/>
    <cellStyle name="style1492552177704" xfId="329"/>
    <cellStyle name="style1492552177744" xfId="330"/>
    <cellStyle name="style1492552177778" xfId="331"/>
    <cellStyle name="style1492552177807" xfId="332"/>
    <cellStyle name="style1492552177838" xfId="333"/>
    <cellStyle name="style1492552177875" xfId="334"/>
    <cellStyle name="style1492552177913" xfId="335"/>
    <cellStyle name="style1492552177951" xfId="336"/>
    <cellStyle name="style1492552177989" xfId="337"/>
    <cellStyle name="style1492552822846" xfId="338"/>
    <cellStyle name="style1492552822926" xfId="339"/>
    <cellStyle name="style1492552822965" xfId="340"/>
    <cellStyle name="style1492552823004" xfId="341"/>
    <cellStyle name="style1492552823048" xfId="342"/>
    <cellStyle name="style1492552823087" xfId="343"/>
    <cellStyle name="style1492552823332" xfId="344"/>
    <cellStyle name="style1492552823367" xfId="345"/>
    <cellStyle name="style1492552823435" xfId="346"/>
    <cellStyle name="style1492552823554" xfId="347"/>
    <cellStyle name="style1492552823675" xfId="348"/>
    <cellStyle name="style1492552823736" xfId="349"/>
    <cellStyle name="style1492552823836" xfId="350"/>
    <cellStyle name="style1492552823869" xfId="351"/>
    <cellStyle name="style1492552823907" xfId="352"/>
    <cellStyle name="style1492552823947" xfId="353"/>
    <cellStyle name="style1492552823986" xfId="354"/>
    <cellStyle name="style1492552824024" xfId="355"/>
    <cellStyle name="style1492552824063" xfId="356"/>
    <cellStyle name="style1492552825114" xfId="357"/>
    <cellStyle name="style1492552825143" xfId="358"/>
    <cellStyle name="style1492552825172" xfId="359"/>
    <cellStyle name="style1492552825201" xfId="360"/>
    <cellStyle name="style1492552825230" xfId="361"/>
    <cellStyle name="style1492552825259" xfId="362"/>
    <cellStyle name="style1492552825288" xfId="363"/>
    <cellStyle name="style1492552825317" xfId="364"/>
    <cellStyle name="style1492552825347" xfId="365"/>
    <cellStyle name="style1492552825375" xfId="366"/>
    <cellStyle name="style1492552825404" xfId="367"/>
    <cellStyle name="style1492552825433" xfId="368"/>
    <cellStyle name="style1492552825463" xfId="369"/>
    <cellStyle name="style1492552825517" xfId="370"/>
    <cellStyle name="style1492552825553" xfId="371"/>
    <cellStyle name="style1492552825586" xfId="372"/>
    <cellStyle name="style1492552825617" xfId="373"/>
    <cellStyle name="style1492552825646" xfId="374"/>
    <cellStyle name="style1492552825675" xfId="375"/>
    <cellStyle name="style1492552825704" xfId="376"/>
    <cellStyle name="style1492552825769" xfId="377"/>
    <cellStyle name="style1492552825803" xfId="378"/>
    <cellStyle name="style1492552825889" xfId="379"/>
    <cellStyle name="style1492552825928" xfId="380"/>
    <cellStyle name="style1492633250753" xfId="381"/>
    <cellStyle name="style1492633250826" xfId="382"/>
    <cellStyle name="style1492633250864" xfId="383"/>
    <cellStyle name="style1492633250901" xfId="384"/>
    <cellStyle name="style1492633250940" xfId="385"/>
    <cellStyle name="style1492633250986" xfId="386"/>
    <cellStyle name="style1492633251192" xfId="387"/>
    <cellStyle name="style1492633251226" xfId="388"/>
    <cellStyle name="style1492633251292" xfId="389"/>
    <cellStyle name="style1492633251406" xfId="390"/>
    <cellStyle name="style1492633251527" xfId="391"/>
    <cellStyle name="style1492633251564" xfId="392"/>
    <cellStyle name="style1492633251691" xfId="393"/>
    <cellStyle name="style1492633251729" xfId="394"/>
    <cellStyle name="style1492633251767" xfId="395"/>
    <cellStyle name="style1492633251805" xfId="396"/>
    <cellStyle name="style1492633251842" xfId="397"/>
    <cellStyle name="style1492633251879" xfId="398"/>
    <cellStyle name="style1492633251997" xfId="399"/>
    <cellStyle name="style1492633252026" xfId="400"/>
    <cellStyle name="style1492633252055" xfId="401"/>
    <cellStyle name="style1492633252167" xfId="402"/>
    <cellStyle name="style1492633252195" xfId="403"/>
    <cellStyle name="style1492633252224" xfId="404"/>
    <cellStyle name="style1492633252261" xfId="405"/>
    <cellStyle name="style1492633252290" xfId="406"/>
    <cellStyle name="style1492633252364" xfId="407"/>
    <cellStyle name="style1492633252392" xfId="408"/>
    <cellStyle name="style1492633252420" xfId="409"/>
    <cellStyle name="style1492633252461" xfId="410"/>
    <cellStyle name="style1492633252542" xfId="411"/>
    <cellStyle name="style1492633253132" xfId="412"/>
    <cellStyle name="style1492633253162" xfId="413"/>
    <cellStyle name="style1492633253195" xfId="414"/>
    <cellStyle name="style1492633253227" xfId="415"/>
    <cellStyle name="style1492633253255" xfId="416"/>
    <cellStyle name="style1492633253286" xfId="417"/>
    <cellStyle name="style1492633253316" xfId="418"/>
    <cellStyle name="style1492633253355" xfId="419"/>
    <cellStyle name="style1492633253390" xfId="420"/>
    <cellStyle name="style1492633253419" xfId="421"/>
    <cellStyle name="style1492633253448" xfId="422"/>
    <cellStyle name="style1492633253482" xfId="423"/>
    <cellStyle name="style1492711339842" xfId="424"/>
    <cellStyle name="style1492711340484" xfId="425"/>
    <cellStyle name="style1492711340518" xfId="426"/>
    <cellStyle name="style1492711340546" xfId="427"/>
    <cellStyle name="style1492711340583" xfId="428"/>
    <cellStyle name="style1492711340620" xfId="429"/>
    <cellStyle name="style1492711340657" xfId="430"/>
    <cellStyle name="style1492711340685" xfId="431"/>
    <cellStyle name="style1492711340714" xfId="432"/>
    <cellStyle name="style1492711340742" xfId="433"/>
    <cellStyle name="style1492711340800" xfId="434"/>
    <cellStyle name="style1492711340839" xfId="435"/>
    <cellStyle name="style1492711340869" xfId="436"/>
    <cellStyle name="style1492711340899" xfId="437"/>
    <cellStyle name="style1492711340938" xfId="438"/>
    <cellStyle name="style1492711340974" xfId="439"/>
    <cellStyle name="style1492711341012" xfId="440"/>
    <cellStyle name="style1492711341040" xfId="441"/>
    <cellStyle name="style1492711341068" xfId="442"/>
    <cellStyle name="style1492711341106" xfId="443"/>
    <cellStyle name="style1492711341136" xfId="444"/>
    <cellStyle name="style1492711341164" xfId="445"/>
    <cellStyle name="style1492711341193" xfId="446"/>
    <cellStyle name="style1492711341230" xfId="447"/>
    <cellStyle name="style1492711341266" xfId="448"/>
    <cellStyle name="style1492711341317" xfId="449"/>
    <cellStyle name="style1492711341396" xfId="450"/>
    <cellStyle name="style1492711341462" xfId="451"/>
    <cellStyle name="style1492711341491" xfId="452"/>
    <cellStyle name="style1492711341520" xfId="453"/>
    <cellStyle name="style1492711341550" xfId="454"/>
    <cellStyle name="style1492712400442" xfId="455"/>
    <cellStyle name="style1492712401131" xfId="456"/>
    <cellStyle name="style1492712401166" xfId="457"/>
    <cellStyle name="style1492712401194" xfId="458"/>
    <cellStyle name="style1492712401255" xfId="459"/>
    <cellStyle name="style1492712401304" xfId="460"/>
    <cellStyle name="style1492712401349" xfId="461"/>
    <cellStyle name="style1492712401378" xfId="462"/>
    <cellStyle name="style1492712401416" xfId="463"/>
    <cellStyle name="style1492712401456" xfId="464"/>
    <cellStyle name="style1492712401501" xfId="465"/>
    <cellStyle name="style1492712401543" xfId="466"/>
    <cellStyle name="style1492712401572" xfId="467"/>
    <cellStyle name="style1492712401603" xfId="468"/>
    <cellStyle name="style1492712401645" xfId="469"/>
    <cellStyle name="style1492712401698" xfId="470"/>
    <cellStyle name="style1492712401769" xfId="471"/>
    <cellStyle name="style1492712401799" xfId="472"/>
    <cellStyle name="style1492712401829" xfId="473"/>
    <cellStyle name="style1492712401871" xfId="474"/>
    <cellStyle name="style1492712401901" xfId="475"/>
    <cellStyle name="style1492712401935" xfId="476"/>
    <cellStyle name="style1492712401963" xfId="477"/>
    <cellStyle name="style1492712402000" xfId="478"/>
    <cellStyle name="style1492712402037" xfId="479"/>
    <cellStyle name="style1492712402065" xfId="480"/>
    <cellStyle name="style1492712973861" xfId="481"/>
    <cellStyle name="style1492712974711" xfId="482"/>
    <cellStyle name="style1492712974745" xfId="483"/>
    <cellStyle name="style1492712974773" xfId="484"/>
    <cellStyle name="style1492712974811" xfId="485"/>
    <cellStyle name="style1492712974848" xfId="486"/>
    <cellStyle name="style1492712974885" xfId="487"/>
    <cellStyle name="style1492712974918" xfId="488"/>
    <cellStyle name="style1492712974947" xfId="489"/>
    <cellStyle name="style1492712974976" xfId="490"/>
    <cellStyle name="style1492712975013" xfId="491"/>
    <cellStyle name="style1492712975049" xfId="492"/>
    <cellStyle name="style1492712975078" xfId="493"/>
    <cellStyle name="style1492712975106" xfId="494"/>
    <cellStyle name="style1492712975144" xfId="495"/>
    <cellStyle name="style1492712975181" xfId="496"/>
    <cellStyle name="style1492712975219" xfId="497"/>
    <cellStyle name="style1492712975253" xfId="498"/>
    <cellStyle name="style1492712975282" xfId="499"/>
    <cellStyle name="style1492712975319" xfId="500"/>
    <cellStyle name="style1492712975349" xfId="501"/>
    <cellStyle name="style1492712975377" xfId="502"/>
    <cellStyle name="style1492712975405" xfId="503"/>
    <cellStyle name="style1492712975442" xfId="504"/>
    <cellStyle name="style1492712975479" xfId="505"/>
    <cellStyle name="style1492712975507" xfId="506"/>
    <cellStyle name="style1492713742444" xfId="507"/>
    <cellStyle name="style1492713743081" xfId="508"/>
    <cellStyle name="style1492713743114" xfId="509"/>
    <cellStyle name="style1492713743142" xfId="510"/>
    <cellStyle name="style1492713743179" xfId="511"/>
    <cellStyle name="style1492713743216" xfId="512"/>
    <cellStyle name="style1492713743253" xfId="513"/>
    <cellStyle name="style1492713743281" xfId="514"/>
    <cellStyle name="style1492713743310" xfId="515"/>
    <cellStyle name="style1492713743345" xfId="516"/>
    <cellStyle name="style1492713743384" xfId="517"/>
    <cellStyle name="style1492713743421" xfId="518"/>
    <cellStyle name="style1492713743450" xfId="519"/>
    <cellStyle name="style1492713743478" xfId="520"/>
    <cellStyle name="style1492713743515" xfId="521"/>
    <cellStyle name="style1492713743551" xfId="522"/>
    <cellStyle name="style1492713743588" xfId="523"/>
    <cellStyle name="style1492713743617" xfId="524"/>
    <cellStyle name="style1492713743644" xfId="525"/>
    <cellStyle name="style1492713743682" xfId="526"/>
    <cellStyle name="style1492713743719" xfId="527"/>
    <cellStyle name="style1492713743747" xfId="528"/>
    <cellStyle name="style1492713743776" xfId="529"/>
    <cellStyle name="style1492713743813" xfId="530"/>
    <cellStyle name="style1492713743850" xfId="531"/>
    <cellStyle name="style1492713743878" xfId="532"/>
    <cellStyle name="style1492715151179" xfId="533"/>
    <cellStyle name="style1492715151842" xfId="534"/>
    <cellStyle name="style1492715151875" xfId="535"/>
    <cellStyle name="style1492715151904" xfId="536"/>
    <cellStyle name="style1492715151941" xfId="537"/>
    <cellStyle name="style1492715151978" xfId="538"/>
    <cellStyle name="style1492715152015" xfId="539"/>
    <cellStyle name="style1492715152055" xfId="540"/>
    <cellStyle name="style1492715152083" xfId="541"/>
    <cellStyle name="style1492715152112" xfId="542"/>
    <cellStyle name="style1492715152148" xfId="543"/>
    <cellStyle name="style1492715152185" xfId="544"/>
    <cellStyle name="style1492715152214" xfId="545"/>
    <cellStyle name="style1492715152250" xfId="546"/>
    <cellStyle name="style1492715152287" xfId="547"/>
    <cellStyle name="style1492715152325" xfId="548"/>
    <cellStyle name="style1492715152353" xfId="549"/>
    <cellStyle name="style1492715152381" xfId="550"/>
    <cellStyle name="style1492715152418" xfId="551"/>
    <cellStyle name="style1492715152465" xfId="552"/>
    <cellStyle name="style1492715152494" xfId="553"/>
    <cellStyle name="style1492715152522" xfId="554"/>
    <cellStyle name="style1492715152550" xfId="555"/>
    <cellStyle name="style1492715152587" xfId="556"/>
    <cellStyle name="style1492715152624" xfId="557"/>
    <cellStyle name="style1492715152652" xfId="558"/>
    <cellStyle name="style1492715152696" xfId="559"/>
    <cellStyle name="style1492723343765" xfId="560"/>
    <cellStyle name="style1492723343840" xfId="561"/>
    <cellStyle name="style1492723343878" xfId="562"/>
    <cellStyle name="style1492723343916" xfId="563"/>
    <cellStyle name="style1492723343955" xfId="564"/>
    <cellStyle name="style1492723343993" xfId="565"/>
    <cellStyle name="style1492723344220" xfId="566"/>
    <cellStyle name="style1492723344254" xfId="567"/>
    <cellStyle name="style1492723344320" xfId="568"/>
    <cellStyle name="style1492723344433" xfId="569"/>
    <cellStyle name="style1492723344546" xfId="570"/>
    <cellStyle name="style1492723344587" xfId="571"/>
    <cellStyle name="style1492723344718" xfId="572"/>
    <cellStyle name="style1492723344776" xfId="573"/>
    <cellStyle name="style1492723344815" xfId="574"/>
    <cellStyle name="style1492723344852" xfId="575"/>
    <cellStyle name="style1492723344892" xfId="576"/>
    <cellStyle name="style1492723344929" xfId="577"/>
    <cellStyle name="style1492723344968" xfId="578"/>
    <cellStyle name="style1492723345042" xfId="579"/>
    <cellStyle name="style1492723345070" xfId="580"/>
    <cellStyle name="style1492723345099" xfId="581"/>
    <cellStyle name="style1492723345137" xfId="582"/>
    <cellStyle name="style1492723345211" xfId="583"/>
    <cellStyle name="style1492723345239" xfId="584"/>
    <cellStyle name="style1492723345288" xfId="585"/>
    <cellStyle name="style1492723345325" xfId="586"/>
    <cellStyle name="style1492723345354" xfId="587"/>
    <cellStyle name="style1492723345428" xfId="588"/>
    <cellStyle name="style1492723345456" xfId="589"/>
    <cellStyle name="style1492723345484" xfId="590"/>
    <cellStyle name="style1492723345522" xfId="591"/>
    <cellStyle name="style1492723345552" xfId="592"/>
    <cellStyle name="style1492723345626" xfId="593"/>
    <cellStyle name="style1492723345654" xfId="594"/>
    <cellStyle name="style1492723346207" xfId="595"/>
    <cellStyle name="style1492723346258" xfId="596"/>
    <cellStyle name="style1492723346288" xfId="597"/>
    <cellStyle name="style1492723346319" xfId="598"/>
    <cellStyle name="style1492723346348" xfId="599"/>
    <cellStyle name="style1492723346376" xfId="600"/>
    <cellStyle name="style1492723346406" xfId="601"/>
    <cellStyle name="style1492723346434" xfId="602"/>
    <cellStyle name="style1492723346499" xfId="603"/>
    <cellStyle name="style1492723346531" xfId="604"/>
    <cellStyle name="style1492723346559" xfId="605"/>
    <cellStyle name="style1492723346588" xfId="606"/>
    <cellStyle name="style1492723346621" xfId="607"/>
    <cellStyle name="style1492723346659" xfId="608"/>
    <cellStyle name="style1492723346895" xfId="609"/>
    <cellStyle name="style1492723346923" xfId="610"/>
    <cellStyle name="style1492723346961" xfId="611"/>
    <cellStyle name="style1492738504706" xfId="612"/>
    <cellStyle name="style1492738504739" xfId="613"/>
    <cellStyle name="style1492738505391" xfId="614"/>
    <cellStyle name="style1492738505425" xfId="615"/>
    <cellStyle name="style1492738505453" xfId="616"/>
    <cellStyle name="style1492738505491" xfId="617"/>
    <cellStyle name="style1492738505528" xfId="618"/>
    <cellStyle name="style1492738505565" xfId="619"/>
    <cellStyle name="style1492738505593" xfId="620"/>
    <cellStyle name="style1492738505622" xfId="621"/>
    <cellStyle name="style1492738505650" xfId="622"/>
    <cellStyle name="style1492738505704" xfId="623"/>
    <cellStyle name="style1492738505745" xfId="624"/>
    <cellStyle name="style1492738505775" xfId="625"/>
    <cellStyle name="style1492738505804" xfId="626"/>
    <cellStyle name="style1492738505842" xfId="627"/>
    <cellStyle name="style1492738505878" xfId="628"/>
    <cellStyle name="style1492738505915" xfId="629"/>
    <cellStyle name="style1492738505943" xfId="630"/>
    <cellStyle name="style1492738505971" xfId="631"/>
    <cellStyle name="style1492738506009" xfId="632"/>
    <cellStyle name="style1492738506037" xfId="633"/>
    <cellStyle name="style1492738506065" xfId="634"/>
    <cellStyle name="style1492738506094" xfId="635"/>
    <cellStyle name="style1492738506131" xfId="636"/>
    <cellStyle name="style1492738506167" xfId="637"/>
    <cellStyle name="style1492738506195" xfId="638"/>
    <cellStyle name="style1492738506259" xfId="639"/>
    <cellStyle name="style1492739603015" xfId="640"/>
    <cellStyle name="style1492739603045" xfId="641"/>
    <cellStyle name="style1492739603114" xfId="642"/>
    <cellStyle name="style1492739603151" xfId="643"/>
    <cellStyle name="style1492739603190" xfId="644"/>
    <cellStyle name="style1492739603229" xfId="645"/>
    <cellStyle name="style1492739603285" xfId="646"/>
    <cellStyle name="style1492739603490" xfId="647"/>
    <cellStyle name="style1492739603524" xfId="648"/>
    <cellStyle name="style1492739603588" xfId="649"/>
    <cellStyle name="style1492739603700" xfId="650"/>
    <cellStyle name="style1492739603812" xfId="651"/>
    <cellStyle name="style1492739603849" xfId="652"/>
    <cellStyle name="style1492739603988" xfId="653"/>
    <cellStyle name="style1492739604025" xfId="654"/>
    <cellStyle name="style1492739604062" xfId="655"/>
    <cellStyle name="style1492739604099" xfId="656"/>
    <cellStyle name="style1492739604136" xfId="657"/>
    <cellStyle name="style1492739604173" xfId="658"/>
    <cellStyle name="style1492739604285" xfId="659"/>
    <cellStyle name="style1492739604313" xfId="660"/>
    <cellStyle name="style1492739604341" xfId="661"/>
    <cellStyle name="style1492739604378" xfId="662"/>
    <cellStyle name="style1492739604451" xfId="663"/>
    <cellStyle name="style1492739604495" xfId="664"/>
    <cellStyle name="style1492739604524" xfId="665"/>
    <cellStyle name="style1492739604561" xfId="666"/>
    <cellStyle name="style1492739604590" xfId="667"/>
    <cellStyle name="style1492739604666" xfId="668"/>
    <cellStyle name="style1492739604694" xfId="669"/>
    <cellStyle name="style1492739604722" xfId="670"/>
    <cellStyle name="style1492739604761" xfId="671"/>
    <cellStyle name="style1492739604835" xfId="672"/>
    <cellStyle name="style1492739604863" xfId="673"/>
    <cellStyle name="style1492739605419" xfId="674"/>
    <cellStyle name="style1492739605447" xfId="675"/>
    <cellStyle name="style1492739605478" xfId="676"/>
    <cellStyle name="style1492739605508" xfId="677"/>
    <cellStyle name="style1492739605537" xfId="678"/>
    <cellStyle name="style1492739605565" xfId="679"/>
    <cellStyle name="style1492739605595" xfId="680"/>
    <cellStyle name="style1492739605623" xfId="681"/>
    <cellStyle name="style1492739605687" xfId="682"/>
    <cellStyle name="style1492739605761" xfId="683"/>
    <cellStyle name="style1492739605789" xfId="684"/>
    <cellStyle name="style1492739605818" xfId="685"/>
    <cellStyle name="style1492739605850" xfId="686"/>
    <cellStyle name="style1492739605926" xfId="687"/>
    <cellStyle name="style1492739605981" xfId="688"/>
    <cellStyle name="style1492740155662" xfId="689"/>
    <cellStyle name="style1492740155695" xfId="690"/>
    <cellStyle name="style1492740155775" xfId="691"/>
    <cellStyle name="style1492740155815" xfId="692"/>
    <cellStyle name="style1492740155854" xfId="693"/>
    <cellStyle name="style1492740155895" xfId="694"/>
    <cellStyle name="style1492740155932" xfId="695"/>
    <cellStyle name="style1492740156155" xfId="696"/>
    <cellStyle name="style1492740156190" xfId="697"/>
    <cellStyle name="style1492740156256" xfId="698"/>
    <cellStyle name="style1492740156370" xfId="699"/>
    <cellStyle name="style1492740156484" xfId="700"/>
    <cellStyle name="style1492740156521" xfId="701"/>
    <cellStyle name="style1492740156645" xfId="702"/>
    <cellStyle name="style1492740156682" xfId="703"/>
    <cellStyle name="style1492740156720" xfId="704"/>
    <cellStyle name="style1492740156757" xfId="705"/>
    <cellStyle name="style1492740156795" xfId="706"/>
    <cellStyle name="style1492740156843" xfId="707"/>
    <cellStyle name="style1492740156954" xfId="708"/>
    <cellStyle name="style1492740156982" xfId="709"/>
    <cellStyle name="style1492740157010" xfId="710"/>
    <cellStyle name="style1492740157047" xfId="711"/>
    <cellStyle name="style1492740157120" xfId="712"/>
    <cellStyle name="style1492740157147" xfId="713"/>
    <cellStyle name="style1492740157175" xfId="714"/>
    <cellStyle name="style1492740157212" xfId="715"/>
    <cellStyle name="style1492740157240" xfId="716"/>
    <cellStyle name="style1492740157312" xfId="717"/>
    <cellStyle name="style1492740157340" xfId="718"/>
    <cellStyle name="style1492740157368" xfId="719"/>
    <cellStyle name="style1492740157407" xfId="720"/>
    <cellStyle name="style1492740157492" xfId="721"/>
    <cellStyle name="style1492740157520" xfId="722"/>
    <cellStyle name="style1492740158058" xfId="723"/>
    <cellStyle name="style1492740158086" xfId="724"/>
    <cellStyle name="style1492740158117" xfId="725"/>
    <cellStyle name="style1492740158158" xfId="726"/>
    <cellStyle name="style1492740158187" xfId="727"/>
    <cellStyle name="style1492740158214" xfId="728"/>
    <cellStyle name="style1492740158246" xfId="729"/>
    <cellStyle name="style1492740158277" xfId="730"/>
    <cellStyle name="style1492740158340" xfId="731"/>
    <cellStyle name="style1492740158403" xfId="732"/>
    <cellStyle name="style1492740158434" xfId="733"/>
    <cellStyle name="style1492740158466" xfId="734"/>
    <cellStyle name="style1492740158499" xfId="735"/>
    <cellStyle name="style1492740158573" xfId="736"/>
    <cellStyle name="style1492740158628" xfId="737"/>
    <cellStyle name="style1492789970427" xfId="738"/>
    <cellStyle name="style1492789970497" xfId="739"/>
    <cellStyle name="style1492789970533" xfId="740"/>
    <cellStyle name="style1492789970569" xfId="741"/>
    <cellStyle name="style1492789970607" xfId="742"/>
    <cellStyle name="style1492789970644" xfId="743"/>
    <cellStyle name="style1492789970863" xfId="744"/>
    <cellStyle name="style1492789970896" xfId="745"/>
    <cellStyle name="style1492789970959" xfId="746"/>
    <cellStyle name="style1492789971068" xfId="747"/>
    <cellStyle name="style1492789971179" xfId="748"/>
    <cellStyle name="style1492789971215" xfId="749"/>
    <cellStyle name="style1492789971323" xfId="750"/>
    <cellStyle name="style1492789971359" xfId="751"/>
    <cellStyle name="style1492789971396" xfId="752"/>
    <cellStyle name="style1492789971432" xfId="753"/>
    <cellStyle name="style1492789971467" xfId="754"/>
    <cellStyle name="style1492789971503" xfId="755"/>
    <cellStyle name="style1492789971611" xfId="756"/>
    <cellStyle name="style1492789971638" xfId="757"/>
    <cellStyle name="style1492789971773" xfId="758"/>
    <cellStyle name="style1492789971800" xfId="759"/>
    <cellStyle name="style1492789971828" xfId="760"/>
    <cellStyle name="style1492789971866" xfId="761"/>
    <cellStyle name="style1492789971896" xfId="762"/>
    <cellStyle name="style1492789971988" xfId="763"/>
    <cellStyle name="style1492789972016" xfId="764"/>
    <cellStyle name="style1492789972043" xfId="765"/>
    <cellStyle name="style1492789972152" xfId="766"/>
    <cellStyle name="style1492789972736" xfId="767"/>
    <cellStyle name="style1492789972764" xfId="768"/>
    <cellStyle name="style1492789972791" xfId="769"/>
    <cellStyle name="style1492789972822" xfId="770"/>
    <cellStyle name="style1492789972852" xfId="771"/>
    <cellStyle name="style1492789972879" xfId="772"/>
    <cellStyle name="style1492789972907" xfId="773"/>
    <cellStyle name="style1492789972935" xfId="774"/>
    <cellStyle name="style1492789972962" xfId="775"/>
    <cellStyle name="style1492789973000" xfId="776"/>
    <cellStyle name="style1492789973031" xfId="777"/>
    <cellStyle name="style1492789973069" xfId="778"/>
    <cellStyle name="style1492789973101" xfId="779"/>
    <cellStyle name="style1492793756893" xfId="780"/>
    <cellStyle name="style1492793756959" xfId="781"/>
    <cellStyle name="style1492793756996" xfId="782"/>
    <cellStyle name="style1492793757033" xfId="783"/>
    <cellStyle name="style1492793757073" xfId="784"/>
    <cellStyle name="style1492793757112" xfId="785"/>
    <cellStyle name="style1492793757320" xfId="786"/>
    <cellStyle name="style1492793757353" xfId="787"/>
    <cellStyle name="style1492793757417" xfId="788"/>
    <cellStyle name="style1492793757544" xfId="789"/>
    <cellStyle name="style1492793757653" xfId="790"/>
    <cellStyle name="style1492793757689" xfId="791"/>
    <cellStyle name="style1492793757782" xfId="792"/>
    <cellStyle name="style1492793757820" xfId="793"/>
    <cellStyle name="style1492793757856" xfId="794"/>
    <cellStyle name="style1492793757893" xfId="795"/>
    <cellStyle name="style1492793757928" xfId="796"/>
    <cellStyle name="style1492793757964" xfId="797"/>
    <cellStyle name="style1492793758074" xfId="798"/>
    <cellStyle name="style1492793758100" xfId="799"/>
    <cellStyle name="style1492793758127" xfId="800"/>
    <cellStyle name="style1492793758249" xfId="801"/>
    <cellStyle name="style1492793758278" xfId="802"/>
    <cellStyle name="style1492793758304" xfId="803"/>
    <cellStyle name="style1492793758339" xfId="804"/>
    <cellStyle name="style1492793758367" xfId="805"/>
    <cellStyle name="style1492793758437" xfId="806"/>
    <cellStyle name="style1492793758464" xfId="807"/>
    <cellStyle name="style1492793758491" xfId="808"/>
    <cellStyle name="style1492793758527" xfId="809"/>
    <cellStyle name="style1492793758625" xfId="810"/>
    <cellStyle name="style1492793759214" xfId="811"/>
    <cellStyle name="style1492793759242" xfId="812"/>
    <cellStyle name="style1492793759273" xfId="813"/>
    <cellStyle name="style1492793759303" xfId="814"/>
    <cellStyle name="style1492793759332" xfId="815"/>
    <cellStyle name="style1492793759360" xfId="816"/>
    <cellStyle name="style1492793759389" xfId="817"/>
    <cellStyle name="style1492793759417" xfId="818"/>
    <cellStyle name="style1492793759444" xfId="819"/>
    <cellStyle name="style1492793759481" xfId="820"/>
    <cellStyle name="style1492793759587" xfId="821"/>
    <cellStyle name="style1492793759619" xfId="822"/>
    <cellStyle name="style1492795051954" xfId="823"/>
    <cellStyle name="style1492795052533" xfId="824"/>
    <cellStyle name="style1492795052565" xfId="825"/>
    <cellStyle name="style1492795052591" xfId="826"/>
    <cellStyle name="style1492795052626" xfId="827"/>
    <cellStyle name="style1492795052661" xfId="828"/>
    <cellStyle name="style1492795052696" xfId="829"/>
    <cellStyle name="style1492795052722" xfId="830"/>
    <cellStyle name="style1492795052749" xfId="831"/>
    <cellStyle name="style1492795052777" xfId="832"/>
    <cellStyle name="style1492795052812" xfId="833"/>
    <cellStyle name="style1492795052855" xfId="834"/>
    <cellStyle name="style1492795052881" xfId="835"/>
    <cellStyle name="style1492795052911" xfId="836"/>
    <cellStyle name="style1492795052946" xfId="837"/>
    <cellStyle name="style1492795052981" xfId="838"/>
    <cellStyle name="style1492795053016" xfId="839"/>
    <cellStyle name="style1492795053043" xfId="840"/>
    <cellStyle name="style1492795053070" xfId="841"/>
    <cellStyle name="style1492795053106" xfId="842"/>
    <cellStyle name="style1492795053132" xfId="843"/>
    <cellStyle name="style1492795053159" xfId="844"/>
    <cellStyle name="style1492795053194" xfId="845"/>
    <cellStyle name="style1492795053229" xfId="846"/>
    <cellStyle name="style1492795053255" xfId="847"/>
    <cellStyle name="style1492800175236" xfId="848"/>
    <cellStyle name="style1492800175820" xfId="849"/>
    <cellStyle name="style1492800175852" xfId="850"/>
    <cellStyle name="style1492800175878" xfId="851"/>
    <cellStyle name="style1492800175913" xfId="852"/>
    <cellStyle name="style1492800175949" xfId="853"/>
    <cellStyle name="style1492800175986" xfId="854"/>
    <cellStyle name="style1492800176013" xfId="855"/>
    <cellStyle name="style1492800176040" xfId="856"/>
    <cellStyle name="style1492800176067" xfId="857"/>
    <cellStyle name="style1492800176102" xfId="858"/>
    <cellStyle name="style1492800176136" xfId="859"/>
    <cellStyle name="style1492800176165" xfId="860"/>
    <cellStyle name="style1492800176191" xfId="861"/>
    <cellStyle name="style1492800176227" xfId="862"/>
    <cellStyle name="style1492800176261" xfId="863"/>
    <cellStyle name="style1492800176296" xfId="864"/>
    <cellStyle name="style1492800176342" xfId="865"/>
    <cellStyle name="style1492800176369" xfId="866"/>
    <cellStyle name="style1492800176405" xfId="867"/>
    <cellStyle name="style1492800176432" xfId="868"/>
    <cellStyle name="style1492800176458" xfId="869"/>
    <cellStyle name="style1492800176485" xfId="870"/>
    <cellStyle name="style1492800176521" xfId="871"/>
    <cellStyle name="style1492800176555" xfId="872"/>
    <cellStyle name="style1492800176581" xfId="873"/>
    <cellStyle name="style1492802186633" xfId="874"/>
    <cellStyle name="style1492802187366" xfId="875"/>
    <cellStyle name="style1492802187393" xfId="876"/>
    <cellStyle name="style1492802187421" xfId="877"/>
    <cellStyle name="style1492802187721" xfId="878"/>
    <cellStyle name="style1492802187756" xfId="879"/>
    <cellStyle name="style1492802188017" xfId="880"/>
    <cellStyle name="style1492802188050" xfId="881"/>
    <cellStyle name="style1492802188077" xfId="882"/>
    <cellStyle name="style1492802188112" xfId="883"/>
    <cellStyle name="style1492802188148" xfId="884"/>
    <cellStyle name="style1492802188185" xfId="885"/>
    <cellStyle name="style1492802188212" xfId="886"/>
    <cellStyle name="style1492802188238" xfId="887"/>
    <cellStyle name="style1492802188296" xfId="888"/>
    <cellStyle name="style1492802188322" xfId="889"/>
    <cellStyle name="style1492802188350" xfId="890"/>
    <cellStyle name="style1492802188378" xfId="891"/>
    <cellStyle name="style1492802188405" xfId="892"/>
    <cellStyle name="style1492802188434" xfId="893"/>
    <cellStyle name="style1492802188463" xfId="894"/>
    <cellStyle name="style1492802188494" xfId="895"/>
    <cellStyle name="style1492802188523" xfId="896"/>
    <cellStyle name="style1492802188551" xfId="897"/>
    <cellStyle name="style1492802188581" xfId="898"/>
    <cellStyle name="style1492802188641" xfId="899"/>
    <cellStyle name="style1492802337391" xfId="900"/>
    <cellStyle name="style1492802338187" xfId="901"/>
    <cellStyle name="style1492802338219" xfId="902"/>
    <cellStyle name="style1492802338245" xfId="903"/>
    <cellStyle name="style1492802338280" xfId="904"/>
    <cellStyle name="style1492802338316" xfId="905"/>
    <cellStyle name="style1492802338352" xfId="906"/>
    <cellStyle name="style1492802338379" xfId="907"/>
    <cellStyle name="style1492802338406" xfId="908"/>
    <cellStyle name="style1492802338433" xfId="909"/>
    <cellStyle name="style1492802338467" xfId="910"/>
    <cellStyle name="style1492802338509" xfId="911"/>
    <cellStyle name="style1492802338536" xfId="912"/>
    <cellStyle name="style1492802338571" xfId="913"/>
    <cellStyle name="style1492802338606" xfId="914"/>
    <cellStyle name="style1492802338641" xfId="915"/>
    <cellStyle name="style1492802338667" xfId="916"/>
    <cellStyle name="style1492802338694" xfId="917"/>
    <cellStyle name="style1492802338729" xfId="918"/>
    <cellStyle name="style1492802338756" xfId="919"/>
    <cellStyle name="style1492802338783" xfId="920"/>
    <cellStyle name="style1492802338809" xfId="921"/>
    <cellStyle name="style1492802338843" xfId="922"/>
    <cellStyle name="style1492802338879" xfId="923"/>
    <cellStyle name="style1492802338913" xfId="924"/>
    <cellStyle name="style1492802338940" xfId="925"/>
    <cellStyle name="style1492802339012" xfId="926"/>
    <cellStyle name="style1492803338908" xfId="927"/>
    <cellStyle name="style1492803339485" xfId="928"/>
    <cellStyle name="style1492803339516" xfId="929"/>
    <cellStyle name="style1492803339543" xfId="930"/>
    <cellStyle name="style1492803339578" xfId="931"/>
    <cellStyle name="style1492803339622" xfId="932"/>
    <cellStyle name="style1492803339657" xfId="933"/>
    <cellStyle name="style1492803339684" xfId="934"/>
    <cellStyle name="style1492803339711" xfId="935"/>
    <cellStyle name="style1492803339738" xfId="936"/>
    <cellStyle name="style1492803339772" xfId="937"/>
    <cellStyle name="style1492803339807" xfId="938"/>
    <cellStyle name="style1492803339833" xfId="939"/>
    <cellStyle name="style1492803339860" xfId="940"/>
    <cellStyle name="style1492803339895" xfId="941"/>
    <cellStyle name="style1492803339930" xfId="942"/>
    <cellStyle name="style1492803339965" xfId="943"/>
    <cellStyle name="style1492803339992" xfId="944"/>
    <cellStyle name="style1492803340018" xfId="945"/>
    <cellStyle name="style1492803340064" xfId="946"/>
    <cellStyle name="style1492803340091" xfId="947"/>
    <cellStyle name="style1492803340118" xfId="948"/>
    <cellStyle name="style1492803340153" xfId="949"/>
    <cellStyle name="style1492803340188" xfId="950"/>
    <cellStyle name="style1492803340214" xfId="951"/>
    <cellStyle name="style1492804949385" xfId="952"/>
    <cellStyle name="style1492804950200" xfId="953"/>
    <cellStyle name="style1492804950235" xfId="954"/>
    <cellStyle name="style1492804950263" xfId="955"/>
    <cellStyle name="style1492804950299" xfId="956"/>
    <cellStyle name="style1492804950334" xfId="957"/>
    <cellStyle name="style1492804950368" xfId="958"/>
    <cellStyle name="style1492804950395" xfId="959"/>
    <cellStyle name="style1492804950421" xfId="960"/>
    <cellStyle name="style1492804950448" xfId="961"/>
    <cellStyle name="style1492804950483" xfId="962"/>
    <cellStyle name="style1492804950520" xfId="963"/>
    <cellStyle name="style1492804950546" xfId="964"/>
    <cellStyle name="style1492804950572" xfId="965"/>
    <cellStyle name="style1492804950607" xfId="966"/>
    <cellStyle name="style1492804950642" xfId="967"/>
    <cellStyle name="style1492804950685" xfId="968"/>
    <cellStyle name="style1492804950711" xfId="969"/>
    <cellStyle name="style1492804950737" xfId="970"/>
    <cellStyle name="style1492804950772" xfId="971"/>
    <cellStyle name="style1492804950800" xfId="972"/>
    <cellStyle name="style1492804950826" xfId="973"/>
    <cellStyle name="style1492804950852" xfId="974"/>
    <cellStyle name="style1492804950887" xfId="975"/>
    <cellStyle name="style1492804950921" xfId="976"/>
    <cellStyle name="style1492804950947" xfId="977"/>
    <cellStyle name="style1492805908742" xfId="978"/>
    <cellStyle name="style1492805908803" xfId="979"/>
    <cellStyle name="style1492805908838" xfId="980"/>
    <cellStyle name="style1492805908873" xfId="981"/>
    <cellStyle name="style1492805908910" xfId="982"/>
    <cellStyle name="style1492805908949" xfId="983"/>
    <cellStyle name="style1492805909148" xfId="984"/>
    <cellStyle name="style1492805909180" xfId="985"/>
    <cellStyle name="style1492805909309" xfId="986"/>
    <cellStyle name="style1492805909415" xfId="987"/>
    <cellStyle name="style1492805909449" xfId="988"/>
    <cellStyle name="style1492805909539" xfId="989"/>
    <cellStyle name="style1492805909574" xfId="990"/>
    <cellStyle name="style1492805909609" xfId="991"/>
    <cellStyle name="style1492805909645" xfId="992"/>
    <cellStyle name="style1492805909681" xfId="993"/>
    <cellStyle name="style1492805909717" xfId="994"/>
    <cellStyle name="style1492805909838" xfId="995"/>
    <cellStyle name="style1492805909864" xfId="996"/>
    <cellStyle name="style1492805909891" xfId="997"/>
    <cellStyle name="style1492805909995" xfId="998"/>
    <cellStyle name="style1492805910022" xfId="999"/>
    <cellStyle name="style1492805910048" xfId="1000"/>
    <cellStyle name="style1492805910153" xfId="1001"/>
    <cellStyle name="style1492805910179" xfId="1002"/>
    <cellStyle name="style1492805910206" xfId="1003"/>
    <cellStyle name="style1492805910319" xfId="1004"/>
    <cellStyle name="style1492805910880" xfId="1005"/>
    <cellStyle name="style1492805910906" xfId="1006"/>
    <cellStyle name="style1492805910933" xfId="1007"/>
    <cellStyle name="style1492805910961" xfId="1008"/>
    <cellStyle name="style1492805910989" xfId="1009"/>
    <cellStyle name="style1492805911032" xfId="1010"/>
    <cellStyle name="style1492805911059" xfId="1011"/>
    <cellStyle name="style1492805911087" xfId="1012"/>
    <cellStyle name="style1492805911113" xfId="1013"/>
    <cellStyle name="style1492805911139" xfId="1014"/>
    <cellStyle name="style1492805911169" xfId="1015"/>
    <cellStyle name="style1492805911205" xfId="1016"/>
    <cellStyle name="style1492805911231" xfId="1017"/>
    <cellStyle name="style1492805911258" xfId="1018"/>
    <cellStyle name="style1492805911285" xfId="1019"/>
    <cellStyle name="style1492805911311" xfId="1020"/>
    <cellStyle name="style1492805911337" xfId="1021"/>
    <cellStyle name="style1492805911366" xfId="1022"/>
    <cellStyle name="style1492805911395" xfId="1023"/>
    <cellStyle name="style1492805911430" xfId="1024"/>
    <cellStyle name="style1492805911466" xfId="1025"/>
    <cellStyle name="style1492805911862" xfId="1026"/>
    <cellStyle name="style1492805911890" xfId="1027"/>
    <cellStyle name="style1492805912021" xfId="1028"/>
    <cellStyle name="style1492806339727" xfId="1029"/>
    <cellStyle name="style1492806339793" xfId="1030"/>
    <cellStyle name="style1492806339830" xfId="1031"/>
    <cellStyle name="style1492806339868" xfId="1032"/>
    <cellStyle name="style1492806339916" xfId="1033"/>
    <cellStyle name="style1492806339952" xfId="1034"/>
    <cellStyle name="style1492806340148" xfId="1035"/>
    <cellStyle name="style1492806340183" xfId="1036"/>
    <cellStyle name="style1492806340308" xfId="1037"/>
    <cellStyle name="style1492806340340" xfId="1038"/>
    <cellStyle name="style1492806340366" xfId="1039"/>
    <cellStyle name="style1492806340401" xfId="1040"/>
    <cellStyle name="style1492806340436" xfId="1041"/>
    <cellStyle name="style1492806340472" xfId="1042"/>
    <cellStyle name="style1492806340498" xfId="1043"/>
    <cellStyle name="style1492806340535" xfId="1044"/>
    <cellStyle name="style1492806340562" xfId="1045"/>
    <cellStyle name="style1492806340597" xfId="1046"/>
    <cellStyle name="style1492806340633" xfId="1047"/>
    <cellStyle name="style1492806340660" xfId="1048"/>
    <cellStyle name="style1492806340688" xfId="1049"/>
    <cellStyle name="style1492806340724" xfId="1050"/>
    <cellStyle name="style1492806340759" xfId="1051"/>
    <cellStyle name="style1492806340793" xfId="1052"/>
    <cellStyle name="style1492806340820" xfId="1053"/>
    <cellStyle name="style1492806340846" xfId="1054"/>
    <cellStyle name="style1492806340883" xfId="1055"/>
    <cellStyle name="style1492806340911" xfId="1056"/>
    <cellStyle name="style1492806340937" xfId="1057"/>
    <cellStyle name="style1492806340964" xfId="1058"/>
    <cellStyle name="style1492806340998" xfId="1059"/>
    <cellStyle name="style1492806341033" xfId="1060"/>
    <cellStyle name="style1492806341059" xfId="1061"/>
    <cellStyle name="style1492806341274" xfId="1062"/>
    <cellStyle name="style1492806341309" xfId="1063"/>
    <cellStyle name="style1492806341343" xfId="1064"/>
    <cellStyle name="style1492806341554" xfId="1065"/>
    <cellStyle name="style1492806341581" xfId="1066"/>
    <cellStyle name="style1492806341607" xfId="1067"/>
    <cellStyle name="style1492806341697" xfId="1068"/>
    <cellStyle name="style1492806342222" xfId="1069"/>
    <cellStyle name="style1492806342250" xfId="1070"/>
    <cellStyle name="style1492806342296" xfId="1071"/>
    <cellStyle name="style1492806342345" xfId="1072"/>
    <cellStyle name="style1492806695346" xfId="1073"/>
    <cellStyle name="style1492806695412" xfId="1074"/>
    <cellStyle name="style1492806695449" xfId="1075"/>
    <cellStyle name="style1492806695485" xfId="1076"/>
    <cellStyle name="style1492806695522" xfId="1077"/>
    <cellStyle name="style1492806695558" xfId="1078"/>
    <cellStyle name="style1492806695750" xfId="1079"/>
    <cellStyle name="style1492806695781" xfId="1080"/>
    <cellStyle name="style1492806695946" xfId="1081"/>
    <cellStyle name="style1492806696341" xfId="1082"/>
    <cellStyle name="style1492806696376" xfId="1083"/>
    <cellStyle name="style1492806696489" xfId="1084"/>
    <cellStyle name="style1492806696524" xfId="1085"/>
    <cellStyle name="style1492806696558" xfId="1086"/>
    <cellStyle name="style1492806696593" xfId="1087"/>
    <cellStyle name="style1492806696627" xfId="1088"/>
    <cellStyle name="style1492806696662" xfId="1089"/>
    <cellStyle name="style1492806696765" xfId="1090"/>
    <cellStyle name="style1492806696791" xfId="1091"/>
    <cellStyle name="style1492806696817" xfId="1092"/>
    <cellStyle name="style1492806696920" xfId="1093"/>
    <cellStyle name="style1492806696955" xfId="1094"/>
    <cellStyle name="style1492806696981" xfId="1095"/>
    <cellStyle name="style1492806697016" xfId="1096"/>
    <cellStyle name="style1492806697043" xfId="1097"/>
    <cellStyle name="style1492806697112" xfId="1098"/>
    <cellStyle name="style1492806697138" xfId="1099"/>
    <cellStyle name="style1492806697164" xfId="1100"/>
    <cellStyle name="style1492806697269" xfId="1101"/>
    <cellStyle name="style1492806697799" xfId="1102"/>
    <cellStyle name="style1492806697826" xfId="1103"/>
    <cellStyle name="style1492806697855" xfId="1104"/>
    <cellStyle name="style1492806697884" xfId="1105"/>
    <cellStyle name="style1492806697910" xfId="1106"/>
    <cellStyle name="style1492806697937" xfId="1107"/>
    <cellStyle name="style1492806697963" xfId="1108"/>
    <cellStyle name="style1492806697989" xfId="1109"/>
    <cellStyle name="style1492806698021" xfId="1110"/>
    <cellStyle name="style1492806698049" xfId="1111"/>
    <cellStyle name="style1492806698079" xfId="1112"/>
    <cellStyle name="style1492806698114" xfId="1113"/>
    <cellStyle name="style1492806698149" xfId="1114"/>
    <cellStyle name="style1492806698175" xfId="1115"/>
    <cellStyle name="style1492806698200" xfId="1116"/>
    <cellStyle name="style1492806698226" xfId="1117"/>
    <cellStyle name="style1492806698252" xfId="1118"/>
    <cellStyle name="style1492806698594" xfId="1119"/>
    <cellStyle name="style1492806973495" xfId="1120"/>
    <cellStyle name="style1492806974105" xfId="1121"/>
    <cellStyle name="style1492806974136" xfId="1122"/>
    <cellStyle name="style1492806974162" xfId="1123"/>
    <cellStyle name="style1492806974196" xfId="1124"/>
    <cellStyle name="style1492806974232" xfId="1125"/>
    <cellStyle name="style1492806974276" xfId="1126"/>
    <cellStyle name="style1492806974302" xfId="1127"/>
    <cellStyle name="style1492806974329" xfId="1128"/>
    <cellStyle name="style1492806974356" xfId="1129"/>
    <cellStyle name="style1492806974390" xfId="1130"/>
    <cellStyle name="style1492806974424" xfId="1131"/>
    <cellStyle name="style1492806974451" xfId="1132"/>
    <cellStyle name="style1492806974477" xfId="1133"/>
    <cellStyle name="style1492806974512" xfId="1134"/>
    <cellStyle name="style1492806974546" xfId="1135"/>
    <cellStyle name="style1492806974580" xfId="1136"/>
    <cellStyle name="style1492806974607" xfId="1137"/>
    <cellStyle name="style1492806974636" xfId="1138"/>
    <cellStyle name="style1492806974671" xfId="1139"/>
    <cellStyle name="style1492806974699" xfId="1140"/>
    <cellStyle name="style1492806974726" xfId="1141"/>
    <cellStyle name="style1492806974753" xfId="1142"/>
    <cellStyle name="style1492806974788" xfId="1143"/>
    <cellStyle name="style1492806974831" xfId="1144"/>
    <cellStyle name="style1492806974857" xfId="1145"/>
    <cellStyle name="style1493056212963" xfId="1146"/>
    <cellStyle name="style1493056213031" xfId="1147"/>
    <cellStyle name="style1493056213065" xfId="1148"/>
    <cellStyle name="style1493056213101" xfId="1149"/>
    <cellStyle name="style1493056213140" xfId="1150"/>
    <cellStyle name="style1493056213206" xfId="1151"/>
    <cellStyle name="style1493056213415" xfId="1152"/>
    <cellStyle name="style1493056213449" xfId="1153"/>
    <cellStyle name="style1493056213513" xfId="1154"/>
    <cellStyle name="style1493056213565" xfId="1155"/>
    <cellStyle name="style1493056213643" xfId="1156"/>
    <cellStyle name="style1493056213751" xfId="1157"/>
    <cellStyle name="style1493056213791" xfId="1158"/>
    <cellStyle name="style1493056213890" xfId="1159"/>
    <cellStyle name="style1493056213928" xfId="1160"/>
    <cellStyle name="style1493056214304" xfId="1161"/>
    <cellStyle name="style1493056214357" xfId="1162"/>
    <cellStyle name="style1493056214398" xfId="1163"/>
    <cellStyle name="style1493056214434" xfId="1164"/>
    <cellStyle name="style1493056214544" xfId="1165"/>
    <cellStyle name="style1493056214570" xfId="1166"/>
    <cellStyle name="style1493056214597" xfId="1167"/>
    <cellStyle name="style1493056214709" xfId="1168"/>
    <cellStyle name="style1493056214744" xfId="1169"/>
    <cellStyle name="style1493056214771" xfId="1170"/>
    <cellStyle name="style1493056214808" xfId="1171"/>
    <cellStyle name="style1493056214836" xfId="1172"/>
    <cellStyle name="style1493056214905" xfId="1173"/>
    <cellStyle name="style1493056214932" xfId="1174"/>
    <cellStyle name="style1493056214959" xfId="1175"/>
    <cellStyle name="style1493056215003" xfId="1176"/>
    <cellStyle name="style1493056215106" xfId="1177"/>
    <cellStyle name="style1493056215689" xfId="1178"/>
    <cellStyle name="style1493056215725" xfId="1179"/>
    <cellStyle name="style1493056215756" xfId="1180"/>
    <cellStyle name="style1493056215788" xfId="1181"/>
    <cellStyle name="style1493056215822" xfId="1182"/>
    <cellStyle name="style1493056215849" xfId="1183"/>
    <cellStyle name="style1493056215878" xfId="1184"/>
    <cellStyle name="style1493056215905" xfId="1185"/>
    <cellStyle name="style1493056215932" xfId="1186"/>
    <cellStyle name="style1493056215971" xfId="1187"/>
    <cellStyle name="style1493056216006" xfId="1188"/>
    <cellStyle name="style1493056216035" xfId="1189"/>
    <cellStyle name="style1493056216064" xfId="1190"/>
    <cellStyle name="style1493056216094" xfId="1191"/>
    <cellStyle name="style1493056216241" xfId="1192"/>
    <cellStyle name="style1493056216393" xfId="1193"/>
    <cellStyle name="style1493057962664" xfId="1194"/>
    <cellStyle name="style1493057963288" xfId="1195"/>
    <cellStyle name="style1493057963320" xfId="1196"/>
    <cellStyle name="style1493057963346" xfId="1197"/>
    <cellStyle name="style1493057963381" xfId="1198"/>
    <cellStyle name="style1493057963416" xfId="1199"/>
    <cellStyle name="style1493057963458" xfId="1200"/>
    <cellStyle name="style1493057963484" xfId="1201"/>
    <cellStyle name="style1493057963511" xfId="1202"/>
    <cellStyle name="style1493057963538" xfId="1203"/>
    <cellStyle name="style1493057963572" xfId="1204"/>
    <cellStyle name="style1493057963608" xfId="1205"/>
    <cellStyle name="style1493057963635" xfId="1206"/>
    <cellStyle name="style1493057963661" xfId="1207"/>
    <cellStyle name="style1493057963696" xfId="1208"/>
    <cellStyle name="style1493057963730" xfId="1209"/>
    <cellStyle name="style1493057963764" xfId="1210"/>
    <cellStyle name="style1493057963790" xfId="1211"/>
    <cellStyle name="style1493057963861" xfId="1212"/>
    <cellStyle name="style1493057963888" xfId="1213"/>
    <cellStyle name="style1493057963914" xfId="1214"/>
    <cellStyle name="style1493057963941" xfId="1215"/>
    <cellStyle name="style1493057963975" xfId="1216"/>
    <cellStyle name="style1493057964010" xfId="1217"/>
    <cellStyle name="style1493057964037" xfId="1218"/>
    <cellStyle name="style1493059076880" xfId="1219"/>
    <cellStyle name="style1493059077505" xfId="1220"/>
    <cellStyle name="style1493059077536" xfId="1221"/>
    <cellStyle name="style1493059077562" xfId="1222"/>
    <cellStyle name="style1493059077597" xfId="1223"/>
    <cellStyle name="style1493059077632" xfId="1224"/>
    <cellStyle name="style1493059077667" xfId="1225"/>
    <cellStyle name="style1493059077693" xfId="1226"/>
    <cellStyle name="style1493059077720" xfId="1227"/>
    <cellStyle name="style1493059077746" xfId="1228"/>
    <cellStyle name="style1493059077781" xfId="1229"/>
    <cellStyle name="style1493059077817" xfId="1230"/>
    <cellStyle name="style1493059077844" xfId="1231"/>
    <cellStyle name="style1493059077870" xfId="1232"/>
    <cellStyle name="style1493059077905" xfId="1233"/>
    <cellStyle name="style1493059077941" xfId="1234"/>
    <cellStyle name="style1493059077975" xfId="1235"/>
    <cellStyle name="style1493059078012" xfId="1236"/>
    <cellStyle name="style1493059078039" xfId="1237"/>
    <cellStyle name="style1493059078074" xfId="1238"/>
    <cellStyle name="style1493059078128" xfId="1239"/>
    <cellStyle name="style1493059078155" xfId="1240"/>
    <cellStyle name="style1493059078182" xfId="1241"/>
    <cellStyle name="style1493059078216" xfId="1242"/>
    <cellStyle name="style1493059078251" xfId="1243"/>
    <cellStyle name="style1493059078277" xfId="1244"/>
    <cellStyle name="style1493063665176" xfId="1245"/>
    <cellStyle name="style1493063665241" xfId="1246"/>
    <cellStyle name="style1493063665307" xfId="1247"/>
    <cellStyle name="style1493063665342" xfId="1248"/>
    <cellStyle name="style1493063665378" xfId="1249"/>
    <cellStyle name="style1493063665413" xfId="1250"/>
    <cellStyle name="style1493063665621" xfId="1251"/>
    <cellStyle name="style1493063665654" xfId="1252"/>
    <cellStyle name="style1493063665715" xfId="1253"/>
    <cellStyle name="style1493063665794" xfId="1254"/>
    <cellStyle name="style1493063665848" xfId="1255"/>
    <cellStyle name="style1493063665955" xfId="1256"/>
    <cellStyle name="style1493063665989" xfId="1257"/>
    <cellStyle name="style1493063666079" xfId="1258"/>
    <cellStyle name="style1493063666114" xfId="1259"/>
    <cellStyle name="style1493063666149" xfId="1260"/>
    <cellStyle name="style1493063666506" xfId="1261"/>
    <cellStyle name="style1493063666541" xfId="1262"/>
    <cellStyle name="style1493063666575" xfId="1263"/>
    <cellStyle name="style1493063666685" xfId="1264"/>
    <cellStyle name="style1493063666711" xfId="1265"/>
    <cellStyle name="style1493063666737" xfId="1266"/>
    <cellStyle name="style1493063666841" xfId="1267"/>
    <cellStyle name="style1493063666867" xfId="1268"/>
    <cellStyle name="style1493063666893" xfId="1269"/>
    <cellStyle name="style1493063667006" xfId="1270"/>
    <cellStyle name="style1493063667033" xfId="1271"/>
    <cellStyle name="style1493063667059" xfId="1272"/>
    <cellStyle name="style1493063667173" xfId="1273"/>
    <cellStyle name="style1493063667731" xfId="1274"/>
    <cellStyle name="style1493063667758" xfId="1275"/>
    <cellStyle name="style1493063667785" xfId="1276"/>
    <cellStyle name="style1493063667812" xfId="1277"/>
    <cellStyle name="style1493063667839" xfId="1278"/>
    <cellStyle name="style1493063667875" xfId="1279"/>
    <cellStyle name="style1493063667901" xfId="1280"/>
    <cellStyle name="style1493063667928" xfId="1281"/>
    <cellStyle name="style1493063667963" xfId="1282"/>
    <cellStyle name="style1493063667989" xfId="1283"/>
    <cellStyle name="style1493063668024" xfId="1284"/>
    <cellStyle name="style1493063668059" xfId="1285"/>
    <cellStyle name="style1493063668089" xfId="1286"/>
    <cellStyle name="style1493063668192" xfId="1287"/>
    <cellStyle name="style1493063668222" xfId="1288"/>
    <cellStyle name="style1493063668249" xfId="1289"/>
    <cellStyle name="style1493063668393" xfId="1290"/>
    <cellStyle name="style1493063668547" xfId="1291"/>
    <cellStyle name="style1493063668582" xfId="1292"/>
    <cellStyle name="style1493063668608" xfId="1293"/>
    <cellStyle name="style1493063668635" xfId="1294"/>
    <cellStyle name="style1493063668661" xfId="1295"/>
    <cellStyle name="style1493063668687" xfId="1296"/>
    <cellStyle name="style1493064703012" xfId="1297"/>
    <cellStyle name="style1493064703896" xfId="1298"/>
    <cellStyle name="style1493064703929" xfId="1299"/>
    <cellStyle name="style1493064703956" xfId="1300"/>
    <cellStyle name="style1493064703998" xfId="1301"/>
    <cellStyle name="style1493064704035" xfId="1302"/>
    <cellStyle name="style1493064704073" xfId="1303"/>
    <cellStyle name="style1493064704099" xfId="1304"/>
    <cellStyle name="style1493064704126" xfId="1305"/>
    <cellStyle name="style1493064704154" xfId="1306"/>
    <cellStyle name="style1493064704188" xfId="1307"/>
    <cellStyle name="style1493064704223" xfId="1308"/>
    <cellStyle name="style1493064704249" xfId="1309"/>
    <cellStyle name="style1493064704275" xfId="1310"/>
    <cellStyle name="style1493064704310" xfId="1311"/>
    <cellStyle name="style1493064704345" xfId="1312"/>
    <cellStyle name="style1493064704380" xfId="1313"/>
    <cellStyle name="style1493064704407" xfId="1314"/>
    <cellStyle name="style1493064704433" xfId="1315"/>
    <cellStyle name="style1493064704478" xfId="1316"/>
    <cellStyle name="style1493064704505" xfId="1317"/>
    <cellStyle name="style1493064704532" xfId="1318"/>
    <cellStyle name="style1493064704567" xfId="1319"/>
    <cellStyle name="style1493064704602" xfId="1320"/>
    <cellStyle name="style1493064704628" xfId="1321"/>
    <cellStyle name="style1493222698507" xfId="1322"/>
    <cellStyle name="style1493222698682" xfId="1323"/>
    <cellStyle name="style1493222698989" xfId="1324"/>
    <cellStyle name="style1493222699021" xfId="1325"/>
    <cellStyle name="style1493222699437" xfId="1326"/>
    <cellStyle name="style1493222699474" xfId="1327"/>
    <cellStyle name="style1493222699509" xfId="1328"/>
    <cellStyle name="style1493222699543" xfId="1329"/>
    <cellStyle name="style1493222699730" xfId="1330"/>
    <cellStyle name="style1493222699763" xfId="1331"/>
    <cellStyle name="style1493222699789" xfId="1332"/>
    <cellStyle name="style1493222699893" xfId="1333"/>
    <cellStyle name="style1493222699919" xfId="1334"/>
    <cellStyle name="style1493222699981" xfId="1335"/>
    <cellStyle name="style1493222700008" xfId="1336"/>
    <cellStyle name="style1493222700097" xfId="1337"/>
    <cellStyle name="style1493222700123" xfId="1338"/>
    <cellStyle name="style1493222700185" xfId="1339"/>
    <cellStyle name="style1493222700240" xfId="1340"/>
    <cellStyle name="style1493222700990" xfId="1341"/>
    <cellStyle name="style1493222701020" xfId="1342"/>
    <cellStyle name="style1493222701099" xfId="1343"/>
    <cellStyle name="style1493222701179" xfId="1344"/>
    <cellStyle name="style1493222701234" xfId="1345"/>
    <cellStyle name="style1493222701306" xfId="1346"/>
    <cellStyle name="style1493222950791" xfId="1347"/>
    <cellStyle name="style1493222950859" xfId="1348"/>
    <cellStyle name="style1493222950894" xfId="1349"/>
    <cellStyle name="style1493222951345" xfId="1350"/>
    <cellStyle name="style1493222951382" xfId="1351"/>
    <cellStyle name="style1493222951416" xfId="1352"/>
    <cellStyle name="style1493222951611" xfId="1353"/>
    <cellStyle name="style1493222951642" xfId="1354"/>
    <cellStyle name="style1493222951704" xfId="1355"/>
    <cellStyle name="style1493222951819" xfId="1356"/>
    <cellStyle name="style1493222951942" xfId="1357"/>
    <cellStyle name="style1493222951977" xfId="1358"/>
    <cellStyle name="style1493222952067" xfId="1359"/>
    <cellStyle name="style1493222952103" xfId="1360"/>
    <cellStyle name="style1493222952140" xfId="1361"/>
    <cellStyle name="style1493222952191" xfId="1362"/>
    <cellStyle name="style1493222952227" xfId="1363"/>
    <cellStyle name="style1493222952262" xfId="1364"/>
    <cellStyle name="style1493222952396" xfId="1365"/>
    <cellStyle name="style1493222952423" xfId="1366"/>
    <cellStyle name="style1493222952449" xfId="1367"/>
    <cellStyle name="style1493222952555" xfId="1368"/>
    <cellStyle name="style1493222952581" xfId="1369"/>
    <cellStyle name="style1493222952608" xfId="1370"/>
    <cellStyle name="style1493222952644" xfId="1371"/>
    <cellStyle name="style1493222952671" xfId="1372"/>
    <cellStyle name="style1493222952740" xfId="1373"/>
    <cellStyle name="style1493222952766" xfId="1374"/>
    <cellStyle name="style1493222952808" xfId="1375"/>
    <cellStyle name="style1493222952844" xfId="1376"/>
    <cellStyle name="style1493222952968" xfId="1377"/>
    <cellStyle name="style1493222953596" xfId="1378"/>
    <cellStyle name="style1493222953623" xfId="1379"/>
    <cellStyle name="style1493222953653" xfId="1380"/>
    <cellStyle name="style1493222953679" xfId="1381"/>
    <cellStyle name="style1493222953708" xfId="1382"/>
    <cellStyle name="style1493222953735" xfId="1383"/>
    <cellStyle name="style1493222953761" xfId="1384"/>
    <cellStyle name="style1493222953787" xfId="1385"/>
    <cellStyle name="style1493222953813" xfId="1386"/>
    <cellStyle name="style1493222953847" xfId="1387"/>
    <cellStyle name="style1493222953941" xfId="1388"/>
    <cellStyle name="style1493222953970" xfId="1389"/>
    <cellStyle name="style1493224701031" xfId="1390"/>
    <cellStyle name="style1493224701062" xfId="1391"/>
    <cellStyle name="style1493224701138" xfId="1392"/>
    <cellStyle name="style1493224701175" xfId="1393"/>
    <cellStyle name="style1493224701210" xfId="1394"/>
    <cellStyle name="style1493224701246" xfId="1395"/>
    <cellStyle name="style1493224701280" xfId="1396"/>
    <cellStyle name="style1493224701474" xfId="1397"/>
    <cellStyle name="style1493224701875" xfId="1398"/>
    <cellStyle name="style1493224701990" xfId="1399"/>
    <cellStyle name="style1493224702097" xfId="1400"/>
    <cellStyle name="style1493224702132" xfId="1401"/>
    <cellStyle name="style1493224702239" xfId="1402"/>
    <cellStyle name="style1493224702276" xfId="1403"/>
    <cellStyle name="style1493224702323" xfId="1404"/>
    <cellStyle name="style1493224702360" xfId="1405"/>
    <cellStyle name="style1493224702395" xfId="1406"/>
    <cellStyle name="style1493224702449" xfId="1407"/>
    <cellStyle name="style1493224702555" xfId="1408"/>
    <cellStyle name="style1493224702581" xfId="1409"/>
    <cellStyle name="style1493224702607" xfId="1410"/>
    <cellStyle name="style1493224702718" xfId="1411"/>
    <cellStyle name="style1493224702744" xfId="1412"/>
    <cellStyle name="style1493224702770" xfId="1413"/>
    <cellStyle name="style1493224702874" xfId="1414"/>
    <cellStyle name="style1493224702901" xfId="1415"/>
    <cellStyle name="style1493224702935" xfId="1416"/>
    <cellStyle name="style1493224703064" xfId="1417"/>
    <cellStyle name="style1493224703674" xfId="1418"/>
    <cellStyle name="style1493224703701" xfId="1419"/>
    <cellStyle name="style1493224703727" xfId="1420"/>
    <cellStyle name="style1493224703755" xfId="1421"/>
    <cellStyle name="style1493224703782" xfId="1422"/>
    <cellStyle name="style1493224703817" xfId="1423"/>
    <cellStyle name="style1493224703846" xfId="1424"/>
    <cellStyle name="style1493224703874" xfId="1425"/>
    <cellStyle name="style1493224703900" xfId="1426"/>
    <cellStyle name="style1493224703926" xfId="1427"/>
    <cellStyle name="style1493224703963" xfId="1428"/>
    <cellStyle name="style1493224703999" xfId="1429"/>
    <cellStyle name="style1493224704026" xfId="1430"/>
    <cellStyle name="style1493224704071" xfId="1431"/>
    <cellStyle name="style1493224704105" xfId="1432"/>
    <cellStyle name="style1493224704132" xfId="1433"/>
    <cellStyle name="style1493224704163" xfId="1434"/>
    <cellStyle name="style1493224704191" xfId="1435"/>
    <cellStyle name="style1493224704221" xfId="1436"/>
    <cellStyle name="style1493224704256" xfId="1437"/>
    <cellStyle name="style1493224704291" xfId="1438"/>
    <cellStyle name="style1493224704636" xfId="1439"/>
    <cellStyle name="style1493224704675" xfId="1440"/>
    <cellStyle name="style1493224704704" xfId="1441"/>
    <cellStyle name="style1493224704736" xfId="1442"/>
    <cellStyle name="style1493224704773" xfId="1443"/>
    <cellStyle name="style1493226907269" xfId="1444"/>
    <cellStyle name="style1493226907308" xfId="1445"/>
    <cellStyle name="style1493226907905" xfId="1446"/>
    <cellStyle name="style1493226907937" xfId="1447"/>
    <cellStyle name="style1493226907963" xfId="1448"/>
    <cellStyle name="style1493226907997" xfId="1449"/>
    <cellStyle name="style1493226908033" xfId="1450"/>
    <cellStyle name="style1493226908068" xfId="1451"/>
    <cellStyle name="style1493226908094" xfId="1452"/>
    <cellStyle name="style1493226908121" xfId="1453"/>
    <cellStyle name="style1493226908149" xfId="1454"/>
    <cellStyle name="style1493226908194" xfId="1455"/>
    <cellStyle name="style1493226908248" xfId="1456"/>
    <cellStyle name="style1493226908273" xfId="1457"/>
    <cellStyle name="style1493226908300" xfId="1458"/>
    <cellStyle name="style1493226908337" xfId="1459"/>
    <cellStyle name="style1493226908370" xfId="1460"/>
    <cellStyle name="style1493226908419" xfId="1461"/>
    <cellStyle name="style1493226908445" xfId="1462"/>
    <cellStyle name="style1493226908472" xfId="1463"/>
    <cellStyle name="style1493226908511" xfId="1464"/>
    <cellStyle name="style1493226908540" xfId="1465"/>
    <cellStyle name="style1493226908566" xfId="1466"/>
    <cellStyle name="style1493226908592" xfId="1467"/>
    <cellStyle name="style1493226908626" xfId="1468"/>
    <cellStyle name="style1493226908661" xfId="1469"/>
    <cellStyle name="style1493226908687" xfId="1470"/>
    <cellStyle name="style1493232224808" xfId="1471"/>
    <cellStyle name="style1493232224841" xfId="1472"/>
    <cellStyle name="style1493232225454" xfId="1473"/>
    <cellStyle name="style1493232225485" xfId="1474"/>
    <cellStyle name="style1493232225511" xfId="1475"/>
    <cellStyle name="style1493232225546" xfId="1476"/>
    <cellStyle name="style1493232225581" xfId="1477"/>
    <cellStyle name="style1493232225615" xfId="1478"/>
    <cellStyle name="style1493232225641" xfId="1479"/>
    <cellStyle name="style1493232225668" xfId="1480"/>
    <cellStyle name="style1493232225696" xfId="1481"/>
    <cellStyle name="style1493232225730" xfId="1482"/>
    <cellStyle name="style1493232225765" xfId="1483"/>
    <cellStyle name="style1493232225802" xfId="1484"/>
    <cellStyle name="style1493232225828" xfId="1485"/>
    <cellStyle name="style1493232225862" xfId="1486"/>
    <cellStyle name="style1493232225897" xfId="1487"/>
    <cellStyle name="style1493232225931" xfId="1488"/>
    <cellStyle name="style1493232225957" xfId="1489"/>
    <cellStyle name="style1493232225985" xfId="1490"/>
    <cellStyle name="style1493232226023" xfId="1491"/>
    <cellStyle name="style1493232226050" xfId="1492"/>
    <cellStyle name="style1493232226077" xfId="1493"/>
    <cellStyle name="style1493232226106" xfId="1494"/>
    <cellStyle name="style1493232226145" xfId="1495"/>
    <cellStyle name="style1493232226183" xfId="1496"/>
    <cellStyle name="style1493232226221" xfId="1497"/>
    <cellStyle name="style1493232226268" xfId="1498"/>
    <cellStyle name="style1493233079819" xfId="1499"/>
    <cellStyle name="style1493233080382" xfId="1500"/>
    <cellStyle name="style1493233080415" xfId="1501"/>
    <cellStyle name="style1493233080441" xfId="1502"/>
    <cellStyle name="style1493233080475" xfId="1503"/>
    <cellStyle name="style1493233080509" xfId="1504"/>
    <cellStyle name="style1493233080544" xfId="1505"/>
    <cellStyle name="style1493233080570" xfId="1506"/>
    <cellStyle name="style1493233080596" xfId="1507"/>
    <cellStyle name="style1493233080631" xfId="1508"/>
    <cellStyle name="style1493233080665" xfId="1509"/>
    <cellStyle name="style1493233080699" xfId="1510"/>
    <cellStyle name="style1493233080725" xfId="1511"/>
    <cellStyle name="style1493233080751" xfId="1512"/>
    <cellStyle name="style1493233080785" xfId="1513"/>
    <cellStyle name="style1493233080819" xfId="1514"/>
    <cellStyle name="style1493233080853" xfId="1515"/>
    <cellStyle name="style1493233080879" xfId="1516"/>
    <cellStyle name="style1493233080905" xfId="1517"/>
    <cellStyle name="style1493233080939" xfId="1518"/>
    <cellStyle name="style1493233080966" xfId="1519"/>
    <cellStyle name="style1493233080991" xfId="1520"/>
    <cellStyle name="style1493233081026" xfId="1521"/>
    <cellStyle name="style1493233081053" xfId="1522"/>
    <cellStyle name="style1493233081087" xfId="1523"/>
    <cellStyle name="style1493233081121" xfId="1524"/>
    <cellStyle name="style1493233081147" xfId="1525"/>
    <cellStyle name="style1493234824781" xfId="1"/>
    <cellStyle name="style1493234825385" xfId="2"/>
    <cellStyle name="style1493234825416" xfId="3"/>
    <cellStyle name="style1493234825442" xfId="4"/>
    <cellStyle name="style1493234825476" xfId="5"/>
    <cellStyle name="style1493234825510" xfId="6"/>
    <cellStyle name="style1493234825554" xfId="7"/>
    <cellStyle name="style1493234825580" xfId="13"/>
    <cellStyle name="style1493234825607" xfId="23"/>
    <cellStyle name="style1493234825633" xfId="8"/>
    <cellStyle name="style1493234825667" xfId="9"/>
    <cellStyle name="style1493234825701" xfId="10"/>
    <cellStyle name="style1493234825727" xfId="11"/>
    <cellStyle name="style1493234825753" xfId="12"/>
    <cellStyle name="style1493234825788" xfId="14"/>
    <cellStyle name="style1493234825821" xfId="15"/>
    <cellStyle name="style1493234825865" xfId="16"/>
    <cellStyle name="style1493234825891" xfId="17"/>
    <cellStyle name="style1493234825918" xfId="18"/>
    <cellStyle name="style1493234825953" xfId="19"/>
    <cellStyle name="style1493234825981" xfId="21"/>
    <cellStyle name="style1493234826008" xfId="22"/>
    <cellStyle name="style1493234826034" xfId="24"/>
    <cellStyle name="style1493234826068" xfId="25"/>
    <cellStyle name="style1493234826102" xfId="26"/>
    <cellStyle name="style1493234826128" xfId="27"/>
    <cellStyle name="style1493234826192" xfId="20"/>
    <cellStyle name="style1493239222804" xfId="1526"/>
    <cellStyle name="style1493239223395" xfId="1527"/>
    <cellStyle name="style1493239223427" xfId="1528"/>
    <cellStyle name="style1493239223453" xfId="1529"/>
    <cellStyle name="style1493239223501" xfId="1530"/>
    <cellStyle name="style1493239223538" xfId="1531"/>
    <cellStyle name="style1493239223573" xfId="1532"/>
    <cellStyle name="style1493239223600" xfId="1533"/>
    <cellStyle name="style1493239223627" xfId="1534"/>
    <cellStyle name="style1493239223654" xfId="1535"/>
    <cellStyle name="style1493239223688" xfId="1536"/>
    <cellStyle name="style1493239223723" xfId="1537"/>
    <cellStyle name="style1493239223750" xfId="1538"/>
    <cellStyle name="style1493239223791" xfId="1539"/>
    <cellStyle name="style1493239223827" xfId="1540"/>
    <cellStyle name="style1493239223862" xfId="1541"/>
    <cellStyle name="style1493239223903" xfId="1542"/>
    <cellStyle name="style1493239223931" xfId="1543"/>
    <cellStyle name="style1493239223959" xfId="1544"/>
    <cellStyle name="style1493239223997" xfId="1545"/>
    <cellStyle name="style1493239224029" xfId="1546"/>
    <cellStyle name="style1493239224057" xfId="1547"/>
    <cellStyle name="style1493239224086" xfId="1548"/>
    <cellStyle name="style1493239224122" xfId="1549"/>
    <cellStyle name="style1493239224168" xfId="1550"/>
    <cellStyle name="style1493239224194" xfId="1551"/>
    <cellStyle name="style1493239224228" xfId="1552"/>
    <cellStyle name="style1493311716129" xfId="1553"/>
    <cellStyle name="style1493311716195" xfId="1554"/>
    <cellStyle name="style1493311716230" xfId="1555"/>
    <cellStyle name="style1493311716265" xfId="1556"/>
    <cellStyle name="style1493311716301" xfId="1557"/>
    <cellStyle name="style1493311716335" xfId="1558"/>
    <cellStyle name="style1493311716532" xfId="1559"/>
    <cellStyle name="style1493311716928" xfId="1560"/>
    <cellStyle name="style1493311717054" xfId="1561"/>
    <cellStyle name="style1493311717089" xfId="1562"/>
    <cellStyle name="style1493311717124" xfId="1563"/>
    <cellStyle name="style1493311717159" xfId="1564"/>
    <cellStyle name="style1493311717194" xfId="1565"/>
    <cellStyle name="style1493311717231" xfId="1566"/>
    <cellStyle name="style1493311717337" xfId="1567"/>
    <cellStyle name="style1493311717363" xfId="1568"/>
    <cellStyle name="style1493311717405" xfId="1569"/>
    <cellStyle name="style1493311717513" xfId="1570"/>
    <cellStyle name="style1493311717540" xfId="1571"/>
    <cellStyle name="style1493311717566" xfId="1572"/>
    <cellStyle name="style1493311717601" xfId="1573"/>
    <cellStyle name="style1493311717629" xfId="1574"/>
    <cellStyle name="style1493311717697" xfId="1575"/>
    <cellStyle name="style1493311717723" xfId="1576"/>
    <cellStyle name="style1493311717750" xfId="1577"/>
    <cellStyle name="style1493311717787" xfId="1578"/>
    <cellStyle name="style1493311717988" xfId="1579"/>
    <cellStyle name="style1493311718015" xfId="1580"/>
    <cellStyle name="style1493311718042" xfId="1581"/>
    <cellStyle name="style1493311718068" xfId="1582"/>
    <cellStyle name="style1493311718096" xfId="1583"/>
    <cellStyle name="style1493311718122" xfId="1584"/>
    <cellStyle name="style1493311718155" xfId="1585"/>
    <cellStyle name="style1493311718182" xfId="1586"/>
    <cellStyle name="style1493311718209" xfId="1587"/>
    <cellStyle name="style1493311718236" xfId="1588"/>
    <cellStyle name="style1493311718265" xfId="1589"/>
    <cellStyle name="style1493311718293" xfId="1590"/>
    <cellStyle name="style1493311718319" xfId="1591"/>
    <cellStyle name="style1493311718432" xfId="1592"/>
    <cellStyle name="style1493311718460" xfId="1593"/>
    <cellStyle name="style1493312850994" xfId="1594"/>
    <cellStyle name="style1493312851582" xfId="1595"/>
    <cellStyle name="style1493312851614" xfId="1596"/>
    <cellStyle name="style1493312851640" xfId="1597"/>
    <cellStyle name="style1493312851674" xfId="1598"/>
    <cellStyle name="style1493312851710" xfId="1599"/>
    <cellStyle name="style1493312851744" xfId="1600"/>
    <cellStyle name="style1493312851770" xfId="1601"/>
    <cellStyle name="style1493312851812" xfId="1602"/>
    <cellStyle name="style1493312851838" xfId="1603"/>
    <cellStyle name="style1493312851872" xfId="1604"/>
    <cellStyle name="style1493312851907" xfId="1605"/>
    <cellStyle name="style1493312851932" xfId="1606"/>
    <cellStyle name="style1493312851961" xfId="1607"/>
    <cellStyle name="style1493312851998" xfId="1608"/>
    <cellStyle name="style1493312852034" xfId="1609"/>
    <cellStyle name="style1493312852070" xfId="1610"/>
    <cellStyle name="style1493312852097" xfId="1611"/>
    <cellStyle name="style1493312852123" xfId="1612"/>
    <cellStyle name="style1493312852157" xfId="1613"/>
    <cellStyle name="style1493312852185" xfId="1614"/>
    <cellStyle name="style1493312852211" xfId="1615"/>
    <cellStyle name="style1493312852238" xfId="1616"/>
    <cellStyle name="style1493312852271" xfId="1617"/>
    <cellStyle name="style1493312852305" xfId="1618"/>
    <cellStyle name="style1493312852331" xfId="1619"/>
    <cellStyle name="style1493314209284" xfId="1620"/>
    <cellStyle name="style1493314209934" xfId="1621"/>
    <cellStyle name="style1493314209969" xfId="1622"/>
    <cellStyle name="style1493314210001" xfId="1623"/>
    <cellStyle name="style1493314210036" xfId="1624"/>
    <cellStyle name="style1493314210070" xfId="1625"/>
    <cellStyle name="style1493314210105" xfId="1626"/>
    <cellStyle name="style1493314210131" xfId="1627"/>
    <cellStyle name="style1493314210158" xfId="1628"/>
    <cellStyle name="style1493314210185" xfId="1629"/>
    <cellStyle name="style1493314210219" xfId="1630"/>
    <cellStyle name="style1493314210624" xfId="1631"/>
    <cellStyle name="style1493314210650" xfId="1632"/>
    <cellStyle name="style1493314210675" xfId="1633"/>
    <cellStyle name="style1493314210710" xfId="1634"/>
    <cellStyle name="style1493314210744" xfId="1635"/>
    <cellStyle name="style1493314210778" xfId="1636"/>
    <cellStyle name="style1493314210805" xfId="1637"/>
    <cellStyle name="style1493314210831" xfId="1638"/>
    <cellStyle name="style1493314210867" xfId="1639"/>
    <cellStyle name="style1493314210892" xfId="1640"/>
    <cellStyle name="style1493314210918" xfId="1641"/>
    <cellStyle name="style1493314210952" xfId="1642"/>
    <cellStyle name="style1493314210987" xfId="1643"/>
    <cellStyle name="style1493314211013" xfId="1644"/>
    <cellStyle name="style1493317507123" xfId="1645"/>
    <cellStyle name="style1493317507256" xfId="1646"/>
    <cellStyle name="style1493317507296" xfId="1647"/>
    <cellStyle name="style1493317507338" xfId="1648"/>
    <cellStyle name="style1493317507376" xfId="1649"/>
    <cellStyle name="style1493317508038" xfId="1650"/>
    <cellStyle name="style1493317508206" xfId="1651"/>
    <cellStyle name="style1493317508665" xfId="1652"/>
    <cellStyle name="style1493317508709" xfId="1653"/>
    <cellStyle name="style1493317508818" xfId="1654"/>
    <cellStyle name="style1493317508895" xfId="1655"/>
    <cellStyle name="style1493317509022" xfId="1656"/>
    <cellStyle name="style1493317509065" xfId="1657"/>
    <cellStyle name="style1493317509099" xfId="1658"/>
    <cellStyle name="style1493317509134" xfId="1659"/>
    <cellStyle name="style1493317509349" xfId="1660"/>
    <cellStyle name="style1493317509376" xfId="1661"/>
    <cellStyle name="style1493317509402" xfId="1662"/>
    <cellStyle name="style1493317509428" xfId="1663"/>
    <cellStyle name="style1493317509507" xfId="1664"/>
    <cellStyle name="style1493317509533" xfId="1665"/>
    <cellStyle name="style1493317509571" xfId="1666"/>
    <cellStyle name="style1493317509598" xfId="1667"/>
    <cellStyle name="style1493317509626" xfId="1668"/>
    <cellStyle name="style1493317509653" xfId="1669"/>
    <cellStyle name="style1493317509680" xfId="1670"/>
    <cellStyle name="style1493317509707" xfId="1671"/>
    <cellStyle name="style1493317509735" xfId="1672"/>
    <cellStyle name="style1493317509763" xfId="1673"/>
    <cellStyle name="style1493317509790" xfId="1674"/>
    <cellStyle name="style1493325097678" xfId="1675"/>
    <cellStyle name="style1493325098661" xfId="1676"/>
    <cellStyle name="style1493325098695" xfId="1677"/>
    <cellStyle name="style1493325098725" xfId="1678"/>
    <cellStyle name="style1493325098776" xfId="1679"/>
    <cellStyle name="style1493325098812" xfId="1680"/>
    <cellStyle name="style1493325098846" xfId="1681"/>
    <cellStyle name="style1493325098872" xfId="1682"/>
    <cellStyle name="style1493325098898" xfId="1683"/>
    <cellStyle name="style1493325098925" xfId="1684"/>
    <cellStyle name="style1493325098959" xfId="1685"/>
    <cellStyle name="style1493325098993" xfId="1686"/>
    <cellStyle name="style1493325099019" xfId="1687"/>
    <cellStyle name="style1493325099046" xfId="1688"/>
    <cellStyle name="style1493325099080" xfId="1689"/>
    <cellStyle name="style1493325099114" xfId="1690"/>
    <cellStyle name="style1493325099149" xfId="1691"/>
    <cellStyle name="style1493325099175" xfId="1692"/>
    <cellStyle name="style1493325099214" xfId="1693"/>
    <cellStyle name="style1493325099249" xfId="1694"/>
    <cellStyle name="style1493325099277" xfId="1695"/>
    <cellStyle name="style1493325099304" xfId="1696"/>
    <cellStyle name="style1493325099330" xfId="1697"/>
    <cellStyle name="style1493325099365" xfId="1698"/>
    <cellStyle name="style1493325099400" xfId="1699"/>
    <cellStyle name="style1493325099427" xfId="1700"/>
    <cellStyle name="style1493326047395" xfId="1701"/>
    <cellStyle name="style1493326047461" xfId="1702"/>
    <cellStyle name="style1493326047498" xfId="1703"/>
    <cellStyle name="style1493326047534" xfId="1704"/>
    <cellStyle name="style1493326047572" xfId="1705"/>
    <cellStyle name="style1493326047607" xfId="1706"/>
    <cellStyle name="style1493326047834" xfId="1707"/>
    <cellStyle name="style1493326047902" xfId="1708"/>
    <cellStyle name="style1493326048049" xfId="1709"/>
    <cellStyle name="style1493326048084" xfId="1710"/>
    <cellStyle name="style1493326048284" xfId="1711"/>
    <cellStyle name="style1493326048775" xfId="1712"/>
    <cellStyle name="style1493326048811" xfId="1713"/>
    <cellStyle name="style1493326048837" xfId="1714"/>
    <cellStyle name="style1493326048863" xfId="1715"/>
    <cellStyle name="style1493326048906" xfId="1716"/>
    <cellStyle name="style1493326048932" xfId="1717"/>
    <cellStyle name="style1493326048959" xfId="1718"/>
    <cellStyle name="style1493413009807" xfId="1719"/>
    <cellStyle name="style1493413010414" xfId="1720"/>
    <cellStyle name="style1493413010444" xfId="1721"/>
    <cellStyle name="style1493413010470" xfId="1722"/>
    <cellStyle name="style1493413010504" xfId="1723"/>
    <cellStyle name="style1493413010539" xfId="1724"/>
    <cellStyle name="style1493413010573" xfId="1725"/>
    <cellStyle name="style1493413010627" xfId="1726"/>
    <cellStyle name="style1493413010653" xfId="1727"/>
    <cellStyle name="style1493413010680" xfId="1728"/>
    <cellStyle name="style1493413010715" xfId="1729"/>
    <cellStyle name="style1493413010749" xfId="1730"/>
    <cellStyle name="style1493413010776" xfId="1731"/>
    <cellStyle name="style1493413010845" xfId="1732"/>
    <cellStyle name="style1493413010880" xfId="1733"/>
    <cellStyle name="style1493413010905" xfId="1734"/>
    <cellStyle name="style1493413010931" xfId="1735"/>
    <cellStyle name="style1493413010966" xfId="1736"/>
    <cellStyle name="style1493413010992" xfId="1737"/>
    <cellStyle name="style1493413011018" xfId="1738"/>
    <cellStyle name="style1493413011044" xfId="1739"/>
    <cellStyle name="style1493413011124" xfId="1740"/>
    <cellStyle name="style1493413011158" xfId="1741"/>
    <cellStyle name="style1493413011184" xfId="1742"/>
    <cellStyle name="style1493413011224" xfId="1743"/>
    <cellStyle name="style1493413011267" xfId="1744"/>
    <cellStyle name="style1493415939680" xfId="1745"/>
    <cellStyle name="style1493415940250" xfId="1746"/>
    <cellStyle name="style1493415940281" xfId="1747"/>
    <cellStyle name="style1493415940307" xfId="1748"/>
    <cellStyle name="style1493415940341" xfId="1749"/>
    <cellStyle name="style1493415940376" xfId="1750"/>
    <cellStyle name="style1493415940410" xfId="1751"/>
    <cellStyle name="style1493415940436" xfId="1752"/>
    <cellStyle name="style1493415940465" xfId="1753"/>
    <cellStyle name="style1493415940491" xfId="1754"/>
    <cellStyle name="style1493415940526" xfId="1755"/>
    <cellStyle name="style1493415940560" xfId="1756"/>
    <cellStyle name="style1493415940586" xfId="1757"/>
    <cellStyle name="style1493415940612" xfId="1758"/>
    <cellStyle name="style1493415940647" xfId="1759"/>
    <cellStyle name="style1493415940682" xfId="1760"/>
    <cellStyle name="style1493415940716" xfId="1761"/>
    <cellStyle name="style1493415940743" xfId="1762"/>
    <cellStyle name="style1493415940769" xfId="1763"/>
    <cellStyle name="style1493415940816" xfId="1764"/>
    <cellStyle name="style1493415940844" xfId="1765"/>
    <cellStyle name="style1493415940870" xfId="1766"/>
    <cellStyle name="style1493415940897" xfId="1767"/>
    <cellStyle name="style1493415940931" xfId="1768"/>
    <cellStyle name="style1493415940965" xfId="1769"/>
    <cellStyle name="style1493415940990" xfId="1770"/>
    <cellStyle name="style1497568147438" xfId="1771"/>
    <cellStyle name="style1497568147557" xfId="1772"/>
    <cellStyle name="style1497568147597" xfId="1773"/>
    <cellStyle name="style1497568147640" xfId="1774"/>
    <cellStyle name="style1497568147681" xfId="1775"/>
    <cellStyle name="style1497568147932" xfId="1776"/>
    <cellStyle name="style1497568147973" xfId="1777"/>
    <cellStyle name="style1497568148013" xfId="1778"/>
    <cellStyle name="style1497568148053" xfId="1779"/>
    <cellStyle name="style1497568148093" xfId="1780"/>
    <cellStyle name="style1497568148135" xfId="1781"/>
    <cellStyle name="style1497568148216" xfId="1782"/>
    <cellStyle name="style1497568148416" xfId="1783"/>
    <cellStyle name="style1497568148453" xfId="1784"/>
    <cellStyle name="style1497568148490" xfId="1785"/>
    <cellStyle name="style1497568148518" xfId="1786"/>
    <cellStyle name="style1497568148546" xfId="1787"/>
    <cellStyle name="style1497568148583" xfId="1788"/>
    <cellStyle name="style1497568148620" xfId="1789"/>
    <cellStyle name="style1497568148657" xfId="1790"/>
    <cellStyle name="style1497568148684" xfId="1791"/>
    <cellStyle name="style1497568148736" xfId="1792"/>
    <cellStyle name="style1497568148766" xfId="1793"/>
    <cellStyle name="style1497568148794" xfId="1794"/>
    <cellStyle name="style1497568148824" xfId="1795"/>
    <cellStyle name="style1497568148862" xfId="1796"/>
    <cellStyle name="style1497568148898" xfId="1797"/>
    <cellStyle name="style1497568148926" xfId="1798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2"/>
  <sheetViews>
    <sheetView tabSelected="1" workbookViewId="0">
      <selection activeCell="A2" sqref="A2"/>
    </sheetView>
  </sheetViews>
  <sheetFormatPr baseColWidth="10" defaultRowHeight="16" x14ac:dyDescent="0.2"/>
  <cols>
    <col min="1" max="1" width="23.83203125" customWidth="1"/>
    <col min="4" max="4" width="22" customWidth="1"/>
    <col min="5" max="5" width="23.33203125" customWidth="1"/>
    <col min="9" max="9" width="10.83203125" customWidth="1"/>
    <col min="10" max="10" width="19.33203125" customWidth="1"/>
    <col min="11" max="11" width="22.6640625" customWidth="1"/>
    <col min="12" max="12" width="29" customWidth="1"/>
    <col min="13" max="13" width="33" customWidth="1"/>
    <col min="23" max="23" width="22.1640625" customWidth="1"/>
    <col min="24" max="24" width="29.1640625" customWidth="1"/>
  </cols>
  <sheetData>
    <row r="1" spans="1:11" ht="2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25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8" x14ac:dyDescent="0.2">
      <c r="A3" s="6" t="s">
        <v>1</v>
      </c>
    </row>
    <row r="6" spans="1:11" x14ac:dyDescent="0.2">
      <c r="A6" s="7" t="s">
        <v>2</v>
      </c>
      <c r="B6" s="8" t="s">
        <v>3</v>
      </c>
      <c r="C6" s="8" t="s">
        <v>4</v>
      </c>
      <c r="D6" s="7" t="s">
        <v>5</v>
      </c>
      <c r="E6" s="7" t="s">
        <v>6</v>
      </c>
      <c r="G6" s="7" t="s">
        <v>2</v>
      </c>
      <c r="H6" s="8" t="s">
        <v>3</v>
      </c>
      <c r="I6" s="8" t="s">
        <v>4</v>
      </c>
      <c r="J6" s="7" t="s">
        <v>5</v>
      </c>
      <c r="K6" s="7" t="s">
        <v>6</v>
      </c>
    </row>
    <row r="7" spans="1:11" x14ac:dyDescent="0.2">
      <c r="A7">
        <v>1273</v>
      </c>
      <c r="B7" t="s">
        <v>7</v>
      </c>
      <c r="C7" t="s">
        <v>8</v>
      </c>
      <c r="D7">
        <v>7.86</v>
      </c>
      <c r="E7">
        <v>51.09</v>
      </c>
      <c r="G7">
        <v>4286</v>
      </c>
      <c r="H7" t="s">
        <v>9</v>
      </c>
      <c r="I7" t="s">
        <v>10</v>
      </c>
      <c r="J7">
        <v>34.03</v>
      </c>
      <c r="K7">
        <v>23.21</v>
      </c>
    </row>
    <row r="8" spans="1:11" x14ac:dyDescent="0.2">
      <c r="A8">
        <v>4227</v>
      </c>
      <c r="B8" t="s">
        <v>7</v>
      </c>
      <c r="C8" t="s">
        <v>8</v>
      </c>
      <c r="D8">
        <v>12.95</v>
      </c>
      <c r="E8">
        <v>26.41</v>
      </c>
      <c r="G8">
        <v>4296</v>
      </c>
      <c r="H8" t="s">
        <v>9</v>
      </c>
      <c r="I8" t="s">
        <v>10</v>
      </c>
      <c r="J8">
        <v>15.43</v>
      </c>
      <c r="K8">
        <v>27.27</v>
      </c>
    </row>
    <row r="9" spans="1:11" x14ac:dyDescent="0.2">
      <c r="A9">
        <v>4292</v>
      </c>
      <c r="B9" t="s">
        <v>9</v>
      </c>
      <c r="C9" t="s">
        <v>8</v>
      </c>
      <c r="D9">
        <v>61.16</v>
      </c>
      <c r="E9">
        <v>60.33</v>
      </c>
      <c r="G9">
        <v>4349</v>
      </c>
      <c r="H9" t="s">
        <v>7</v>
      </c>
      <c r="I9" t="s">
        <v>10</v>
      </c>
      <c r="J9">
        <v>19.579999999999998</v>
      </c>
      <c r="K9">
        <v>38.03</v>
      </c>
    </row>
    <row r="10" spans="1:11" x14ac:dyDescent="0.2">
      <c r="A10">
        <v>4381</v>
      </c>
      <c r="B10" t="s">
        <v>7</v>
      </c>
      <c r="C10" t="s">
        <v>8</v>
      </c>
      <c r="D10">
        <v>22.85</v>
      </c>
      <c r="E10">
        <v>79.58</v>
      </c>
      <c r="G10">
        <v>4377</v>
      </c>
      <c r="H10" t="s">
        <v>7</v>
      </c>
      <c r="I10" t="s">
        <v>10</v>
      </c>
      <c r="J10">
        <v>59.79</v>
      </c>
      <c r="K10">
        <v>37.340000000000003</v>
      </c>
    </row>
    <row r="11" spans="1:11" x14ac:dyDescent="0.2">
      <c r="A11">
        <v>4431</v>
      </c>
      <c r="B11" t="s">
        <v>7</v>
      </c>
      <c r="C11" t="s">
        <v>8</v>
      </c>
      <c r="D11">
        <v>21.81</v>
      </c>
      <c r="E11">
        <v>34.450000000000003</v>
      </c>
      <c r="G11">
        <v>4386</v>
      </c>
      <c r="H11" t="s">
        <v>7</v>
      </c>
      <c r="I11" t="s">
        <v>10</v>
      </c>
      <c r="J11">
        <v>6.08</v>
      </c>
      <c r="K11">
        <v>18.59</v>
      </c>
    </row>
    <row r="12" spans="1:11" x14ac:dyDescent="0.2">
      <c r="C12" s="9" t="s">
        <v>11</v>
      </c>
      <c r="D12" s="10">
        <f>AVERAGE(D7:D11)</f>
        <v>25.326000000000001</v>
      </c>
      <c r="E12" s="10">
        <f>AVERAGE(E7:E11)</f>
        <v>50.371999999999993</v>
      </c>
      <c r="I12" s="11" t="s">
        <v>11</v>
      </c>
      <c r="J12" s="12">
        <f>AVERAGE(J7:J11)</f>
        <v>26.981999999999999</v>
      </c>
      <c r="K12" s="12">
        <f>AVERAGE(K7:K11)</f>
        <v>28.887999999999998</v>
      </c>
    </row>
    <row r="13" spans="1:11" x14ac:dyDescent="0.2">
      <c r="A13" s="13" t="s">
        <v>12</v>
      </c>
      <c r="B13" s="14">
        <f>COUNT(A7:A11)</f>
        <v>5</v>
      </c>
      <c r="C13" s="9" t="s">
        <v>13</v>
      </c>
      <c r="D13" s="10">
        <f>STDEV(D7:D11)/SQRT(COUNT(D7:D11))</f>
        <v>9.3829497494124965</v>
      </c>
      <c r="E13" s="10">
        <f>STDEV(E7:E11)/SQRT(COUNT(E7:E11))</f>
        <v>9.4352320586194462</v>
      </c>
      <c r="G13" s="13" t="s">
        <v>12</v>
      </c>
      <c r="H13" s="14">
        <f>COUNT(G7:G11)</f>
        <v>5</v>
      </c>
      <c r="I13" s="11" t="s">
        <v>13</v>
      </c>
      <c r="J13" s="12">
        <f>STDEV(J7:J11)/SQRT(COUNT(J7:J11))</f>
        <v>9.3572727864479823</v>
      </c>
      <c r="K13" s="12">
        <f>STDEV(K7:K11)/SQRT(COUNT(K7:K11))</f>
        <v>3.8465496227138369</v>
      </c>
    </row>
    <row r="17" spans="1:11" x14ac:dyDescent="0.2">
      <c r="A17" s="7" t="s">
        <v>2</v>
      </c>
      <c r="B17" s="8" t="s">
        <v>3</v>
      </c>
      <c r="C17" s="8" t="s">
        <v>4</v>
      </c>
      <c r="D17" s="7" t="s">
        <v>5</v>
      </c>
      <c r="E17" s="7" t="s">
        <v>6</v>
      </c>
      <c r="G17" s="7" t="s">
        <v>2</v>
      </c>
      <c r="H17" s="8" t="s">
        <v>3</v>
      </c>
      <c r="I17" s="8" t="s">
        <v>4</v>
      </c>
      <c r="J17" s="7" t="s">
        <v>5</v>
      </c>
      <c r="K17" s="7" t="s">
        <v>6</v>
      </c>
    </row>
    <row r="18" spans="1:11" x14ac:dyDescent="0.2">
      <c r="A18">
        <v>1267</v>
      </c>
      <c r="B18" t="s">
        <v>14</v>
      </c>
      <c r="C18" t="s">
        <v>8</v>
      </c>
      <c r="D18">
        <v>25.07</v>
      </c>
      <c r="E18">
        <v>57.87</v>
      </c>
      <c r="G18">
        <v>1271</v>
      </c>
      <c r="H18" t="s">
        <v>14</v>
      </c>
      <c r="I18" t="s">
        <v>10</v>
      </c>
      <c r="J18">
        <v>15.58</v>
      </c>
      <c r="K18">
        <v>25.54</v>
      </c>
    </row>
    <row r="19" spans="1:11" x14ac:dyDescent="0.2">
      <c r="A19">
        <v>4222</v>
      </c>
      <c r="B19" t="s">
        <v>14</v>
      </c>
      <c r="C19" t="s">
        <v>8</v>
      </c>
      <c r="D19">
        <v>22.32</v>
      </c>
      <c r="E19">
        <v>21.22</v>
      </c>
      <c r="G19">
        <v>4298</v>
      </c>
      <c r="H19" t="s">
        <v>14</v>
      </c>
      <c r="I19" t="s">
        <v>10</v>
      </c>
      <c r="J19">
        <v>39.020000000000003</v>
      </c>
      <c r="K19">
        <v>33.74</v>
      </c>
    </row>
    <row r="20" spans="1:11" x14ac:dyDescent="0.2">
      <c r="A20">
        <v>4352</v>
      </c>
      <c r="B20" t="s">
        <v>14</v>
      </c>
      <c r="C20" t="s">
        <v>8</v>
      </c>
      <c r="D20">
        <v>26.56</v>
      </c>
      <c r="E20">
        <v>76.06</v>
      </c>
      <c r="G20">
        <v>4299</v>
      </c>
      <c r="H20" t="s">
        <v>14</v>
      </c>
      <c r="I20" t="s">
        <v>10</v>
      </c>
      <c r="J20">
        <v>10.68</v>
      </c>
      <c r="K20">
        <v>34.840000000000003</v>
      </c>
    </row>
    <row r="21" spans="1:11" x14ac:dyDescent="0.2">
      <c r="A21">
        <v>4353</v>
      </c>
      <c r="B21" t="s">
        <v>14</v>
      </c>
      <c r="C21" t="s">
        <v>8</v>
      </c>
      <c r="D21">
        <v>5.93</v>
      </c>
      <c r="E21">
        <v>53.51</v>
      </c>
      <c r="G21">
        <v>4333</v>
      </c>
      <c r="H21" t="s">
        <v>14</v>
      </c>
      <c r="I21" t="s">
        <v>10</v>
      </c>
      <c r="J21">
        <v>10.67</v>
      </c>
      <c r="K21">
        <v>30.94</v>
      </c>
    </row>
    <row r="22" spans="1:11" x14ac:dyDescent="0.2">
      <c r="A22">
        <v>4419</v>
      </c>
      <c r="B22" s="15" t="s">
        <v>14</v>
      </c>
      <c r="C22" t="s">
        <v>8</v>
      </c>
      <c r="D22">
        <v>6.53</v>
      </c>
      <c r="E22">
        <v>36.56</v>
      </c>
      <c r="G22">
        <v>4348</v>
      </c>
      <c r="H22" t="s">
        <v>14</v>
      </c>
      <c r="I22" t="s">
        <v>10</v>
      </c>
      <c r="J22">
        <v>20.18</v>
      </c>
      <c r="K22">
        <v>27.28</v>
      </c>
    </row>
    <row r="23" spans="1:11" x14ac:dyDescent="0.2">
      <c r="A23">
        <v>4430</v>
      </c>
      <c r="B23" s="15" t="s">
        <v>14</v>
      </c>
      <c r="C23" t="s">
        <v>8</v>
      </c>
      <c r="D23">
        <v>8.9</v>
      </c>
      <c r="E23">
        <v>47.52</v>
      </c>
      <c r="G23">
        <v>4372</v>
      </c>
      <c r="H23" t="s">
        <v>14</v>
      </c>
      <c r="I23" t="s">
        <v>10</v>
      </c>
      <c r="J23">
        <v>40.06</v>
      </c>
      <c r="K23">
        <v>43.13</v>
      </c>
    </row>
    <row r="24" spans="1:11" x14ac:dyDescent="0.2">
      <c r="A24">
        <v>4469</v>
      </c>
      <c r="B24" s="15" t="s">
        <v>14</v>
      </c>
      <c r="C24" t="s">
        <v>8</v>
      </c>
      <c r="D24">
        <v>27</v>
      </c>
      <c r="E24">
        <v>85.25</v>
      </c>
      <c r="G24">
        <v>4374</v>
      </c>
      <c r="H24" t="s">
        <v>14</v>
      </c>
      <c r="I24" t="s">
        <v>10</v>
      </c>
      <c r="J24">
        <v>14.09</v>
      </c>
      <c r="K24">
        <v>32.22</v>
      </c>
    </row>
    <row r="25" spans="1:11" x14ac:dyDescent="0.2">
      <c r="A25">
        <v>4471</v>
      </c>
      <c r="B25" s="15" t="s">
        <v>14</v>
      </c>
      <c r="C25" t="s">
        <v>8</v>
      </c>
      <c r="D25">
        <v>26.85</v>
      </c>
      <c r="E25">
        <v>59.27</v>
      </c>
      <c r="G25">
        <v>4452</v>
      </c>
      <c r="H25" s="15" t="s">
        <v>14</v>
      </c>
      <c r="I25" t="s">
        <v>10</v>
      </c>
      <c r="J25">
        <v>23.44</v>
      </c>
      <c r="K25">
        <v>34.86</v>
      </c>
    </row>
    <row r="26" spans="1:11" x14ac:dyDescent="0.2">
      <c r="C26" s="9" t="s">
        <v>11</v>
      </c>
      <c r="D26" s="10">
        <f>AVERAGE(D18:D25)</f>
        <v>18.645</v>
      </c>
      <c r="E26" s="10">
        <f>AVERAGE(E18:E25)</f>
        <v>54.657499999999999</v>
      </c>
      <c r="G26">
        <v>4482</v>
      </c>
      <c r="H26" s="15" t="s">
        <v>14</v>
      </c>
      <c r="I26" t="s">
        <v>10</v>
      </c>
      <c r="J26">
        <v>8.61</v>
      </c>
      <c r="K26">
        <v>31.5</v>
      </c>
    </row>
    <row r="27" spans="1:11" x14ac:dyDescent="0.2">
      <c r="A27" s="13" t="s">
        <v>12</v>
      </c>
      <c r="B27" s="14">
        <f>COUNT(A18:A25)</f>
        <v>8</v>
      </c>
      <c r="C27" s="9" t="s">
        <v>13</v>
      </c>
      <c r="D27" s="10">
        <f>STDEV(D18:D25)/SQRT(COUNT(D18:D25))</f>
        <v>3.4277517621404781</v>
      </c>
      <c r="E27" s="10">
        <f>STDEV(E18:E25)/SQRT(COUNT(E18:E25))</f>
        <v>7.2252161979516476</v>
      </c>
      <c r="I27" s="11" t="s">
        <v>11</v>
      </c>
      <c r="J27" s="12">
        <f>AVERAGE(J18:J26)</f>
        <v>20.258888888888887</v>
      </c>
      <c r="K27" s="12">
        <f>AVERAGE(K18:K26)</f>
        <v>32.672222222222224</v>
      </c>
    </row>
    <row r="28" spans="1:11" x14ac:dyDescent="0.2">
      <c r="G28" s="13" t="s">
        <v>12</v>
      </c>
      <c r="H28" s="14">
        <f>COUNT(G18:G26)</f>
        <v>9</v>
      </c>
      <c r="I28" s="11" t="s">
        <v>13</v>
      </c>
      <c r="J28" s="12">
        <f>STDEV(J18:J26)/SQRT(COUNT(J18:J26))</f>
        <v>3.9678126651442387</v>
      </c>
      <c r="K28" s="12">
        <f>STDEV(K18:K26)/SQRT(COUNT(K18:K26))</f>
        <v>1.6853731681883872</v>
      </c>
    </row>
    <row r="30" spans="1:11" ht="25" x14ac:dyDescent="0.25">
      <c r="A30" s="1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3"/>
    </row>
    <row r="32" spans="1:11" ht="18" x14ac:dyDescent="0.2">
      <c r="A32" s="6" t="s">
        <v>1</v>
      </c>
    </row>
    <row r="35" spans="1:11" x14ac:dyDescent="0.2">
      <c r="A35" s="7" t="s">
        <v>2</v>
      </c>
      <c r="B35" s="8" t="s">
        <v>3</v>
      </c>
      <c r="C35" s="8" t="s">
        <v>4</v>
      </c>
      <c r="D35" s="7" t="s">
        <v>5</v>
      </c>
      <c r="E35" s="7" t="s">
        <v>6</v>
      </c>
      <c r="G35" s="7" t="s">
        <v>2</v>
      </c>
      <c r="H35" s="8" t="s">
        <v>3</v>
      </c>
      <c r="I35" s="8" t="s">
        <v>4</v>
      </c>
      <c r="J35" s="7" t="s">
        <v>5</v>
      </c>
      <c r="K35" s="7" t="s">
        <v>6</v>
      </c>
    </row>
    <row r="36" spans="1:11" x14ac:dyDescent="0.2">
      <c r="A36" s="16">
        <v>3095</v>
      </c>
      <c r="B36" s="16" t="s">
        <v>16</v>
      </c>
      <c r="C36" s="16" t="s">
        <v>8</v>
      </c>
      <c r="D36" s="16">
        <v>15.3</v>
      </c>
      <c r="E36" s="16">
        <v>43.65</v>
      </c>
      <c r="F36" s="16"/>
      <c r="G36" s="16">
        <v>3093</v>
      </c>
      <c r="H36" s="16" t="s">
        <v>16</v>
      </c>
      <c r="I36" s="16" t="s">
        <v>17</v>
      </c>
      <c r="J36" s="16">
        <v>1.19</v>
      </c>
      <c r="K36" s="16">
        <v>25.11</v>
      </c>
    </row>
    <row r="37" spans="1:11" x14ac:dyDescent="0.2">
      <c r="A37" s="16">
        <v>3126</v>
      </c>
      <c r="B37" s="16" t="s">
        <v>16</v>
      </c>
      <c r="C37" s="16" t="s">
        <v>8</v>
      </c>
      <c r="D37" s="16">
        <v>20.51</v>
      </c>
      <c r="E37" s="16">
        <v>79.97</v>
      </c>
      <c r="F37" s="16"/>
      <c r="G37" s="16">
        <v>3099</v>
      </c>
      <c r="H37" s="16" t="s">
        <v>16</v>
      </c>
      <c r="I37" s="16" t="s">
        <v>17</v>
      </c>
      <c r="J37" s="16">
        <v>30.56</v>
      </c>
      <c r="K37" s="16">
        <v>25.45</v>
      </c>
    </row>
    <row r="38" spans="1:11" x14ac:dyDescent="0.2">
      <c r="A38" s="16">
        <v>3127</v>
      </c>
      <c r="B38" s="16" t="s">
        <v>16</v>
      </c>
      <c r="C38" s="16" t="s">
        <v>8</v>
      </c>
      <c r="D38" s="16">
        <v>8.77</v>
      </c>
      <c r="E38" s="16">
        <v>19.149999999999999</v>
      </c>
      <c r="F38" s="16"/>
      <c r="G38" s="16">
        <v>3131</v>
      </c>
      <c r="H38" s="16" t="s">
        <v>16</v>
      </c>
      <c r="I38" s="16" t="s">
        <v>17</v>
      </c>
      <c r="J38" s="16">
        <v>4.6100000000000003</v>
      </c>
      <c r="K38" s="16">
        <v>10.47</v>
      </c>
    </row>
    <row r="39" spans="1:11" x14ac:dyDescent="0.2">
      <c r="A39" s="16">
        <v>3217</v>
      </c>
      <c r="B39" s="16" t="s">
        <v>16</v>
      </c>
      <c r="C39" s="16" t="s">
        <v>8</v>
      </c>
      <c r="D39" s="16">
        <v>14.54</v>
      </c>
      <c r="E39" s="16">
        <v>26.49</v>
      </c>
      <c r="F39" s="16"/>
      <c r="G39" s="16">
        <v>3226</v>
      </c>
      <c r="H39" s="16" t="s">
        <v>16</v>
      </c>
      <c r="I39" s="16" t="s">
        <v>17</v>
      </c>
      <c r="J39" s="16">
        <v>15.73</v>
      </c>
      <c r="K39" s="16">
        <v>27.05</v>
      </c>
    </row>
    <row r="40" spans="1:11" x14ac:dyDescent="0.2">
      <c r="A40" s="16">
        <v>3240</v>
      </c>
      <c r="B40" s="16" t="s">
        <v>16</v>
      </c>
      <c r="C40" s="16" t="s">
        <v>8</v>
      </c>
      <c r="D40" s="16">
        <v>12.17</v>
      </c>
      <c r="E40" s="16">
        <v>68.22</v>
      </c>
      <c r="F40" s="16"/>
      <c r="G40" s="16">
        <v>3238</v>
      </c>
      <c r="H40" s="16" t="s">
        <v>16</v>
      </c>
      <c r="I40" s="16" t="s">
        <v>17</v>
      </c>
      <c r="J40" s="16">
        <v>18.55</v>
      </c>
      <c r="K40" s="16">
        <v>41.57</v>
      </c>
    </row>
    <row r="41" spans="1:11" x14ac:dyDescent="0.2">
      <c r="A41" s="16">
        <v>3247</v>
      </c>
      <c r="B41" s="16" t="s">
        <v>18</v>
      </c>
      <c r="C41" s="16" t="s">
        <v>8</v>
      </c>
      <c r="D41" s="16">
        <v>2.37</v>
      </c>
      <c r="E41" s="16">
        <v>58.26</v>
      </c>
      <c r="F41" s="16"/>
      <c r="G41" s="16">
        <v>3244</v>
      </c>
      <c r="H41" s="16" t="s">
        <v>16</v>
      </c>
      <c r="I41" s="16" t="s">
        <v>17</v>
      </c>
      <c r="J41" s="16">
        <v>6.68</v>
      </c>
      <c r="K41" s="16">
        <v>26.21</v>
      </c>
    </row>
    <row r="42" spans="1:11" x14ac:dyDescent="0.2">
      <c r="C42" s="9" t="s">
        <v>11</v>
      </c>
      <c r="D42" s="10">
        <f>AVERAGE(D36:D41)</f>
        <v>12.276666666666666</v>
      </c>
      <c r="E42" s="10">
        <f>AVERAGE(E36:E41)</f>
        <v>49.29</v>
      </c>
      <c r="G42" s="16">
        <v>3239</v>
      </c>
      <c r="H42" s="16" t="s">
        <v>16</v>
      </c>
      <c r="I42" s="16" t="s">
        <v>17</v>
      </c>
      <c r="J42" s="16">
        <v>12.31</v>
      </c>
      <c r="K42" s="16">
        <v>42.68</v>
      </c>
    </row>
    <row r="43" spans="1:11" x14ac:dyDescent="0.2">
      <c r="A43" s="13" t="s">
        <v>12</v>
      </c>
      <c r="B43" s="14">
        <f>COUNT(A36:A41)</f>
        <v>6</v>
      </c>
      <c r="C43" s="9" t="s">
        <v>13</v>
      </c>
      <c r="D43" s="10">
        <f>STDEV(D36:D41)/SQRT(COUNT(D36:D41))</f>
        <v>2.5331214823700128</v>
      </c>
      <c r="E43" s="10">
        <f>STDEV(E36:E41)/SQRT(COUNT(E36:E41))</f>
        <v>9.7299150390261175</v>
      </c>
      <c r="I43" s="11" t="s">
        <v>11</v>
      </c>
      <c r="J43" s="12">
        <f>AVERAGE(J36:J42)</f>
        <v>12.804285714285713</v>
      </c>
      <c r="K43" s="12">
        <f>AVERAGE(K36:K42)</f>
        <v>28.362857142857145</v>
      </c>
    </row>
    <row r="44" spans="1:11" x14ac:dyDescent="0.2">
      <c r="G44" s="13" t="s">
        <v>12</v>
      </c>
      <c r="H44" s="14">
        <f>COUNT(G36:G42)</f>
        <v>7</v>
      </c>
      <c r="I44" s="11" t="s">
        <v>13</v>
      </c>
      <c r="J44" s="12">
        <f>STDEV(J36:J42)/SQRT(COUNT(J36:J42))</f>
        <v>3.7690076104124466</v>
      </c>
      <c r="K44" s="12">
        <f>STDEV(K36:K42)/SQRT(COUNT(K36:K42))</f>
        <v>4.1547097281482905</v>
      </c>
    </row>
    <row r="48" spans="1:11" x14ac:dyDescent="0.2">
      <c r="A48" s="7" t="s">
        <v>2</v>
      </c>
      <c r="B48" s="8" t="s">
        <v>3</v>
      </c>
      <c r="C48" s="8" t="s">
        <v>4</v>
      </c>
      <c r="D48" s="7" t="s">
        <v>5</v>
      </c>
      <c r="E48" s="7" t="s">
        <v>6</v>
      </c>
      <c r="G48" s="7" t="s">
        <v>2</v>
      </c>
      <c r="H48" s="8" t="s">
        <v>3</v>
      </c>
      <c r="I48" s="8" t="s">
        <v>4</v>
      </c>
      <c r="J48" s="7" t="s">
        <v>5</v>
      </c>
      <c r="K48" s="7" t="s">
        <v>6</v>
      </c>
    </row>
    <row r="49" spans="1:11" x14ac:dyDescent="0.2">
      <c r="A49" s="16">
        <v>3130</v>
      </c>
      <c r="B49" s="16" t="s">
        <v>19</v>
      </c>
      <c r="C49" s="16" t="s">
        <v>8</v>
      </c>
      <c r="D49" s="16">
        <v>21.25</v>
      </c>
      <c r="E49" s="16">
        <v>94.21</v>
      </c>
      <c r="F49" s="16"/>
      <c r="G49" s="16">
        <v>3161</v>
      </c>
      <c r="H49" s="16" t="s">
        <v>19</v>
      </c>
      <c r="I49" s="16" t="s">
        <v>17</v>
      </c>
      <c r="J49" s="16">
        <v>8.17</v>
      </c>
      <c r="K49" s="16">
        <v>19.809999999999999</v>
      </c>
    </row>
    <row r="50" spans="1:11" x14ac:dyDescent="0.2">
      <c r="A50" s="16">
        <v>3082</v>
      </c>
      <c r="B50" s="16" t="s">
        <v>19</v>
      </c>
      <c r="C50" s="16" t="s">
        <v>8</v>
      </c>
      <c r="D50" s="16">
        <v>11.42</v>
      </c>
      <c r="E50" s="16">
        <v>39.4</v>
      </c>
      <c r="F50" s="16"/>
      <c r="G50" s="16">
        <v>3098</v>
      </c>
      <c r="H50" s="16" t="s">
        <v>19</v>
      </c>
      <c r="I50" s="16" t="s">
        <v>17</v>
      </c>
      <c r="J50" s="16">
        <v>10.09</v>
      </c>
      <c r="K50" s="16">
        <v>17.37</v>
      </c>
    </row>
    <row r="51" spans="1:11" x14ac:dyDescent="0.2">
      <c r="A51" s="16">
        <v>3162</v>
      </c>
      <c r="B51" s="16" t="s">
        <v>19</v>
      </c>
      <c r="C51" s="16" t="s">
        <v>8</v>
      </c>
      <c r="D51" s="16">
        <v>1.34</v>
      </c>
      <c r="E51" s="16">
        <v>11.63</v>
      </c>
      <c r="F51" s="16"/>
      <c r="G51" s="16">
        <v>3097</v>
      </c>
      <c r="H51" s="16" t="s">
        <v>19</v>
      </c>
      <c r="I51" s="16" t="s">
        <v>17</v>
      </c>
      <c r="J51" s="16">
        <v>10.1</v>
      </c>
      <c r="K51" s="16">
        <v>23.15</v>
      </c>
    </row>
    <row r="52" spans="1:11" x14ac:dyDescent="0.2">
      <c r="A52" s="16">
        <v>3245</v>
      </c>
      <c r="B52" s="16" t="s">
        <v>19</v>
      </c>
      <c r="C52" s="16" t="s">
        <v>8</v>
      </c>
      <c r="D52" s="16">
        <v>14.52</v>
      </c>
      <c r="E52" s="16">
        <v>52.25</v>
      </c>
      <c r="F52" s="16"/>
      <c r="G52" s="16">
        <v>3179</v>
      </c>
      <c r="H52" s="16" t="s">
        <v>19</v>
      </c>
      <c r="I52" s="16" t="s">
        <v>17</v>
      </c>
      <c r="J52" s="16">
        <v>14.39</v>
      </c>
      <c r="K52" s="16">
        <v>30.4</v>
      </c>
    </row>
    <row r="53" spans="1:11" x14ac:dyDescent="0.2">
      <c r="A53" s="16">
        <v>3242</v>
      </c>
      <c r="B53" s="16" t="s">
        <v>19</v>
      </c>
      <c r="C53" s="16" t="s">
        <v>8</v>
      </c>
      <c r="D53" s="16">
        <v>12.61</v>
      </c>
      <c r="E53" s="16">
        <v>61.71</v>
      </c>
      <c r="F53" s="16"/>
      <c r="G53" s="16">
        <v>3216</v>
      </c>
      <c r="H53" s="16" t="s">
        <v>19</v>
      </c>
      <c r="I53" s="16" t="s">
        <v>17</v>
      </c>
      <c r="J53" s="16">
        <v>17.36</v>
      </c>
      <c r="K53" s="16">
        <v>55.87</v>
      </c>
    </row>
    <row r="54" spans="1:11" x14ac:dyDescent="0.2">
      <c r="A54" s="16">
        <v>3243</v>
      </c>
      <c r="B54" s="16" t="s">
        <v>19</v>
      </c>
      <c r="C54" s="16" t="s">
        <v>8</v>
      </c>
      <c r="D54" s="16">
        <v>23.59</v>
      </c>
      <c r="E54" s="16">
        <v>51.42</v>
      </c>
      <c r="F54" s="16"/>
      <c r="G54" s="16">
        <v>3220</v>
      </c>
      <c r="H54" s="16" t="s">
        <v>19</v>
      </c>
      <c r="I54" s="16" t="s">
        <v>17</v>
      </c>
      <c r="J54" s="16">
        <v>34.42</v>
      </c>
      <c r="K54" s="16">
        <v>40.01</v>
      </c>
    </row>
    <row r="55" spans="1:11" x14ac:dyDescent="0.2">
      <c r="A55" s="16">
        <v>3248</v>
      </c>
      <c r="B55" s="16" t="s">
        <v>19</v>
      </c>
      <c r="C55" s="16" t="s">
        <v>8</v>
      </c>
      <c r="D55" s="16">
        <v>13.2</v>
      </c>
      <c r="E55" s="16">
        <v>40.729999999999997</v>
      </c>
      <c r="F55" s="16"/>
      <c r="G55" s="16">
        <v>3296</v>
      </c>
      <c r="H55" s="16" t="s">
        <v>19</v>
      </c>
      <c r="I55" s="16" t="s">
        <v>17</v>
      </c>
      <c r="J55" s="16">
        <v>13.95</v>
      </c>
      <c r="K55" s="16">
        <v>41.62</v>
      </c>
    </row>
    <row r="56" spans="1:11" x14ac:dyDescent="0.2">
      <c r="C56" s="9" t="s">
        <v>11</v>
      </c>
      <c r="D56" s="10">
        <f>AVERAGE(D49:D55)</f>
        <v>13.99</v>
      </c>
      <c r="E56" s="10">
        <f>AVERAGE(E49:E55)</f>
        <v>50.192857142857143</v>
      </c>
      <c r="I56" s="11" t="s">
        <v>11</v>
      </c>
      <c r="J56" s="12">
        <f>AVERAGE(J49:J55)</f>
        <v>15.497142857142858</v>
      </c>
      <c r="K56" s="12">
        <f>AVERAGE(K49:K55)</f>
        <v>32.604285714285716</v>
      </c>
    </row>
    <row r="57" spans="1:11" x14ac:dyDescent="0.2">
      <c r="A57" s="13" t="s">
        <v>12</v>
      </c>
      <c r="B57" s="14">
        <f>COUNT(A49:A55)</f>
        <v>7</v>
      </c>
      <c r="C57" s="9" t="s">
        <v>13</v>
      </c>
      <c r="D57" s="10">
        <f>STDEV(D49:D55)/SQRT(COUNT(D49:D55))</f>
        <v>2.7355873400858717</v>
      </c>
      <c r="E57" s="10">
        <f>STDEV(E49:E55)/SQRT(COUNT(E49:E55))</f>
        <v>9.4730401200272674</v>
      </c>
      <c r="G57" s="13" t="s">
        <v>12</v>
      </c>
      <c r="H57" s="14">
        <f>COUNT(G49:G55)</f>
        <v>7</v>
      </c>
      <c r="I57" s="11" t="s">
        <v>13</v>
      </c>
      <c r="J57" s="12">
        <f>STDEV(J49:J55)/SQRT(COUNT(J49:J55))</f>
        <v>3.3708044216447193</v>
      </c>
      <c r="K57" s="12">
        <f>STDEV(K49:K55)/SQRT(COUNT(K49:K55))</f>
        <v>5.2722110014241101</v>
      </c>
    </row>
    <row r="62" spans="1:11" ht="25" x14ac:dyDescent="0.25">
      <c r="A62" s="1" t="s">
        <v>20</v>
      </c>
      <c r="B62" s="2"/>
      <c r="C62" s="2"/>
      <c r="D62" s="2"/>
      <c r="E62" s="2"/>
      <c r="F62" s="2"/>
      <c r="G62" s="2"/>
      <c r="H62" s="2"/>
      <c r="I62" s="2"/>
      <c r="J62" s="2"/>
      <c r="K62" s="3"/>
    </row>
    <row r="64" spans="1:11" ht="18" x14ac:dyDescent="0.2">
      <c r="A64" s="6" t="s">
        <v>1</v>
      </c>
    </row>
    <row r="67" spans="1:11" x14ac:dyDescent="0.2">
      <c r="A67" s="7" t="s">
        <v>2</v>
      </c>
      <c r="B67" s="8" t="s">
        <v>3</v>
      </c>
      <c r="C67" s="8" t="s">
        <v>4</v>
      </c>
      <c r="D67" s="7" t="s">
        <v>5</v>
      </c>
      <c r="E67" s="7" t="s">
        <v>6</v>
      </c>
      <c r="G67" s="7" t="s">
        <v>2</v>
      </c>
      <c r="H67" s="8" t="s">
        <v>3</v>
      </c>
      <c r="I67" s="8" t="s">
        <v>4</v>
      </c>
      <c r="J67" s="7" t="s">
        <v>5</v>
      </c>
      <c r="K67" s="7" t="s">
        <v>6</v>
      </c>
    </row>
    <row r="68" spans="1:11" x14ac:dyDescent="0.2">
      <c r="A68" s="17">
        <v>3922</v>
      </c>
      <c r="B68" s="17" t="s">
        <v>16</v>
      </c>
      <c r="C68" s="17" t="s">
        <v>8</v>
      </c>
      <c r="D68" s="17">
        <v>7.57</v>
      </c>
      <c r="E68" s="17">
        <v>15.3</v>
      </c>
      <c r="F68" s="16"/>
      <c r="G68">
        <v>0</v>
      </c>
      <c r="H68" t="s">
        <v>16</v>
      </c>
      <c r="I68" t="s">
        <v>10</v>
      </c>
      <c r="J68">
        <v>14.56</v>
      </c>
      <c r="K68">
        <v>45.97</v>
      </c>
    </row>
    <row r="69" spans="1:11" x14ac:dyDescent="0.2">
      <c r="A69">
        <v>3742</v>
      </c>
      <c r="B69" t="s">
        <v>16</v>
      </c>
      <c r="C69" s="18" t="s">
        <v>8</v>
      </c>
      <c r="D69">
        <v>1.34</v>
      </c>
      <c r="E69">
        <v>48.3</v>
      </c>
      <c r="F69" s="16"/>
      <c r="G69">
        <v>3151</v>
      </c>
      <c r="H69" t="s">
        <v>16</v>
      </c>
      <c r="I69" t="s">
        <v>10</v>
      </c>
      <c r="J69">
        <v>6.39</v>
      </c>
      <c r="K69">
        <v>20.8</v>
      </c>
    </row>
    <row r="70" spans="1:11" x14ac:dyDescent="0.2">
      <c r="A70" s="17">
        <v>3329</v>
      </c>
      <c r="B70" s="17" t="s">
        <v>16</v>
      </c>
      <c r="C70" s="18" t="s">
        <v>8</v>
      </c>
      <c r="D70" s="17">
        <v>11.28</v>
      </c>
      <c r="E70" s="17">
        <v>74.459999999999994</v>
      </c>
      <c r="F70" s="16"/>
      <c r="G70" s="17">
        <v>3272</v>
      </c>
      <c r="H70" t="s">
        <v>16</v>
      </c>
      <c r="I70" s="17" t="s">
        <v>10</v>
      </c>
      <c r="J70" s="17">
        <v>12.76</v>
      </c>
      <c r="K70" s="17">
        <v>21.93</v>
      </c>
    </row>
    <row r="71" spans="1:11" x14ac:dyDescent="0.2">
      <c r="A71">
        <v>3930</v>
      </c>
      <c r="B71" t="s">
        <v>16</v>
      </c>
      <c r="C71" t="s">
        <v>8</v>
      </c>
      <c r="D71">
        <v>2.52</v>
      </c>
      <c r="E71">
        <v>37.729999999999997</v>
      </c>
      <c r="F71" s="16"/>
      <c r="G71">
        <v>3333</v>
      </c>
      <c r="H71" t="s">
        <v>16</v>
      </c>
      <c r="I71" t="s">
        <v>10</v>
      </c>
      <c r="J71">
        <v>5.79</v>
      </c>
      <c r="K71">
        <v>32.61</v>
      </c>
    </row>
    <row r="72" spans="1:11" x14ac:dyDescent="0.2">
      <c r="A72">
        <v>3067</v>
      </c>
      <c r="B72" t="s">
        <v>16</v>
      </c>
      <c r="C72" t="s">
        <v>8</v>
      </c>
      <c r="D72">
        <v>8.9</v>
      </c>
      <c r="E72">
        <v>68.34</v>
      </c>
      <c r="F72" s="16"/>
      <c r="G72">
        <v>3229</v>
      </c>
      <c r="H72" t="s">
        <v>18</v>
      </c>
      <c r="I72" t="s">
        <v>10</v>
      </c>
      <c r="J72">
        <v>17.239999999999998</v>
      </c>
      <c r="K72">
        <v>25.21</v>
      </c>
    </row>
    <row r="73" spans="1:11" x14ac:dyDescent="0.2">
      <c r="A73">
        <v>3060</v>
      </c>
      <c r="B73" t="s">
        <v>18</v>
      </c>
      <c r="C73" s="18" t="s">
        <v>8</v>
      </c>
      <c r="D73">
        <v>29.08</v>
      </c>
      <c r="E73">
        <v>62.72</v>
      </c>
      <c r="F73" s="16"/>
      <c r="G73">
        <v>3376</v>
      </c>
      <c r="H73" t="s">
        <v>16</v>
      </c>
      <c r="I73" t="s">
        <v>10</v>
      </c>
      <c r="J73">
        <v>7.57</v>
      </c>
      <c r="K73">
        <v>28.66</v>
      </c>
    </row>
    <row r="74" spans="1:11" x14ac:dyDescent="0.2">
      <c r="C74" s="9" t="s">
        <v>11</v>
      </c>
      <c r="D74" s="10">
        <f>AVERAGE(D68:D73)</f>
        <v>10.115</v>
      </c>
      <c r="E74" s="10">
        <f>AVERAGE(E68:E73)</f>
        <v>51.141666666666673</v>
      </c>
      <c r="F74" s="16"/>
      <c r="G74">
        <v>3373</v>
      </c>
      <c r="H74" t="s">
        <v>16</v>
      </c>
      <c r="I74" t="s">
        <v>10</v>
      </c>
      <c r="J74">
        <v>8.16</v>
      </c>
      <c r="K74">
        <v>19.760000000000002</v>
      </c>
    </row>
    <row r="75" spans="1:11" x14ac:dyDescent="0.2">
      <c r="A75" s="13" t="s">
        <v>12</v>
      </c>
      <c r="B75" s="14">
        <f>COUNT(A68:A73)</f>
        <v>6</v>
      </c>
      <c r="C75" s="9" t="s">
        <v>13</v>
      </c>
      <c r="D75" s="10">
        <f>STDEV(D68:D73)/SQRT(COUNT(D68:D73))</f>
        <v>4.0974233773596467</v>
      </c>
      <c r="E75" s="10">
        <f>STDEV(E68:E73)/SQRT(COUNT(E68:E73))</f>
        <v>9.0298727996454993</v>
      </c>
      <c r="F75" s="16"/>
      <c r="I75" s="11" t="s">
        <v>11</v>
      </c>
      <c r="J75" s="12">
        <f>AVERAGE(J68:J74)</f>
        <v>10.352857142857143</v>
      </c>
      <c r="K75" s="12">
        <f>AVERAGE(K68:K74)</f>
        <v>27.848571428571425</v>
      </c>
    </row>
    <row r="76" spans="1:11" x14ac:dyDescent="0.2">
      <c r="F76" s="16"/>
      <c r="G76" s="13" t="s">
        <v>12</v>
      </c>
      <c r="H76" s="14">
        <f>COUNT(G68:G74)</f>
        <v>7</v>
      </c>
      <c r="I76" s="11" t="s">
        <v>13</v>
      </c>
      <c r="J76" s="12">
        <f>STDEV(J68:J74)/SQRT(COUNT(J68:J74))</f>
        <v>1.6903362785830154</v>
      </c>
      <c r="K76" s="12">
        <f>STDEV(K68:K74)/SQRT(COUNT(K68:K74))</f>
        <v>3.4806084775725172</v>
      </c>
    </row>
    <row r="77" spans="1:11" x14ac:dyDescent="0.2">
      <c r="F77" s="16"/>
    </row>
    <row r="80" spans="1:11" x14ac:dyDescent="0.2">
      <c r="A80" s="7" t="s">
        <v>2</v>
      </c>
      <c r="B80" s="8" t="s">
        <v>3</v>
      </c>
      <c r="C80" s="8" t="s">
        <v>4</v>
      </c>
      <c r="D80" s="7" t="s">
        <v>5</v>
      </c>
      <c r="E80" s="7" t="s">
        <v>6</v>
      </c>
      <c r="G80" s="7" t="s">
        <v>2</v>
      </c>
      <c r="H80" s="8" t="s">
        <v>3</v>
      </c>
      <c r="I80" s="8" t="s">
        <v>4</v>
      </c>
      <c r="J80" s="7" t="s">
        <v>5</v>
      </c>
      <c r="K80" s="7" t="s">
        <v>6</v>
      </c>
    </row>
    <row r="81" spans="1:26" x14ac:dyDescent="0.2">
      <c r="A81">
        <v>3781</v>
      </c>
      <c r="B81" t="s">
        <v>19</v>
      </c>
      <c r="C81" s="18" t="s">
        <v>8</v>
      </c>
      <c r="D81">
        <v>25.22</v>
      </c>
      <c r="E81">
        <v>30.77</v>
      </c>
      <c r="G81">
        <v>3336</v>
      </c>
      <c r="H81" t="s">
        <v>19</v>
      </c>
      <c r="I81" t="s">
        <v>10</v>
      </c>
      <c r="J81">
        <v>3.56</v>
      </c>
      <c r="K81">
        <v>41.29</v>
      </c>
    </row>
    <row r="82" spans="1:26" x14ac:dyDescent="0.2">
      <c r="A82">
        <v>3879</v>
      </c>
      <c r="B82" t="s">
        <v>19</v>
      </c>
      <c r="C82" t="s">
        <v>8</v>
      </c>
      <c r="D82">
        <v>26.11</v>
      </c>
      <c r="E82">
        <v>21.94</v>
      </c>
      <c r="G82">
        <v>3275</v>
      </c>
      <c r="H82" t="s">
        <v>19</v>
      </c>
      <c r="I82" t="s">
        <v>10</v>
      </c>
      <c r="J82">
        <v>5.79</v>
      </c>
      <c r="K82">
        <v>12.13</v>
      </c>
    </row>
    <row r="83" spans="1:26" x14ac:dyDescent="0.2">
      <c r="A83">
        <v>3883</v>
      </c>
      <c r="B83" t="s">
        <v>19</v>
      </c>
      <c r="C83" t="s">
        <v>8</v>
      </c>
      <c r="D83">
        <v>2.37</v>
      </c>
      <c r="E83">
        <v>54.96</v>
      </c>
      <c r="G83">
        <v>3276</v>
      </c>
      <c r="H83" t="s">
        <v>19</v>
      </c>
      <c r="I83" t="s">
        <v>10</v>
      </c>
      <c r="J83">
        <v>37.54</v>
      </c>
      <c r="K83">
        <v>20.37</v>
      </c>
    </row>
    <row r="84" spans="1:26" x14ac:dyDescent="0.2">
      <c r="A84">
        <v>3065</v>
      </c>
      <c r="B84" t="s">
        <v>19</v>
      </c>
      <c r="C84" t="s">
        <v>8</v>
      </c>
      <c r="D84">
        <v>15.73</v>
      </c>
      <c r="E84">
        <v>63.22</v>
      </c>
      <c r="G84">
        <v>3150</v>
      </c>
      <c r="H84" t="s">
        <v>19</v>
      </c>
      <c r="I84" t="s">
        <v>10</v>
      </c>
      <c r="J84">
        <v>27.19</v>
      </c>
      <c r="K84">
        <v>34.200000000000003</v>
      </c>
    </row>
    <row r="85" spans="1:26" x14ac:dyDescent="0.2">
      <c r="A85">
        <v>3891</v>
      </c>
      <c r="B85" t="s">
        <v>19</v>
      </c>
      <c r="C85" t="s">
        <v>8</v>
      </c>
      <c r="D85">
        <v>6.08</v>
      </c>
      <c r="E85">
        <v>26.32</v>
      </c>
      <c r="F85" s="16"/>
      <c r="G85">
        <v>3180</v>
      </c>
      <c r="H85" t="s">
        <v>19</v>
      </c>
      <c r="I85" t="s">
        <v>10</v>
      </c>
      <c r="J85">
        <v>24.78</v>
      </c>
      <c r="K85">
        <v>45.66</v>
      </c>
    </row>
    <row r="86" spans="1:26" x14ac:dyDescent="0.2">
      <c r="A86">
        <v>3929</v>
      </c>
      <c r="B86" t="s">
        <v>19</v>
      </c>
      <c r="C86" t="s">
        <v>8</v>
      </c>
      <c r="D86">
        <v>13.95</v>
      </c>
      <c r="E86">
        <v>32.83</v>
      </c>
      <c r="F86" s="16"/>
      <c r="G86">
        <v>3187</v>
      </c>
      <c r="H86" t="s">
        <v>19</v>
      </c>
      <c r="I86" t="s">
        <v>10</v>
      </c>
      <c r="J86">
        <v>22.26</v>
      </c>
      <c r="K86">
        <v>37.56</v>
      </c>
    </row>
    <row r="87" spans="1:26" x14ac:dyDescent="0.2">
      <c r="A87">
        <v>3976</v>
      </c>
      <c r="B87" t="s">
        <v>19</v>
      </c>
      <c r="C87" t="s">
        <v>8</v>
      </c>
      <c r="D87">
        <v>29.67</v>
      </c>
      <c r="E87">
        <v>36.78</v>
      </c>
      <c r="F87" s="16"/>
      <c r="G87">
        <v>3330</v>
      </c>
      <c r="H87" t="s">
        <v>21</v>
      </c>
      <c r="I87" t="s">
        <v>10</v>
      </c>
      <c r="J87">
        <v>22.4</v>
      </c>
      <c r="K87">
        <v>51.92</v>
      </c>
    </row>
    <row r="88" spans="1:26" x14ac:dyDescent="0.2">
      <c r="A88">
        <v>3881</v>
      </c>
      <c r="B88" t="s">
        <v>21</v>
      </c>
      <c r="C88" t="s">
        <v>8</v>
      </c>
      <c r="D88">
        <v>28.04</v>
      </c>
      <c r="E88">
        <v>61.86</v>
      </c>
      <c r="F88" s="16"/>
      <c r="I88" s="11" t="s">
        <v>11</v>
      </c>
      <c r="J88" s="12">
        <f>AVERAGE(J81:J87)</f>
        <v>20.502857142857145</v>
      </c>
      <c r="K88" s="12">
        <f>AVERAGE(K81:K87)</f>
        <v>34.732857142857142</v>
      </c>
    </row>
    <row r="89" spans="1:26" x14ac:dyDescent="0.2">
      <c r="C89" s="9" t="s">
        <v>11</v>
      </c>
      <c r="D89" s="10">
        <f>AVERAGE(D81:D88)</f>
        <v>18.396249999999998</v>
      </c>
      <c r="E89" s="10">
        <f>AVERAGE(E81:E88)</f>
        <v>41.084999999999994</v>
      </c>
      <c r="F89" s="16"/>
      <c r="G89" s="13" t="s">
        <v>12</v>
      </c>
      <c r="H89" s="14">
        <f>COUNT(G81:G87)</f>
        <v>7</v>
      </c>
      <c r="I89" s="11" t="s">
        <v>13</v>
      </c>
      <c r="J89" s="12">
        <f>STDEV(J81:J87)/SQRT(COUNT(J81:J87))</f>
        <v>4.5342383800451875</v>
      </c>
      <c r="K89" s="12">
        <f>STDEV(K81:K87)/SQRT(COUNT(K81:K87))</f>
        <v>5.307797370394816</v>
      </c>
    </row>
    <row r="90" spans="1:26" x14ac:dyDescent="0.2">
      <c r="A90" s="13" t="s">
        <v>12</v>
      </c>
      <c r="B90" s="14">
        <f>COUNT(A81:A88)</f>
        <v>8</v>
      </c>
      <c r="C90" s="9" t="s">
        <v>13</v>
      </c>
      <c r="D90" s="10">
        <f>STDEV(D81:D88)/SQRT(COUNT(D81:D88))</f>
        <v>3.6877538350890888</v>
      </c>
      <c r="E90" s="10">
        <f>STDEV(E81:E88)/SQRT(COUNT(E81:E88))</f>
        <v>5.8120687243995084</v>
      </c>
      <c r="F90" s="16"/>
    </row>
    <row r="91" spans="1:26" x14ac:dyDescent="0.2">
      <c r="F91" s="16"/>
    </row>
    <row r="92" spans="1:26" x14ac:dyDescent="0.2">
      <c r="F92" s="16"/>
    </row>
    <row r="93" spans="1:26" x14ac:dyDescent="0.2">
      <c r="F93" s="16"/>
    </row>
    <row r="94" spans="1:26" x14ac:dyDescent="0.2">
      <c r="F94" s="16"/>
    </row>
    <row r="96" spans="1:26" ht="34" x14ac:dyDescent="0.4">
      <c r="A96" s="19" t="s">
        <v>22</v>
      </c>
      <c r="C96" s="20"/>
      <c r="F96" s="21"/>
      <c r="G96" s="21"/>
      <c r="H96" s="17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31" s="23" customFormat="1" ht="24" x14ac:dyDescent="0.3">
      <c r="A97" s="22" t="s">
        <v>23</v>
      </c>
    </row>
    <row r="99" spans="1:31" ht="24" x14ac:dyDescent="0.2">
      <c r="A99" s="24" t="s">
        <v>24</v>
      </c>
      <c r="B99" s="24"/>
      <c r="L99" s="24" t="s">
        <v>25</v>
      </c>
      <c r="M99" s="24"/>
      <c r="W99" s="24" t="s">
        <v>26</v>
      </c>
      <c r="X99" s="24"/>
    </row>
    <row r="101" spans="1:31" x14ac:dyDescent="0.2">
      <c r="A101" s="25" t="s">
        <v>27</v>
      </c>
      <c r="B101" s="25"/>
      <c r="C101" s="25"/>
      <c r="D101" s="25"/>
      <c r="E101" s="25"/>
      <c r="F101" s="25"/>
      <c r="G101" s="25"/>
      <c r="H101" s="25"/>
      <c r="I101" s="25"/>
      <c r="L101" s="25" t="s">
        <v>27</v>
      </c>
      <c r="M101" s="25"/>
      <c r="N101" s="25"/>
      <c r="O101" s="25"/>
      <c r="P101" s="25"/>
      <c r="Q101" s="25"/>
      <c r="R101" s="25"/>
      <c r="S101" s="25"/>
      <c r="T101" s="25"/>
      <c r="W101" s="25" t="s">
        <v>27</v>
      </c>
      <c r="X101" s="25"/>
      <c r="Y101" s="25"/>
      <c r="Z101" s="25"/>
      <c r="AA101" s="25"/>
      <c r="AB101" s="25"/>
      <c r="AC101" s="25"/>
      <c r="AD101" s="25"/>
      <c r="AE101" s="25"/>
    </row>
    <row r="102" spans="1:31" ht="33" thickBot="1" x14ac:dyDescent="0.25">
      <c r="A102" s="26" t="s">
        <v>28</v>
      </c>
      <c r="B102" s="26" t="s">
        <v>29</v>
      </c>
      <c r="L102" s="26" t="s">
        <v>28</v>
      </c>
      <c r="M102" s="26" t="s">
        <v>29</v>
      </c>
      <c r="W102" s="26" t="s">
        <v>28</v>
      </c>
      <c r="X102" s="26" t="s">
        <v>29</v>
      </c>
    </row>
    <row r="103" spans="1:31" ht="50" thickTop="1" thickBot="1" x14ac:dyDescent="0.25">
      <c r="A103" s="27" t="s">
        <v>30</v>
      </c>
      <c r="B103" s="28" t="s">
        <v>31</v>
      </c>
      <c r="C103" s="29" t="s">
        <v>32</v>
      </c>
      <c r="D103" s="29" t="s">
        <v>33</v>
      </c>
      <c r="E103" s="29" t="s">
        <v>34</v>
      </c>
      <c r="F103" s="29" t="s">
        <v>35</v>
      </c>
      <c r="G103" s="29" t="s">
        <v>36</v>
      </c>
      <c r="H103" s="29" t="s">
        <v>37</v>
      </c>
      <c r="I103" s="30" t="s">
        <v>38</v>
      </c>
      <c r="L103" s="27" t="s">
        <v>30</v>
      </c>
      <c r="M103" s="28" t="s">
        <v>31</v>
      </c>
      <c r="N103" s="29" t="s">
        <v>32</v>
      </c>
      <c r="O103" s="29" t="s">
        <v>33</v>
      </c>
      <c r="P103" s="29" t="s">
        <v>34</v>
      </c>
      <c r="Q103" s="29" t="s">
        <v>35</v>
      </c>
      <c r="R103" s="29" t="s">
        <v>36</v>
      </c>
      <c r="S103" s="29" t="s">
        <v>37</v>
      </c>
      <c r="T103" s="30" t="s">
        <v>38</v>
      </c>
      <c r="W103" s="27" t="s">
        <v>30</v>
      </c>
      <c r="X103" s="28" t="s">
        <v>31</v>
      </c>
      <c r="Y103" s="29" t="s">
        <v>32</v>
      </c>
      <c r="Z103" s="29" t="s">
        <v>33</v>
      </c>
      <c r="AA103" s="29" t="s">
        <v>34</v>
      </c>
      <c r="AB103" s="29" t="s">
        <v>35</v>
      </c>
      <c r="AC103" s="29" t="s">
        <v>36</v>
      </c>
      <c r="AD103" s="29" t="s">
        <v>37</v>
      </c>
      <c r="AE103" s="30" t="s">
        <v>38</v>
      </c>
    </row>
    <row r="104" spans="1:31" ht="19" thickTop="1" x14ac:dyDescent="0.2">
      <c r="A104" s="31" t="s">
        <v>39</v>
      </c>
      <c r="B104" s="32" t="s">
        <v>40</v>
      </c>
      <c r="C104" s="33">
        <v>3</v>
      </c>
      <c r="D104" s="34">
        <v>1091.1092448148154</v>
      </c>
      <c r="E104" s="34">
        <v>4.8220581231906952</v>
      </c>
      <c r="F104" s="35">
        <v>9.5146201722459758E-3</v>
      </c>
      <c r="G104" s="35">
        <v>0.38611293020940768</v>
      </c>
      <c r="H104" s="34">
        <v>14.466174369572085</v>
      </c>
      <c r="I104" s="36">
        <v>0.84625583982429131</v>
      </c>
      <c r="L104" s="31" t="s">
        <v>39</v>
      </c>
      <c r="M104" s="32" t="s">
        <v>41</v>
      </c>
      <c r="N104" s="33">
        <v>3</v>
      </c>
      <c r="O104" s="34">
        <v>858.17548712522091</v>
      </c>
      <c r="P104" s="34">
        <v>2.3216896740555151</v>
      </c>
      <c r="Q104" s="35">
        <v>0.10176648261491952</v>
      </c>
      <c r="R104" s="35">
        <v>0.23243961217022932</v>
      </c>
      <c r="S104" s="34">
        <v>6.9650690221665448</v>
      </c>
      <c r="T104" s="36">
        <v>0.50954751532046461</v>
      </c>
      <c r="W104" s="31" t="s">
        <v>39</v>
      </c>
      <c r="X104" s="32" t="s">
        <v>42</v>
      </c>
      <c r="Y104" s="33">
        <v>3</v>
      </c>
      <c r="Z104" s="34">
        <v>635.0489531746025</v>
      </c>
      <c r="AA104" s="34">
        <v>2.5275937727775912</v>
      </c>
      <c r="AB104" s="35">
        <v>8.1335152054288845E-2</v>
      </c>
      <c r="AC104" s="35">
        <v>0.24009225919349972</v>
      </c>
      <c r="AD104" s="34">
        <v>7.5827813183327724</v>
      </c>
      <c r="AE104" s="36">
        <v>0.55115188187526365</v>
      </c>
    </row>
    <row r="105" spans="1:31" x14ac:dyDescent="0.2">
      <c r="A105" s="37" t="s">
        <v>43</v>
      </c>
      <c r="B105" s="38">
        <v>43627.811345099435</v>
      </c>
      <c r="C105" s="39">
        <v>1</v>
      </c>
      <c r="D105" s="40">
        <v>43627.811345099435</v>
      </c>
      <c r="E105" s="40">
        <v>192.80914637413159</v>
      </c>
      <c r="F105" s="41">
        <v>1.1398424868264376E-12</v>
      </c>
      <c r="G105" s="41">
        <v>0.8934243502352458</v>
      </c>
      <c r="H105" s="40">
        <v>192.80914637413159</v>
      </c>
      <c r="I105" s="42">
        <v>1</v>
      </c>
      <c r="L105" s="37" t="s">
        <v>43</v>
      </c>
      <c r="M105" s="38">
        <v>43250.260200000019</v>
      </c>
      <c r="N105" s="39">
        <v>1</v>
      </c>
      <c r="O105" s="40">
        <v>43250.260200000019</v>
      </c>
      <c r="P105" s="40">
        <v>117.00833222692874</v>
      </c>
      <c r="Q105" s="41">
        <v>1.7024350688091516E-10</v>
      </c>
      <c r="R105" s="41">
        <v>0.8357240627456296</v>
      </c>
      <c r="S105" s="40">
        <v>117.00833222692873</v>
      </c>
      <c r="T105" s="42">
        <v>1</v>
      </c>
      <c r="W105" s="37" t="s">
        <v>43</v>
      </c>
      <c r="X105" s="38">
        <v>41507.338010407497</v>
      </c>
      <c r="Y105" s="39">
        <v>1</v>
      </c>
      <c r="Z105" s="40">
        <v>41507.338010407497</v>
      </c>
      <c r="AA105" s="40">
        <v>165.20567202767322</v>
      </c>
      <c r="AB105" s="41">
        <v>2.9764268677988543E-12</v>
      </c>
      <c r="AC105" s="41">
        <v>0.87315390842780993</v>
      </c>
      <c r="AD105" s="40">
        <v>165.20567202767322</v>
      </c>
      <c r="AE105" s="42">
        <v>1</v>
      </c>
    </row>
    <row r="106" spans="1:31" x14ac:dyDescent="0.2">
      <c r="A106" s="43" t="s">
        <v>44</v>
      </c>
      <c r="B106" s="44">
        <v>102.37270754488091</v>
      </c>
      <c r="C106" s="45">
        <v>1</v>
      </c>
      <c r="D106" s="46">
        <v>102.37270754488091</v>
      </c>
      <c r="E106" s="47">
        <v>0.45242687508673879</v>
      </c>
      <c r="F106" s="47">
        <v>0.50788671318065814</v>
      </c>
      <c r="G106" s="47">
        <v>1.9291260452339243E-2</v>
      </c>
      <c r="H106" s="47">
        <v>0.45242687508673884</v>
      </c>
      <c r="I106" s="48">
        <v>9.884452000951327E-2</v>
      </c>
      <c r="L106" s="43" t="s">
        <v>44</v>
      </c>
      <c r="M106" s="44">
        <v>44.458974857142294</v>
      </c>
      <c r="N106" s="45">
        <v>1</v>
      </c>
      <c r="O106" s="46">
        <v>44.458974857142294</v>
      </c>
      <c r="P106" s="47">
        <v>0.12027836310111205</v>
      </c>
      <c r="Q106" s="47">
        <v>0.7318858505358925</v>
      </c>
      <c r="R106" s="47">
        <v>5.2022887100300107E-3</v>
      </c>
      <c r="S106" s="47">
        <v>0.12027836310111203</v>
      </c>
      <c r="T106" s="48">
        <v>6.2763974387306076E-2</v>
      </c>
      <c r="W106" s="43" t="s">
        <v>44</v>
      </c>
      <c r="X106" s="44">
        <v>17.430434560628257</v>
      </c>
      <c r="Y106" s="45">
        <v>1</v>
      </c>
      <c r="Z106" s="46">
        <v>17.430434560628257</v>
      </c>
      <c r="AA106" s="47">
        <v>6.9375845172266734E-2</v>
      </c>
      <c r="AB106" s="47">
        <v>0.7944959443710321</v>
      </c>
      <c r="AC106" s="47">
        <v>2.8823283835248199E-3</v>
      </c>
      <c r="AD106" s="47">
        <v>6.937584517226672E-2</v>
      </c>
      <c r="AE106" s="48">
        <v>5.7365755480006664E-2</v>
      </c>
    </row>
    <row r="107" spans="1:31" x14ac:dyDescent="0.2">
      <c r="A107" s="49" t="s">
        <v>45</v>
      </c>
      <c r="B107" s="50">
        <v>2970.5158069335275</v>
      </c>
      <c r="C107" s="51">
        <v>1</v>
      </c>
      <c r="D107" s="52">
        <v>2970.5158069335275</v>
      </c>
      <c r="E107" s="52">
        <v>13.127924582218409</v>
      </c>
      <c r="F107" s="53">
        <v>1.4264069017429139E-3</v>
      </c>
      <c r="G107" s="53">
        <v>0.36337333887924927</v>
      </c>
      <c r="H107" s="52">
        <v>13.127924582218411</v>
      </c>
      <c r="I107" s="54">
        <v>0.93425756638225876</v>
      </c>
      <c r="L107" s="49" t="s">
        <v>45</v>
      </c>
      <c r="M107" s="50">
        <v>2492.2132148571436</v>
      </c>
      <c r="N107" s="51">
        <v>1</v>
      </c>
      <c r="O107" s="52">
        <v>2492.2132148571436</v>
      </c>
      <c r="P107" s="52">
        <v>6.7423805192355042</v>
      </c>
      <c r="Q107" s="53">
        <v>1.6131834884807024E-2</v>
      </c>
      <c r="R107" s="53">
        <v>0.22669269915617399</v>
      </c>
      <c r="S107" s="52">
        <v>6.7423805192355042</v>
      </c>
      <c r="T107" s="54">
        <v>0.70092946363316444</v>
      </c>
      <c r="W107" s="49" t="s">
        <v>45</v>
      </c>
      <c r="X107" s="50">
        <v>1522.1148846342633</v>
      </c>
      <c r="Y107" s="51">
        <v>1</v>
      </c>
      <c r="Z107" s="52">
        <v>1522.1148846342633</v>
      </c>
      <c r="AA107" s="52">
        <v>6.0582543827859183</v>
      </c>
      <c r="AB107" s="53">
        <v>2.1414193222651132E-2</v>
      </c>
      <c r="AC107" s="53">
        <v>0.20155043954433444</v>
      </c>
      <c r="AD107" s="52">
        <v>6.0582543827859183</v>
      </c>
      <c r="AE107" s="54">
        <v>0.65618427364003584</v>
      </c>
    </row>
    <row r="108" spans="1:31" ht="32" x14ac:dyDescent="0.2">
      <c r="A108" s="43" t="s">
        <v>46</v>
      </c>
      <c r="B108" s="55">
        <v>0.39502440077632833</v>
      </c>
      <c r="C108" s="45">
        <v>1</v>
      </c>
      <c r="D108" s="47">
        <v>0.39502440077632833</v>
      </c>
      <c r="E108" s="47">
        <v>1.7457744306302906E-3</v>
      </c>
      <c r="F108" s="47">
        <v>0.96703271527372325</v>
      </c>
      <c r="G108" s="47">
        <v>7.5897475250376049E-5</v>
      </c>
      <c r="H108" s="47">
        <v>1.7457744306302908E-3</v>
      </c>
      <c r="I108" s="48">
        <v>5.0183925906054361E-2</v>
      </c>
      <c r="L108" s="43" t="s">
        <v>46</v>
      </c>
      <c r="M108" s="44">
        <v>18.725379428571291</v>
      </c>
      <c r="N108" s="45">
        <v>1</v>
      </c>
      <c r="O108" s="46">
        <v>18.725379428571291</v>
      </c>
      <c r="P108" s="47">
        <v>5.0659242444362582E-2</v>
      </c>
      <c r="Q108" s="47">
        <v>0.82390785056785054</v>
      </c>
      <c r="R108" s="47">
        <v>2.1977350804388758E-3</v>
      </c>
      <c r="S108" s="47">
        <v>5.0659242444362575E-2</v>
      </c>
      <c r="T108" s="48">
        <v>5.5353562766292108E-2</v>
      </c>
      <c r="W108" s="43" t="s">
        <v>46</v>
      </c>
      <c r="X108" s="44">
        <v>497.06500775650539</v>
      </c>
      <c r="Y108" s="45">
        <v>1</v>
      </c>
      <c r="Z108" s="46">
        <v>497.06500775650539</v>
      </c>
      <c r="AA108" s="46">
        <v>1.9783961724373633</v>
      </c>
      <c r="AB108" s="47">
        <v>0.17237674324700725</v>
      </c>
      <c r="AC108" s="47">
        <v>7.6155439285216855E-2</v>
      </c>
      <c r="AD108" s="46">
        <v>1.9783961724373633</v>
      </c>
      <c r="AE108" s="48">
        <v>0.27159144642659661</v>
      </c>
    </row>
    <row r="109" spans="1:31" x14ac:dyDescent="0.2">
      <c r="A109" s="37" t="s">
        <v>47</v>
      </c>
      <c r="B109" s="38">
        <v>5204.3156655555549</v>
      </c>
      <c r="C109" s="39">
        <v>23</v>
      </c>
      <c r="D109" s="40">
        <v>226.27459415458935</v>
      </c>
      <c r="E109" s="56"/>
      <c r="F109" s="56"/>
      <c r="G109" s="56"/>
      <c r="H109" s="56"/>
      <c r="I109" s="57"/>
      <c r="L109" s="37" t="s">
        <v>47</v>
      </c>
      <c r="M109" s="38">
        <v>8501.5824571428566</v>
      </c>
      <c r="N109" s="39">
        <v>23</v>
      </c>
      <c r="O109" s="40">
        <v>369.63401987577635</v>
      </c>
      <c r="P109" s="56"/>
      <c r="Q109" s="56"/>
      <c r="R109" s="56"/>
      <c r="S109" s="56"/>
      <c r="T109" s="57"/>
      <c r="W109" s="37" t="s">
        <v>47</v>
      </c>
      <c r="X109" s="38">
        <v>6029.914711904763</v>
      </c>
      <c r="Y109" s="39">
        <v>24</v>
      </c>
      <c r="Z109" s="40">
        <v>251.24644632936511</v>
      </c>
      <c r="AA109" s="56"/>
      <c r="AB109" s="56"/>
      <c r="AC109" s="56"/>
      <c r="AD109" s="56"/>
      <c r="AE109" s="57"/>
    </row>
    <row r="110" spans="1:31" x14ac:dyDescent="0.2">
      <c r="A110" s="37" t="s">
        <v>48</v>
      </c>
      <c r="B110" s="38">
        <v>55570.395700000008</v>
      </c>
      <c r="C110" s="39">
        <v>27</v>
      </c>
      <c r="D110" s="56"/>
      <c r="E110" s="56"/>
      <c r="F110" s="56"/>
      <c r="G110" s="56"/>
      <c r="H110" s="56"/>
      <c r="I110" s="57"/>
      <c r="L110" s="37" t="s">
        <v>48</v>
      </c>
      <c r="M110" s="38">
        <v>53786.305200000003</v>
      </c>
      <c r="N110" s="39">
        <v>27</v>
      </c>
      <c r="O110" s="56"/>
      <c r="P110" s="56"/>
      <c r="Q110" s="56"/>
      <c r="R110" s="56"/>
      <c r="S110" s="56"/>
      <c r="T110" s="57"/>
      <c r="W110" s="37" t="s">
        <v>48</v>
      </c>
      <c r="X110" s="38">
        <v>49099.953000000009</v>
      </c>
      <c r="Y110" s="39">
        <v>28</v>
      </c>
      <c r="Z110" s="56"/>
      <c r="AA110" s="56"/>
      <c r="AB110" s="56"/>
      <c r="AC110" s="56"/>
      <c r="AD110" s="56"/>
      <c r="AE110" s="57"/>
    </row>
    <row r="111" spans="1:31" ht="17" thickBot="1" x14ac:dyDescent="0.25">
      <c r="A111" s="58" t="s">
        <v>49</v>
      </c>
      <c r="B111" s="59">
        <v>8477.6434000000008</v>
      </c>
      <c r="C111" s="60">
        <v>26</v>
      </c>
      <c r="D111" s="61"/>
      <c r="E111" s="61"/>
      <c r="F111" s="61"/>
      <c r="G111" s="61"/>
      <c r="H111" s="61"/>
      <c r="I111" s="62"/>
      <c r="L111" s="58" t="s">
        <v>49</v>
      </c>
      <c r="M111" s="59">
        <v>11076.108918518519</v>
      </c>
      <c r="N111" s="60">
        <v>26</v>
      </c>
      <c r="O111" s="61"/>
      <c r="P111" s="61"/>
      <c r="Q111" s="61"/>
      <c r="R111" s="61"/>
      <c r="S111" s="61"/>
      <c r="T111" s="62"/>
      <c r="W111" s="58" t="s">
        <v>49</v>
      </c>
      <c r="X111" s="59">
        <v>7935.0615714285705</v>
      </c>
      <c r="Y111" s="60">
        <v>27</v>
      </c>
      <c r="Z111" s="61"/>
      <c r="AA111" s="61"/>
      <c r="AB111" s="61"/>
      <c r="AC111" s="61"/>
      <c r="AD111" s="61"/>
      <c r="AE111" s="62"/>
    </row>
    <row r="112" spans="1:31" ht="17" thickTop="1" x14ac:dyDescent="0.2"/>
  </sheetData>
  <mergeCells count="6">
    <mergeCell ref="A99:B99"/>
    <mergeCell ref="L99:M99"/>
    <mergeCell ref="W99:X99"/>
    <mergeCell ref="A101:I101"/>
    <mergeCell ref="L101:T101"/>
    <mergeCell ref="W101:AE101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6 - Suppl5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Rayport</dc:creator>
  <cp:lastModifiedBy>Stephen Rayport</cp:lastModifiedBy>
  <dcterms:created xsi:type="dcterms:W3CDTF">2017-06-25T22:52:42Z</dcterms:created>
  <dcterms:modified xsi:type="dcterms:W3CDTF">2017-06-25T22:53:03Z</dcterms:modified>
</cp:coreProperties>
</file>