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 filterPrivacy="1"/>
  <bookViews>
    <workbookView xWindow="0" yWindow="0" windowWidth="22260" windowHeight="12648" xr2:uid="{00000000-000D-0000-FFFF-FFFF00000000}"/>
  </bookViews>
  <sheets>
    <sheet name="Sheet1" sheetId="1" r:id="rId1"/>
  </sheets>
  <externalReferences>
    <externalReference r:id="rId2"/>
  </externalReference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F13" i="1"/>
  <c r="E13" i="1"/>
  <c r="D13" i="1"/>
  <c r="C13" i="1"/>
  <c r="B13" i="1"/>
  <c r="G12" i="1"/>
  <c r="F12" i="1"/>
  <c r="E12" i="1"/>
  <c r="D12" i="1"/>
  <c r="C12" i="1"/>
  <c r="B12" i="1"/>
  <c r="G11" i="1"/>
  <c r="F11" i="1"/>
  <c r="E11" i="1"/>
  <c r="D11" i="1"/>
  <c r="C11" i="1"/>
  <c r="B11" i="1"/>
  <c r="G5" i="1"/>
  <c r="F5" i="1"/>
  <c r="E5" i="1"/>
  <c r="D5" i="1"/>
  <c r="C5" i="1"/>
  <c r="B5" i="1"/>
  <c r="G4" i="1"/>
  <c r="F4" i="1"/>
  <c r="E4" i="1"/>
  <c r="D4" i="1"/>
  <c r="C4" i="1"/>
  <c r="B4" i="1"/>
  <c r="G3" i="1"/>
  <c r="F3" i="1"/>
  <c r="E3" i="1"/>
  <c r="D3" i="1"/>
  <c r="C3" i="1"/>
  <c r="B3" i="1"/>
  <c r="G14" i="1" l="1"/>
  <c r="D14" i="1"/>
  <c r="E6" i="1"/>
  <c r="F6" i="1"/>
  <c r="C6" i="1"/>
  <c r="G7" i="1"/>
  <c r="E14" i="1"/>
  <c r="C14" i="1"/>
  <c r="F15" i="1"/>
  <c r="B6" i="1"/>
  <c r="G15" i="1"/>
  <c r="D7" i="1"/>
  <c r="C7" i="1"/>
  <c r="E7" i="1"/>
  <c r="B14" i="1"/>
  <c r="D6" i="1"/>
  <c r="F7" i="1"/>
  <c r="F14" i="1"/>
  <c r="B15" i="1"/>
  <c r="G6" i="1"/>
  <c r="C15" i="1"/>
  <c r="B7" i="1"/>
  <c r="D15" i="1"/>
  <c r="E15" i="1"/>
</calcChain>
</file>

<file path=xl/sharedStrings.xml><?xml version="1.0" encoding="utf-8"?>
<sst xmlns="http://schemas.openxmlformats.org/spreadsheetml/2006/main" count="26" uniqueCount="17">
  <si>
    <t>Mean</t>
  </si>
  <si>
    <t>S.E</t>
  </si>
  <si>
    <t>0 min</t>
    <phoneticPr fontId="0" type="noConversion"/>
  </si>
  <si>
    <t>0.5 min</t>
    <phoneticPr fontId="0" type="noConversion"/>
  </si>
  <si>
    <t>15 min</t>
    <phoneticPr fontId="0" type="noConversion"/>
  </si>
  <si>
    <t>60 min</t>
    <phoneticPr fontId="0" type="noConversion"/>
  </si>
  <si>
    <t>90 min</t>
    <phoneticPr fontId="0" type="noConversion"/>
  </si>
  <si>
    <t>120 min</t>
    <phoneticPr fontId="0" type="noConversion"/>
  </si>
  <si>
    <t xml:space="preserve">Time </t>
  </si>
  <si>
    <t>Relative binding (Abs 450 nm) for control group</t>
  </si>
  <si>
    <r>
      <t>Relative binding (Abs 450 nm) for SafDAA-</t>
    </r>
    <r>
      <rPr>
        <b/>
        <i/>
        <sz val="10"/>
        <color rgb="FFFF0000"/>
        <rFont val="Arial"/>
        <family val="2"/>
      </rPr>
      <t xml:space="preserve">dsc </t>
    </r>
    <r>
      <rPr>
        <b/>
        <sz val="10"/>
        <color rgb="FFFF0000"/>
        <rFont val="Arial"/>
        <family val="2"/>
      </rPr>
      <t>group</t>
    </r>
  </si>
  <si>
    <r>
      <t>C</t>
    </r>
    <r>
      <rPr>
        <sz val="11"/>
        <color theme="1"/>
        <rFont val="Calibri"/>
        <family val="2"/>
        <scheme val="minor"/>
      </rPr>
      <t>ontrol (case 1)</t>
    </r>
  </si>
  <si>
    <r>
      <t>C</t>
    </r>
    <r>
      <rPr>
        <sz val="11"/>
        <color theme="1"/>
        <rFont val="Calibri"/>
        <family val="2"/>
        <scheme val="minor"/>
      </rPr>
      <t>ontrol (case 2)</t>
    </r>
  </si>
  <si>
    <r>
      <t>C</t>
    </r>
    <r>
      <rPr>
        <sz val="11"/>
        <color theme="1"/>
        <rFont val="Calibri"/>
        <family val="2"/>
        <scheme val="minor"/>
      </rPr>
      <t>ontrol (case 3)</t>
    </r>
  </si>
  <si>
    <r>
      <t>SafDAA-</t>
    </r>
    <r>
      <rPr>
        <i/>
        <sz val="11"/>
        <color indexed="8"/>
        <rFont val="Calibri"/>
        <family val="2"/>
        <scheme val="minor"/>
      </rPr>
      <t xml:space="preserve">dsc </t>
    </r>
    <r>
      <rPr>
        <sz val="11"/>
        <color indexed="8"/>
        <rFont val="Calibri"/>
        <family val="2"/>
        <scheme val="minor"/>
      </rPr>
      <t>(case 1)</t>
    </r>
  </si>
  <si>
    <r>
      <t>SafDAA-</t>
    </r>
    <r>
      <rPr>
        <i/>
        <sz val="11"/>
        <color indexed="8"/>
        <rFont val="Calibri"/>
        <family val="2"/>
        <scheme val="minor"/>
      </rPr>
      <t xml:space="preserve">dsc </t>
    </r>
    <r>
      <rPr>
        <sz val="11"/>
        <color indexed="8"/>
        <rFont val="Calibri"/>
        <family val="2"/>
        <scheme val="minor"/>
      </rPr>
      <t>(case 2)</t>
    </r>
  </si>
  <si>
    <r>
      <t>SafDAA-</t>
    </r>
    <r>
      <rPr>
        <i/>
        <sz val="11"/>
        <color indexed="8"/>
        <rFont val="Calibri"/>
        <family val="2"/>
        <scheme val="minor"/>
      </rPr>
      <t xml:space="preserve">dsc </t>
    </r>
    <r>
      <rPr>
        <sz val="11"/>
        <color indexed="8"/>
        <rFont val="Calibri"/>
        <family val="2"/>
        <scheme val="minor"/>
      </rPr>
      <t>(case 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</si>
</sst>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name val="宋体"/>
      <charset val="134"/>
    </font>
    <font>
      <b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i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常规" xfId="0" builtinId="0"/>
    <cellStyle name="常规 39" xfId="1" xr:uid="{7131771F-2354-4AAB-BD26-C1A8B2F523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HJD%20DATA/Saf%20pili%20project/elife&#34917;&#23454;&#39564;/eLife&#25991;&#31456;&#20462;&#22238;&#34917;&#20805;/Figure%204A-source%20d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">
          <cell r="B3">
            <v>0.1618</v>
          </cell>
          <cell r="C3">
            <v>0.15190000000000001</v>
          </cell>
          <cell r="D3">
            <v>0.158</v>
          </cell>
          <cell r="E3">
            <v>0.15440000000000001</v>
          </cell>
          <cell r="F3">
            <v>0.15110000000000001</v>
          </cell>
          <cell r="G3">
            <v>0.15579999999999999</v>
          </cell>
        </row>
        <row r="4">
          <cell r="B4">
            <v>0.14940000000000001</v>
          </cell>
          <cell r="C4">
            <v>0.15659999999999999</v>
          </cell>
          <cell r="D4">
            <v>0.16470000000000001</v>
          </cell>
          <cell r="E4">
            <v>0.15709999999999999</v>
          </cell>
          <cell r="F4">
            <v>0.1658</v>
          </cell>
          <cell r="G4">
            <v>0.16089999999999999</v>
          </cell>
        </row>
        <row r="5">
          <cell r="B5">
            <v>0.14280000000000001</v>
          </cell>
          <cell r="C5">
            <v>0.15179999999999999</v>
          </cell>
          <cell r="D5">
            <v>0.16919999999999999</v>
          </cell>
          <cell r="E5">
            <v>0.15670000000000001</v>
          </cell>
          <cell r="F5">
            <v>0.16320000000000001</v>
          </cell>
          <cell r="G5">
            <v>0.1588</v>
          </cell>
        </row>
        <row r="7">
          <cell r="B7">
            <v>0.1706</v>
          </cell>
          <cell r="C7">
            <v>0.23980000000000001</v>
          </cell>
          <cell r="D7">
            <v>0.34189999999999998</v>
          </cell>
          <cell r="E7">
            <v>0.39389999999999997</v>
          </cell>
          <cell r="F7">
            <v>0.41439999999999999</v>
          </cell>
          <cell r="G7">
            <v>0.48249999999999998</v>
          </cell>
        </row>
        <row r="8">
          <cell r="B8">
            <v>0.15060000000000001</v>
          </cell>
          <cell r="C8">
            <v>0.2051</v>
          </cell>
          <cell r="D8">
            <v>0.2447</v>
          </cell>
          <cell r="E8">
            <v>0.3569</v>
          </cell>
          <cell r="F8">
            <v>0.3921</v>
          </cell>
          <cell r="G8">
            <v>0.44919999999999999</v>
          </cell>
        </row>
        <row r="9">
          <cell r="B9">
            <v>0.14940000000000001</v>
          </cell>
          <cell r="C9">
            <v>0.2162</v>
          </cell>
          <cell r="D9">
            <v>0.30249999999999999</v>
          </cell>
          <cell r="E9">
            <v>0.38590000000000002</v>
          </cell>
          <cell r="F9">
            <v>0.40050000000000002</v>
          </cell>
          <cell r="G9">
            <v>0.50619999999999998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workbookViewId="0">
      <selection activeCell="B9" sqref="B9:G9"/>
    </sheetView>
  </sheetViews>
  <sheetFormatPr defaultRowHeight="14.4" x14ac:dyDescent="0.3"/>
  <cols>
    <col min="1" max="1" width="26.21875" style="3" customWidth="1"/>
    <col min="2" max="2" width="9.109375" style="3" bestFit="1" customWidth="1"/>
    <col min="3" max="7" width="9" style="3" bestFit="1" customWidth="1"/>
    <col min="8" max="16384" width="8.88671875" style="3"/>
  </cols>
  <sheetData>
    <row r="1" spans="1:8" x14ac:dyDescent="0.3">
      <c r="A1" s="1"/>
      <c r="B1" s="2" t="s">
        <v>9</v>
      </c>
      <c r="C1" s="2"/>
      <c r="D1" s="2"/>
      <c r="E1" s="2"/>
      <c r="F1" s="2"/>
      <c r="G1" s="2"/>
      <c r="H1" s="1"/>
    </row>
    <row r="2" spans="1:8" x14ac:dyDescent="0.3">
      <c r="A2" s="4" t="s">
        <v>8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1"/>
    </row>
    <row r="3" spans="1:8" x14ac:dyDescent="0.3">
      <c r="A3" s="5" t="s">
        <v>11</v>
      </c>
      <c r="B3" s="5">
        <f>[1]Sheet1!B3-0.15</f>
        <v>1.1800000000000005E-2</v>
      </c>
      <c r="C3" s="5">
        <f>[1]Sheet1!C3-0.15</f>
        <v>1.9000000000000128E-3</v>
      </c>
      <c r="D3" s="5">
        <f>[1]Sheet1!D3-0.15</f>
        <v>8.0000000000000071E-3</v>
      </c>
      <c r="E3" s="5">
        <f>[1]Sheet1!E3-0.15</f>
        <v>4.400000000000015E-3</v>
      </c>
      <c r="F3" s="5">
        <f>[1]Sheet1!F3-0.15</f>
        <v>1.1000000000000176E-3</v>
      </c>
      <c r="G3" s="5">
        <f>[1]Sheet1!G3-0.15</f>
        <v>5.7999999999999996E-3</v>
      </c>
      <c r="H3" s="1"/>
    </row>
    <row r="4" spans="1:8" x14ac:dyDescent="0.3">
      <c r="A4" s="5" t="s">
        <v>12</v>
      </c>
      <c r="B4" s="5">
        <f>[1]Sheet1!B4-0.15</f>
        <v>-5.9999999999998943E-4</v>
      </c>
      <c r="C4" s="5">
        <f>[1]Sheet1!C4-0.15</f>
        <v>6.5999999999999948E-3</v>
      </c>
      <c r="D4" s="5">
        <f>[1]Sheet1!D4-0.15</f>
        <v>1.4700000000000019E-2</v>
      </c>
      <c r="E4" s="5">
        <f>[1]Sheet1!E4-0.15</f>
        <v>7.0999999999999952E-3</v>
      </c>
      <c r="F4" s="5">
        <f>[1]Sheet1!F4-0.15</f>
        <v>1.5800000000000008E-2</v>
      </c>
      <c r="G4" s="5">
        <f>[1]Sheet1!G4-0.15</f>
        <v>1.0899999999999993E-2</v>
      </c>
      <c r="H4" s="1"/>
    </row>
    <row r="5" spans="1:8" x14ac:dyDescent="0.3">
      <c r="A5" s="5" t="s">
        <v>13</v>
      </c>
      <c r="B5" s="5">
        <f>[1]Sheet1!B5-0.15</f>
        <v>-7.1999999999999842E-3</v>
      </c>
      <c r="C5" s="5">
        <f>[1]Sheet1!C5-0.15</f>
        <v>1.799999999999996E-3</v>
      </c>
      <c r="D5" s="5">
        <f>[1]Sheet1!D5-0.15</f>
        <v>1.9199999999999995E-2</v>
      </c>
      <c r="E5" s="5">
        <f>[1]Sheet1!E5-0.15</f>
        <v>6.7000000000000115E-3</v>
      </c>
      <c r="F5" s="5">
        <f>[1]Sheet1!F5-0.15</f>
        <v>1.3200000000000017E-2</v>
      </c>
      <c r="G5" s="5">
        <f>[1]Sheet1!G5-0.15</f>
        <v>8.8000000000000023E-3</v>
      </c>
      <c r="H5" s="1"/>
    </row>
    <row r="6" spans="1:8" x14ac:dyDescent="0.3">
      <c r="A6" s="6" t="s">
        <v>0</v>
      </c>
      <c r="B6" s="7">
        <f t="shared" ref="B6:G6" si="0">AVERAGE(B3:B5)</f>
        <v>1.3333333333333437E-3</v>
      </c>
      <c r="C6" s="7">
        <f t="shared" si="0"/>
        <v>3.4333333333333347E-3</v>
      </c>
      <c r="D6" s="7">
        <f t="shared" si="0"/>
        <v>1.3966666666666674E-2</v>
      </c>
      <c r="E6" s="7">
        <f t="shared" si="0"/>
        <v>6.0666666666666742E-3</v>
      </c>
      <c r="F6" s="7">
        <f t="shared" si="0"/>
        <v>1.0033333333333347E-2</v>
      </c>
      <c r="G6" s="7">
        <f t="shared" si="0"/>
        <v>8.4999999999999989E-3</v>
      </c>
      <c r="H6" s="1"/>
    </row>
    <row r="7" spans="1:8" x14ac:dyDescent="0.3">
      <c r="A7" s="6" t="s">
        <v>1</v>
      </c>
      <c r="B7" s="7">
        <f t="shared" ref="B7:G7" si="1">STDEVP(B3:B5)</f>
        <v>7.8762653304440856E-3</v>
      </c>
      <c r="C7" s="7">
        <f t="shared" si="1"/>
        <v>2.2395436042987713E-3</v>
      </c>
      <c r="D7" s="7">
        <f t="shared" si="1"/>
        <v>4.6016905106227527E-3</v>
      </c>
      <c r="E7" s="7">
        <f t="shared" si="1"/>
        <v>1.1897712198383102E-3</v>
      </c>
      <c r="F7" s="7">
        <f t="shared" si="1"/>
        <v>6.4053796834292976E-3</v>
      </c>
      <c r="G7" s="7">
        <f t="shared" si="1"/>
        <v>2.0928449536456325E-3</v>
      </c>
      <c r="H7" s="1"/>
    </row>
    <row r="8" spans="1:8" x14ac:dyDescent="0.3">
      <c r="A8" s="5"/>
      <c r="B8" s="5"/>
      <c r="C8" s="5"/>
      <c r="D8" s="5"/>
      <c r="E8" s="5"/>
      <c r="F8" s="5"/>
      <c r="G8" s="5"/>
      <c r="H8" s="1"/>
    </row>
    <row r="9" spans="1:8" x14ac:dyDescent="0.3">
      <c r="A9" s="5"/>
      <c r="B9" s="2" t="s">
        <v>10</v>
      </c>
      <c r="C9" s="2"/>
      <c r="D9" s="2"/>
      <c r="E9" s="2"/>
      <c r="F9" s="2"/>
      <c r="G9" s="2"/>
      <c r="H9" s="1"/>
    </row>
    <row r="10" spans="1:8" x14ac:dyDescent="0.3">
      <c r="A10" s="4" t="s">
        <v>8</v>
      </c>
      <c r="B10" s="5" t="s">
        <v>2</v>
      </c>
      <c r="C10" s="5" t="s">
        <v>3</v>
      </c>
      <c r="D10" s="5" t="s">
        <v>4</v>
      </c>
      <c r="E10" s="5" t="s">
        <v>5</v>
      </c>
      <c r="F10" s="5" t="s">
        <v>6</v>
      </c>
      <c r="G10" s="5" t="s">
        <v>7</v>
      </c>
      <c r="H10" s="1"/>
    </row>
    <row r="11" spans="1:8" x14ac:dyDescent="0.3">
      <c r="A11" s="4" t="s">
        <v>14</v>
      </c>
      <c r="B11" s="4">
        <f>[1]Sheet1!B7-0.15</f>
        <v>2.0600000000000007E-2</v>
      </c>
      <c r="C11" s="4">
        <f>[1]Sheet1!C7-0.15</f>
        <v>8.9800000000000019E-2</v>
      </c>
      <c r="D11" s="4">
        <f>[1]Sheet1!D7-0.15</f>
        <v>0.19189999999999999</v>
      </c>
      <c r="E11" s="4">
        <f>[1]Sheet1!E7-0.15</f>
        <v>0.24389999999999998</v>
      </c>
      <c r="F11" s="4">
        <f>[1]Sheet1!F7-0.15</f>
        <v>0.26439999999999997</v>
      </c>
      <c r="G11" s="4">
        <f>[1]Sheet1!G7-0.15</f>
        <v>0.33250000000000002</v>
      </c>
      <c r="H11" s="1"/>
    </row>
    <row r="12" spans="1:8" x14ac:dyDescent="0.3">
      <c r="A12" s="4" t="s">
        <v>15</v>
      </c>
      <c r="B12" s="4">
        <f>[1]Sheet1!B8-0.15</f>
        <v>6.0000000000001719E-4</v>
      </c>
      <c r="C12" s="4">
        <f>[1]Sheet1!C8-0.15</f>
        <v>5.510000000000001E-2</v>
      </c>
      <c r="D12" s="4">
        <f>[1]Sheet1!D8-0.15</f>
        <v>9.4700000000000006E-2</v>
      </c>
      <c r="E12" s="4">
        <f>[1]Sheet1!E8-0.15</f>
        <v>0.2069</v>
      </c>
      <c r="F12" s="4">
        <f>[1]Sheet1!F8-0.15</f>
        <v>0.24210000000000001</v>
      </c>
      <c r="G12" s="4">
        <f>[1]Sheet1!G8-0.15</f>
        <v>0.29920000000000002</v>
      </c>
      <c r="H12" s="1"/>
    </row>
    <row r="13" spans="1:8" x14ac:dyDescent="0.3">
      <c r="A13" s="4" t="s">
        <v>16</v>
      </c>
      <c r="B13" s="4">
        <f>[1]Sheet1!B9-0.15</f>
        <v>-5.9999999999998943E-4</v>
      </c>
      <c r="C13" s="4">
        <f>[1]Sheet1!C9-0.15</f>
        <v>6.6200000000000009E-2</v>
      </c>
      <c r="D13" s="4">
        <f>[1]Sheet1!D9-0.15</f>
        <v>0.1525</v>
      </c>
      <c r="E13" s="4">
        <f>[1]Sheet1!E9-0.15</f>
        <v>0.23590000000000003</v>
      </c>
      <c r="F13" s="4">
        <f>[1]Sheet1!F9-0.15</f>
        <v>0.25050000000000006</v>
      </c>
      <c r="G13" s="4">
        <f>[1]Sheet1!G9-0.15</f>
        <v>0.35619999999999996</v>
      </c>
      <c r="H13" s="1"/>
    </row>
    <row r="14" spans="1:8" x14ac:dyDescent="0.3">
      <c r="A14" s="6" t="s">
        <v>0</v>
      </c>
      <c r="B14" s="7">
        <f t="shared" ref="B14:G14" si="2">AVERAGE(B11:B13)</f>
        <v>6.866666666666678E-3</v>
      </c>
      <c r="C14" s="7">
        <f t="shared" si="2"/>
        <v>7.0366666666666675E-2</v>
      </c>
      <c r="D14" s="7">
        <f t="shared" si="2"/>
        <v>0.14636666666666664</v>
      </c>
      <c r="E14" s="7">
        <f t="shared" si="2"/>
        <v>0.22889999999999999</v>
      </c>
      <c r="F14" s="7">
        <f t="shared" si="2"/>
        <v>0.25233333333333335</v>
      </c>
      <c r="G14" s="7">
        <f t="shared" si="2"/>
        <v>0.32929999999999998</v>
      </c>
      <c r="H14" s="1"/>
    </row>
    <row r="15" spans="1:8" x14ac:dyDescent="0.3">
      <c r="A15" s="6" t="s">
        <v>1</v>
      </c>
      <c r="B15" s="7">
        <f t="shared" ref="B15:G15" si="3">STDEVP(B11:B13)</f>
        <v>9.7232824818690809E-3</v>
      </c>
      <c r="C15" s="7">
        <f t="shared" si="3"/>
        <v>1.4469354589000259E-2</v>
      </c>
      <c r="D15" s="7">
        <f t="shared" si="3"/>
        <v>3.9918027116691214E-2</v>
      </c>
      <c r="E15" s="7">
        <f t="shared" si="3"/>
        <v>1.5895492023421814E-2</v>
      </c>
      <c r="F15" s="7">
        <f t="shared" si="3"/>
        <v>9.1957719753276747E-3</v>
      </c>
      <c r="G15" s="7">
        <f t="shared" si="3"/>
        <v>2.337990590229137E-2</v>
      </c>
      <c r="H15" s="1"/>
    </row>
    <row r="16" spans="1:8" x14ac:dyDescent="0.3">
      <c r="A16" s="1"/>
      <c r="B16" s="1"/>
      <c r="C16" s="1"/>
      <c r="D16" s="1"/>
      <c r="E16" s="1"/>
      <c r="F16" s="1"/>
      <c r="G16" s="1"/>
      <c r="H16" s="1"/>
    </row>
  </sheetData>
  <mergeCells count="2">
    <mergeCell ref="B1:G1"/>
    <mergeCell ref="B9:G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2017-08-28T08:33:30Z</dcterms:modified>
</cp:coreProperties>
</file>