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/>
  <bookViews>
    <workbookView xWindow="0" yWindow="0" windowWidth="22260" windowHeight="12648" xr2:uid="{00000000-000D-0000-FFFF-FFFF00000000}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D6" i="1"/>
  <c r="C6" i="1"/>
  <c r="K5" i="1"/>
  <c r="J5" i="1"/>
  <c r="I5" i="1"/>
  <c r="H5" i="1"/>
  <c r="G5" i="1"/>
  <c r="F5" i="1"/>
  <c r="E5" i="1"/>
  <c r="D5" i="1"/>
  <c r="C5" i="1"/>
  <c r="B5" i="1"/>
  <c r="K4" i="1"/>
  <c r="J4" i="1"/>
  <c r="I4" i="1"/>
  <c r="H4" i="1"/>
  <c r="G4" i="1"/>
  <c r="G6" i="1" s="1"/>
  <c r="F4" i="1"/>
  <c r="E4" i="1"/>
  <c r="D4" i="1"/>
  <c r="C4" i="1"/>
  <c r="B4" i="1"/>
  <c r="K3" i="1"/>
  <c r="K7" i="1" s="1"/>
  <c r="J3" i="1"/>
  <c r="J7" i="1" s="1"/>
  <c r="I3" i="1"/>
  <c r="I7" i="1" s="1"/>
  <c r="H3" i="1"/>
  <c r="H7" i="1" s="1"/>
  <c r="G3" i="1"/>
  <c r="G7" i="1" s="1"/>
  <c r="F3" i="1"/>
  <c r="F7" i="1" s="1"/>
  <c r="E3" i="1"/>
  <c r="E6" i="1" s="1"/>
  <c r="D3" i="1"/>
  <c r="D7" i="1" s="1"/>
  <c r="C3" i="1"/>
  <c r="C7" i="1" s="1"/>
  <c r="B3" i="1"/>
  <c r="B6" i="1" s="1"/>
  <c r="B7" i="1" l="1"/>
  <c r="F6" i="1"/>
  <c r="E7" i="1"/>
  <c r="H6" i="1"/>
  <c r="I6" i="1"/>
  <c r="J6" i="1"/>
</calcChain>
</file>

<file path=xl/sharedStrings.xml><?xml version="1.0" encoding="utf-8"?>
<sst xmlns="http://schemas.openxmlformats.org/spreadsheetml/2006/main" count="16" uniqueCount="16">
  <si>
    <t>Vector</t>
    <phoneticPr fontId="0" type="noConversion"/>
  </si>
  <si>
    <t>WT</t>
    <phoneticPr fontId="0" type="noConversion"/>
  </si>
  <si>
    <t>T7A</t>
    <phoneticPr fontId="0" type="noConversion"/>
  </si>
  <si>
    <t>R9A</t>
    <phoneticPr fontId="0" type="noConversion"/>
  </si>
  <si>
    <t>N94A</t>
    <phoneticPr fontId="0" type="noConversion"/>
  </si>
  <si>
    <t>T7A/R9A/N94A</t>
    <phoneticPr fontId="0" type="noConversion"/>
  </si>
  <si>
    <t>E8A</t>
    <phoneticPr fontId="0" type="noConversion"/>
  </si>
  <si>
    <t>Q10A</t>
    <phoneticPr fontId="0" type="noConversion"/>
  </si>
  <si>
    <t>E8A/Q10A</t>
    <phoneticPr fontId="0" type="noConversion"/>
  </si>
  <si>
    <t>P20K</t>
    <phoneticPr fontId="0" type="noConversion"/>
  </si>
  <si>
    <t>Case 1</t>
    <phoneticPr fontId="0" type="noConversion"/>
  </si>
  <si>
    <t>Case 2</t>
    <phoneticPr fontId="0" type="noConversion"/>
  </si>
  <si>
    <t>Case 3</t>
    <phoneticPr fontId="0" type="noConversion"/>
  </si>
  <si>
    <t>Mean</t>
    <phoneticPr fontId="0" type="noConversion"/>
  </si>
  <si>
    <t>S.E</t>
    <phoneticPr fontId="0" type="noConversion"/>
  </si>
  <si>
    <t>Biofilm (% of WT)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</si>
</sst>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/>
    <xf numFmtId="0" fontId="3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常规" xfId="0" builtinId="0"/>
    <cellStyle name="常规 31" xfId="1" xr:uid="{7D88B05C-0655-494B-A713-9FAFC5EFEE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HJD%20DATA\Saf%20pili%20project\elife&#34917;&#23454;&#39564;\eLife&#25991;&#31456;&#20462;&#22238;&#34917;&#20805;\Figure%206D-source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>
            <v>0.14510000000000001</v>
          </cell>
          <cell r="C3">
            <v>2.3527</v>
          </cell>
          <cell r="D3">
            <v>1.4480999999999999</v>
          </cell>
          <cell r="E3">
            <v>1.4268000000000001</v>
          </cell>
          <cell r="F3">
            <v>2.2442000000000002</v>
          </cell>
          <cell r="G3">
            <v>0.99180000000000001</v>
          </cell>
          <cell r="H3">
            <v>2.0472999999999999</v>
          </cell>
          <cell r="I3">
            <v>1.6073</v>
          </cell>
          <cell r="J3">
            <v>0.86060000000000003</v>
          </cell>
          <cell r="K3">
            <v>1.3162</v>
          </cell>
        </row>
        <row r="4">
          <cell r="B4">
            <v>0.1739</v>
          </cell>
          <cell r="C4">
            <v>2.1099000000000001</v>
          </cell>
          <cell r="D4">
            <v>1.3025</v>
          </cell>
          <cell r="E4">
            <v>1.7842</v>
          </cell>
          <cell r="F4">
            <v>2.1448999999999998</v>
          </cell>
          <cell r="G4">
            <v>1.2602</v>
          </cell>
          <cell r="H4">
            <v>1.8269</v>
          </cell>
          <cell r="I4">
            <v>1.2492000000000001</v>
          </cell>
          <cell r="J4">
            <v>1.2031000000000001</v>
          </cell>
          <cell r="K4">
            <v>1.1042000000000001</v>
          </cell>
        </row>
        <row r="5">
          <cell r="B5">
            <v>0.2858</v>
          </cell>
          <cell r="C5">
            <v>2.0286</v>
          </cell>
          <cell r="D5">
            <v>1.9742999999999999</v>
          </cell>
          <cell r="E5">
            <v>1.5417000000000001</v>
          </cell>
          <cell r="F5">
            <v>1.5802</v>
          </cell>
          <cell r="G5">
            <v>1.4302999999999999</v>
          </cell>
          <cell r="H5">
            <v>1.6164000000000001</v>
          </cell>
          <cell r="I5">
            <v>1.7969999999999999</v>
          </cell>
          <cell r="J5">
            <v>0.93069999999999997</v>
          </cell>
          <cell r="K5">
            <v>1.1465000000000001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H13" sqref="H13"/>
    </sheetView>
  </sheetViews>
  <sheetFormatPr defaultRowHeight="14.4" x14ac:dyDescent="0.3"/>
  <cols>
    <col min="1" max="1" width="11.6640625" customWidth="1"/>
    <col min="2" max="2" width="13.6640625" customWidth="1"/>
    <col min="3" max="3" width="12.21875" customWidth="1"/>
    <col min="4" max="4" width="13.77734375" customWidth="1"/>
    <col min="5" max="5" width="14.44140625" customWidth="1"/>
    <col min="6" max="6" width="13.21875" customWidth="1"/>
    <col min="7" max="7" width="15.21875" customWidth="1"/>
    <col min="8" max="8" width="13.109375" customWidth="1"/>
    <col min="9" max="9" width="14.33203125" customWidth="1"/>
    <col min="10" max="10" width="14.88671875" customWidth="1"/>
    <col min="11" max="11" width="13.33203125" customWidth="1"/>
  </cols>
  <sheetData>
    <row r="1" spans="1:11" x14ac:dyDescent="0.3">
      <c r="B1" s="5" t="s">
        <v>15</v>
      </c>
      <c r="C1" s="5"/>
      <c r="D1" s="5"/>
      <c r="E1" s="5"/>
      <c r="F1" s="5"/>
      <c r="G1" s="5"/>
      <c r="H1" s="5"/>
      <c r="I1" s="5"/>
      <c r="J1" s="5"/>
      <c r="K1" s="5"/>
    </row>
    <row r="2" spans="1:11" ht="16.2" x14ac:dyDescent="0.3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11" x14ac:dyDescent="0.3">
      <c r="A3" s="3" t="s">
        <v>10</v>
      </c>
      <c r="B3" s="3">
        <f>[1]Sheet1!B3/2.263733*100</f>
        <v>6.4097665228187246</v>
      </c>
      <c r="C3" s="3">
        <f>[1]Sheet1!C3/2.263733*100</f>
        <v>103.93010129728195</v>
      </c>
      <c r="D3" s="3">
        <f>[1]Sheet1!D3/2.263733*100</f>
        <v>63.969558247372802</v>
      </c>
      <c r="E3" s="3">
        <f>[1]Sheet1!E3/2.263733*100</f>
        <v>63.028634560701278</v>
      </c>
      <c r="F3" s="3">
        <f>[1]Sheet1!F3/2.263733*100</f>
        <v>99.137133221983333</v>
      </c>
      <c r="G3" s="3">
        <f>[1]Sheet1!G3/2.263733*100</f>
        <v>43.812587438536255</v>
      </c>
      <c r="H3" s="3">
        <f>[1]Sheet1!H3/2.263733*100</f>
        <v>90.439110972892991</v>
      </c>
      <c r="I3" s="3">
        <f>[1]Sheet1!I3/2.263733*100</f>
        <v>71.002189745875498</v>
      </c>
      <c r="J3" s="3">
        <f>[1]Sheet1!J3/2.263733*100</f>
        <v>38.0168509272074</v>
      </c>
      <c r="K3" s="3">
        <f>[1]Sheet1!K3/2.263733*100</f>
        <v>58.142899361364606</v>
      </c>
    </row>
    <row r="4" spans="1:11" x14ac:dyDescent="0.3">
      <c r="A4" s="3" t="s">
        <v>11</v>
      </c>
      <c r="B4" s="3">
        <f>[1]Sheet1!B4/2.263733*100</f>
        <v>7.6820013667689606</v>
      </c>
      <c r="C4" s="3">
        <f>[1]Sheet1!C4/2.263733*100</f>
        <v>93.204454765645949</v>
      </c>
      <c r="D4" s="3">
        <f>[1]Sheet1!D4/2.263733*100</f>
        <v>57.53770431406884</v>
      </c>
      <c r="E4" s="3">
        <f>[1]Sheet1!E4/2.263733*100</f>
        <v>78.816715575555946</v>
      </c>
      <c r="F4" s="3">
        <f>[1]Sheet1!F4/2.263733*100</f>
        <v>94.750573499613239</v>
      </c>
      <c r="G4" s="3">
        <f>[1]Sheet1!G4/2.263733*100</f>
        <v>55.669109387016924</v>
      </c>
      <c r="H4" s="3">
        <f>[1]Sheet1!H4/2.263733*100</f>
        <v>80.70298043099605</v>
      </c>
      <c r="I4" s="3">
        <f>[1]Sheet1!I4/2.263733*100</f>
        <v>55.183186356341494</v>
      </c>
      <c r="J4" s="3">
        <f>[1]Sheet1!J4/2.263733*100</f>
        <v>53.146727109601699</v>
      </c>
      <c r="K4" s="3">
        <f>[1]Sheet1!K4/2.263733*100</f>
        <v>48.777837315619813</v>
      </c>
    </row>
    <row r="5" spans="1:11" x14ac:dyDescent="0.3">
      <c r="A5" s="3" t="s">
        <v>12</v>
      </c>
      <c r="B5" s="3">
        <f>[1]Sheet1!B5/2.263733*100</f>
        <v>12.625163833367273</v>
      </c>
      <c r="C5" s="3">
        <f>[1]Sheet1!C5/2.263733*100</f>
        <v>89.613041820744755</v>
      </c>
      <c r="D5" s="3">
        <f>[1]Sheet1!D5/2.263733*100</f>
        <v>87.214349042046919</v>
      </c>
      <c r="E5" s="3">
        <f>[1]Sheet1!E5/2.263733*100</f>
        <v>68.104321490211078</v>
      </c>
      <c r="F5" s="3">
        <f>[1]Sheet1!F5/2.263733*100</f>
        <v>69.8050520975751</v>
      </c>
      <c r="G5" s="3">
        <f>[1]Sheet1!G5/2.263733*100</f>
        <v>63.18324643409801</v>
      </c>
      <c r="H5" s="3">
        <f>[1]Sheet1!H5/2.263733*100</f>
        <v>71.404180616707009</v>
      </c>
      <c r="I5" s="3">
        <f>[1]Sheet1!I5/2.263733*100</f>
        <v>79.382153283978269</v>
      </c>
      <c r="J5" s="3">
        <f>[1]Sheet1!J5/2.263733*100</f>
        <v>41.113505877239049</v>
      </c>
      <c r="K5" s="3">
        <f>[1]Sheet1!K5/2.263733*100</f>
        <v>50.646432242671722</v>
      </c>
    </row>
    <row r="6" spans="1:11" x14ac:dyDescent="0.3">
      <c r="A6" s="4" t="s">
        <v>13</v>
      </c>
      <c r="B6" s="4">
        <f>AVERAGE(B3:B5)</f>
        <v>8.9056439076516529</v>
      </c>
      <c r="C6" s="4">
        <f>AVERAGE(C3:C5)</f>
        <v>95.582532627890885</v>
      </c>
      <c r="D6" s="4">
        <f>AVERAGE(D3:D5)</f>
        <v>69.57387053449618</v>
      </c>
      <c r="E6" s="4">
        <f>AVERAGE(E3:E5)</f>
        <v>69.983223875489429</v>
      </c>
      <c r="F6" s="4">
        <f>AVERAGE(F3:F5)</f>
        <v>87.897586273057229</v>
      </c>
      <c r="G6" s="4">
        <f>AVERAGE(G3:G5)</f>
        <v>54.221647753217063</v>
      </c>
      <c r="H6" s="4">
        <f>AVERAGE(H3:H5)</f>
        <v>80.848757340198674</v>
      </c>
      <c r="I6" s="4">
        <f>AVERAGE(I3:I5)</f>
        <v>68.52250979539842</v>
      </c>
      <c r="J6" s="4">
        <f>AVERAGE(J3:J5)</f>
        <v>44.092361304682719</v>
      </c>
      <c r="K6" s="4">
        <f>AVERAGE(K3:K5)</f>
        <v>52.522389639885375</v>
      </c>
    </row>
    <row r="7" spans="1:11" x14ac:dyDescent="0.3">
      <c r="A7" s="4" t="s">
        <v>14</v>
      </c>
      <c r="B7" s="4">
        <f>STDEVP(B3:B5)</f>
        <v>2.6808912364966648</v>
      </c>
      <c r="C7" s="4">
        <f>STDEVP(C3:C5)</f>
        <v>6.0819946702185614</v>
      </c>
      <c r="D7" s="4">
        <f>STDEVP(D3:D5)</f>
        <v>12.747079344863272</v>
      </c>
      <c r="E7" s="4">
        <f>STDEVP(E3:E5)</f>
        <v>6.5809614881594687</v>
      </c>
      <c r="F7" s="4">
        <f>STDEVP(F3:F5)</f>
        <v>12.918083480602435</v>
      </c>
      <c r="G7" s="4">
        <f>STDEVP(G3:G5)</f>
        <v>7.9739980088024067</v>
      </c>
      <c r="H7" s="4">
        <f>STDEVP(H3:H5)</f>
        <v>7.7716614095337917</v>
      </c>
      <c r="I7" s="4">
        <f>STDEVP(I3:I5)</f>
        <v>10.033580603281306</v>
      </c>
      <c r="J7" s="4">
        <f>STDEVP(J3:J5)</f>
        <v>6.5260234480553923</v>
      </c>
      <c r="K7" s="4">
        <f>STDEVP(K3:K5)</f>
        <v>4.0468513601962117</v>
      </c>
    </row>
  </sheetData>
  <mergeCells count="1">
    <mergeCell ref="B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2017-08-28T08:01:09Z</dcterms:modified>
</cp:coreProperties>
</file>