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8195" windowHeight="11760" firstSheet="2" activeTab="10"/>
  </bookViews>
  <sheets>
    <sheet name="summary" sheetId="13" r:id="rId1"/>
    <sheet name="grey 139" sheetId="1" r:id="rId2"/>
    <sheet name="grey 140" sheetId="2" r:id="rId3"/>
    <sheet name="grey 147" sheetId="3" r:id="rId4"/>
    <sheet name="grey 146" sheetId="4" r:id="rId5"/>
    <sheet name="grey 180" sheetId="5" r:id="rId6"/>
    <sheet name="yellow 14" sheetId="6" r:id="rId7"/>
    <sheet name="yellow 16" sheetId="7" r:id="rId8"/>
    <sheet name="yellow 23" sheetId="8" r:id="rId9"/>
    <sheet name="yellow 29" sheetId="9" r:id="rId10"/>
    <sheet name="yellow 30" sheetId="10" r:id="rId11"/>
    <sheet name="yellow 33" sheetId="11" r:id="rId12"/>
    <sheet name="yellow 37" sheetId="12" r:id="rId13"/>
  </sheets>
  <calcPr calcId="145621" iterateCount="1"/>
</workbook>
</file>

<file path=xl/calcChain.xml><?xml version="1.0" encoding="utf-8"?>
<calcChain xmlns="http://schemas.openxmlformats.org/spreadsheetml/2006/main">
  <c r="C24" i="13" l="1"/>
  <c r="D24" i="13"/>
  <c r="E24" i="13"/>
  <c r="F24" i="13"/>
  <c r="B24" i="13"/>
  <c r="C11" i="13"/>
  <c r="D11" i="13"/>
  <c r="E11" i="13"/>
  <c r="F11" i="13"/>
  <c r="B11" i="13"/>
  <c r="E182" i="12"/>
  <c r="F182" i="12"/>
  <c r="G182" i="12"/>
  <c r="H182" i="12"/>
  <c r="I182" i="12"/>
  <c r="J182" i="12"/>
  <c r="K182" i="12"/>
  <c r="L182" i="12"/>
  <c r="D182" i="12"/>
  <c r="D201" i="4"/>
  <c r="E201" i="4"/>
  <c r="F201" i="4"/>
  <c r="G201" i="4"/>
  <c r="H201" i="4"/>
  <c r="I201" i="4"/>
  <c r="J201" i="4"/>
  <c r="K201" i="4"/>
  <c r="L201" i="4"/>
  <c r="L184" i="4" l="1"/>
  <c r="K184" i="4"/>
  <c r="J184" i="4"/>
  <c r="I184" i="4"/>
  <c r="H184" i="4"/>
  <c r="G184" i="4"/>
  <c r="F184" i="4"/>
  <c r="E184" i="4"/>
  <c r="D184" i="4"/>
  <c r="D185" i="4" s="1"/>
  <c r="L183" i="4"/>
  <c r="K183" i="4"/>
  <c r="J183" i="4"/>
  <c r="I183" i="4"/>
  <c r="H183" i="4"/>
  <c r="G183" i="4"/>
  <c r="F183" i="4"/>
  <c r="E183" i="4"/>
  <c r="D183" i="4"/>
  <c r="L161" i="4"/>
  <c r="K161" i="4"/>
  <c r="J161" i="4"/>
  <c r="I161" i="4"/>
  <c r="H161" i="4"/>
  <c r="H162" i="4" s="1"/>
  <c r="G161" i="4"/>
  <c r="F161" i="4"/>
  <c r="F162" i="4" s="1"/>
  <c r="E161" i="4"/>
  <c r="D161" i="4"/>
  <c r="D162" i="4" s="1"/>
  <c r="L160" i="4"/>
  <c r="K160" i="4"/>
  <c r="J160" i="4"/>
  <c r="I160" i="4"/>
  <c r="H160" i="4"/>
  <c r="G160" i="4"/>
  <c r="F160" i="4"/>
  <c r="E160" i="4"/>
  <c r="D160" i="4"/>
  <c r="L138" i="4"/>
  <c r="L139" i="4" s="1"/>
  <c r="K138" i="4"/>
  <c r="J138" i="4"/>
  <c r="J139" i="4" s="1"/>
  <c r="I138" i="4"/>
  <c r="H138" i="4"/>
  <c r="H139" i="4" s="1"/>
  <c r="G138" i="4"/>
  <c r="F138" i="4"/>
  <c r="F139" i="4" s="1"/>
  <c r="E138" i="4"/>
  <c r="D138" i="4"/>
  <c r="D139" i="4" s="1"/>
  <c r="L137" i="4"/>
  <c r="K137" i="4"/>
  <c r="J137" i="4"/>
  <c r="I137" i="4"/>
  <c r="H137" i="4"/>
  <c r="G137" i="4"/>
  <c r="F137" i="4"/>
  <c r="E137" i="4"/>
  <c r="D137" i="4"/>
  <c r="L115" i="4"/>
  <c r="L116" i="4" s="1"/>
  <c r="K115" i="4"/>
  <c r="J115" i="4"/>
  <c r="J116" i="4" s="1"/>
  <c r="I115" i="4"/>
  <c r="H115" i="4"/>
  <c r="H116" i="4" s="1"/>
  <c r="G115" i="4"/>
  <c r="F115" i="4"/>
  <c r="F116" i="4" s="1"/>
  <c r="E115" i="4"/>
  <c r="D115" i="4"/>
  <c r="L114" i="4"/>
  <c r="K114" i="4"/>
  <c r="J114" i="4"/>
  <c r="I114" i="4"/>
  <c r="H114" i="4"/>
  <c r="G114" i="4"/>
  <c r="F114" i="4"/>
  <c r="E114" i="4"/>
  <c r="D114" i="4"/>
  <c r="L92" i="4"/>
  <c r="L93" i="4" s="1"/>
  <c r="K92" i="4"/>
  <c r="J92" i="4"/>
  <c r="J93" i="4" s="1"/>
  <c r="I92" i="4"/>
  <c r="H92" i="4"/>
  <c r="H93" i="4" s="1"/>
  <c r="G92" i="4"/>
  <c r="F92" i="4"/>
  <c r="F93" i="4" s="1"/>
  <c r="E92" i="4"/>
  <c r="D92" i="4"/>
  <c r="D93" i="4" s="1"/>
  <c r="L91" i="4"/>
  <c r="K91" i="4"/>
  <c r="J91" i="4"/>
  <c r="I91" i="4"/>
  <c r="H91" i="4"/>
  <c r="G91" i="4"/>
  <c r="F91" i="4"/>
  <c r="E91" i="4"/>
  <c r="D91" i="4"/>
  <c r="L69" i="4"/>
  <c r="L70" i="4" s="1"/>
  <c r="K69" i="4"/>
  <c r="J69" i="4"/>
  <c r="J70" i="4" s="1"/>
  <c r="I69" i="4"/>
  <c r="H69" i="4"/>
  <c r="H70" i="4" s="1"/>
  <c r="G69" i="4"/>
  <c r="F69" i="4"/>
  <c r="F70" i="4" s="1"/>
  <c r="E69" i="4"/>
  <c r="D69" i="4"/>
  <c r="D70" i="4" s="1"/>
  <c r="L68" i="4"/>
  <c r="K68" i="4"/>
  <c r="J68" i="4"/>
  <c r="I68" i="4"/>
  <c r="H68" i="4"/>
  <c r="G68" i="4"/>
  <c r="F68" i="4"/>
  <c r="E68" i="4"/>
  <c r="D68" i="4"/>
  <c r="L46" i="4"/>
  <c r="L47" i="4" s="1"/>
  <c r="K46" i="4"/>
  <c r="J46" i="4"/>
  <c r="J47" i="4" s="1"/>
  <c r="I46" i="4"/>
  <c r="H46" i="4"/>
  <c r="H47" i="4" s="1"/>
  <c r="G46" i="4"/>
  <c r="F46" i="4"/>
  <c r="F47" i="4" s="1"/>
  <c r="E46" i="4"/>
  <c r="D46" i="4"/>
  <c r="D47" i="4" s="1"/>
  <c r="L45" i="4"/>
  <c r="K45" i="4"/>
  <c r="J45" i="4"/>
  <c r="I45" i="4"/>
  <c r="H45" i="4"/>
  <c r="G45" i="4"/>
  <c r="F45" i="4"/>
  <c r="E45" i="4"/>
  <c r="D45" i="4"/>
  <c r="L23" i="4"/>
  <c r="L24" i="4" s="1"/>
  <c r="K23" i="4"/>
  <c r="J23" i="4"/>
  <c r="J24" i="4" s="1"/>
  <c r="I23" i="4"/>
  <c r="H23" i="4"/>
  <c r="H24" i="4" s="1"/>
  <c r="G23" i="4"/>
  <c r="F23" i="4"/>
  <c r="F24" i="4" s="1"/>
  <c r="E23" i="4"/>
  <c r="D23" i="4"/>
  <c r="D24" i="4" s="1"/>
  <c r="L22" i="4"/>
  <c r="K22" i="4"/>
  <c r="J22" i="4"/>
  <c r="I22" i="4"/>
  <c r="H22" i="4"/>
  <c r="G22" i="4"/>
  <c r="F22" i="4"/>
  <c r="E22" i="4"/>
  <c r="D22" i="4"/>
  <c r="J162" i="4" l="1"/>
  <c r="L162" i="4"/>
  <c r="F185" i="4"/>
  <c r="H185" i="4"/>
  <c r="J185" i="4"/>
  <c r="L185" i="4"/>
  <c r="D116" i="4"/>
  <c r="E24" i="4"/>
  <c r="G24" i="4"/>
  <c r="I24" i="4"/>
  <c r="K24" i="4"/>
  <c r="E47" i="4"/>
  <c r="G47" i="4"/>
  <c r="I47" i="4"/>
  <c r="K47" i="4"/>
  <c r="E70" i="4"/>
  <c r="G70" i="4"/>
  <c r="I70" i="4"/>
  <c r="K70" i="4"/>
  <c r="E93" i="4"/>
  <c r="G93" i="4"/>
  <c r="I93" i="4"/>
  <c r="K93" i="4"/>
  <c r="E116" i="4"/>
  <c r="G116" i="4"/>
  <c r="I116" i="4"/>
  <c r="K116" i="4"/>
  <c r="E139" i="4"/>
  <c r="G139" i="4"/>
  <c r="I139" i="4"/>
  <c r="K139" i="4"/>
  <c r="E162" i="4"/>
  <c r="G162" i="4"/>
  <c r="I162" i="4"/>
  <c r="K162" i="4"/>
  <c r="E185" i="4"/>
  <c r="G185" i="4"/>
  <c r="I185" i="4"/>
  <c r="K185" i="4"/>
  <c r="L169" i="8" l="1"/>
  <c r="K169" i="8"/>
  <c r="J169" i="8"/>
  <c r="I169" i="8"/>
  <c r="H169" i="8"/>
  <c r="G169" i="8"/>
  <c r="F169" i="8"/>
  <c r="E169" i="8"/>
  <c r="D169" i="8"/>
  <c r="L154" i="8"/>
  <c r="K154" i="8"/>
  <c r="J154" i="8"/>
  <c r="I154" i="8"/>
  <c r="H154" i="8"/>
  <c r="G154" i="8"/>
  <c r="F154" i="8"/>
  <c r="E154" i="8"/>
  <c r="D154" i="8"/>
  <c r="L153" i="8"/>
  <c r="K153" i="8"/>
  <c r="J153" i="8"/>
  <c r="I153" i="8"/>
  <c r="H153" i="8"/>
  <c r="G153" i="8"/>
  <c r="F153" i="8"/>
  <c r="E153" i="8"/>
  <c r="D153" i="8"/>
  <c r="L135" i="8"/>
  <c r="K135" i="8"/>
  <c r="J135" i="8"/>
  <c r="I135" i="8"/>
  <c r="H135" i="8"/>
  <c r="G135" i="8"/>
  <c r="F135" i="8"/>
  <c r="E135" i="8"/>
  <c r="D135" i="8"/>
  <c r="L134" i="8"/>
  <c r="K134" i="8"/>
  <c r="J134" i="8"/>
  <c r="I134" i="8"/>
  <c r="H134" i="8"/>
  <c r="G134" i="8"/>
  <c r="F134" i="8"/>
  <c r="E134" i="8"/>
  <c r="D134" i="8"/>
  <c r="L112" i="8"/>
  <c r="K112" i="8"/>
  <c r="J112" i="8"/>
  <c r="I112" i="8"/>
  <c r="H112" i="8"/>
  <c r="G112" i="8"/>
  <c r="F112" i="8"/>
  <c r="E112" i="8"/>
  <c r="D112" i="8"/>
  <c r="L111" i="8"/>
  <c r="K111" i="8"/>
  <c r="J111" i="8"/>
  <c r="I111" i="8"/>
  <c r="H111" i="8"/>
  <c r="G111" i="8"/>
  <c r="F111" i="8"/>
  <c r="E111" i="8"/>
  <c r="D111" i="8"/>
  <c r="L88" i="8"/>
  <c r="K88" i="8"/>
  <c r="J88" i="8"/>
  <c r="I88" i="8"/>
  <c r="H88" i="8"/>
  <c r="G88" i="8"/>
  <c r="F88" i="8"/>
  <c r="E88" i="8"/>
  <c r="D88" i="8"/>
  <c r="L87" i="8"/>
  <c r="K87" i="8"/>
  <c r="J87" i="8"/>
  <c r="I87" i="8"/>
  <c r="H87" i="8"/>
  <c r="G87" i="8"/>
  <c r="F87" i="8"/>
  <c r="E87" i="8"/>
  <c r="D87" i="8"/>
  <c r="L64" i="8"/>
  <c r="K64" i="8"/>
  <c r="J64" i="8"/>
  <c r="I64" i="8"/>
  <c r="H64" i="8"/>
  <c r="G64" i="8"/>
  <c r="F64" i="8"/>
  <c r="E64" i="8"/>
  <c r="D64" i="8"/>
  <c r="L63" i="8"/>
  <c r="K63" i="8"/>
  <c r="J63" i="8"/>
  <c r="I63" i="8"/>
  <c r="H63" i="8"/>
  <c r="G63" i="8"/>
  <c r="F63" i="8"/>
  <c r="E63" i="8"/>
  <c r="D63" i="8"/>
  <c r="L23" i="8"/>
  <c r="K23" i="8"/>
  <c r="J23" i="8"/>
  <c r="I23" i="8"/>
  <c r="H23" i="8"/>
  <c r="G23" i="8"/>
  <c r="F23" i="8"/>
  <c r="E23" i="8"/>
  <c r="D23" i="8"/>
  <c r="L22" i="8"/>
  <c r="L24" i="8" s="1"/>
  <c r="K22" i="8"/>
  <c r="J22" i="8"/>
  <c r="J24" i="8" s="1"/>
  <c r="I22" i="8"/>
  <c r="H22" i="8"/>
  <c r="H24" i="8" s="1"/>
  <c r="G22" i="8"/>
  <c r="F22" i="8"/>
  <c r="F24" i="8" s="1"/>
  <c r="E22" i="8"/>
  <c r="D22" i="8"/>
  <c r="D24" i="8" s="1"/>
  <c r="L113" i="8" l="1"/>
  <c r="L136" i="8"/>
  <c r="E24" i="8"/>
  <c r="G24" i="8"/>
  <c r="I24" i="8"/>
  <c r="K24" i="8"/>
  <c r="E155" i="8"/>
  <c r="G155" i="8"/>
  <c r="I155" i="8"/>
  <c r="K155" i="8"/>
  <c r="L89" i="8"/>
  <c r="L65" i="8"/>
  <c r="L155" i="8"/>
  <c r="D155" i="8"/>
  <c r="E65" i="8"/>
  <c r="G65" i="8"/>
  <c r="I65" i="8"/>
  <c r="K65" i="8"/>
  <c r="D65" i="8"/>
  <c r="F65" i="8"/>
  <c r="H65" i="8"/>
  <c r="J65" i="8"/>
  <c r="E89" i="8"/>
  <c r="G89" i="8"/>
  <c r="I89" i="8"/>
  <c r="K89" i="8"/>
  <c r="D89" i="8"/>
  <c r="F89" i="8"/>
  <c r="H89" i="8"/>
  <c r="J89" i="8"/>
  <c r="E113" i="8"/>
  <c r="G113" i="8"/>
  <c r="I113" i="8"/>
  <c r="K113" i="8"/>
  <c r="D113" i="8"/>
  <c r="F113" i="8"/>
  <c r="H113" i="8"/>
  <c r="J113" i="8"/>
  <c r="E136" i="8"/>
  <c r="G136" i="8"/>
  <c r="I136" i="8"/>
  <c r="K136" i="8"/>
  <c r="D136" i="8"/>
  <c r="F136" i="8"/>
  <c r="H136" i="8"/>
  <c r="J136" i="8"/>
  <c r="F155" i="8"/>
  <c r="H155" i="8"/>
  <c r="J155" i="8"/>
  <c r="F131" i="1" l="1"/>
  <c r="D137" i="6" l="1"/>
  <c r="E123" i="6" l="1"/>
  <c r="F123" i="6"/>
  <c r="G123" i="6"/>
  <c r="H123" i="6"/>
  <c r="I123" i="6"/>
  <c r="J123" i="6"/>
  <c r="K123" i="6"/>
  <c r="L123" i="6"/>
  <c r="E124" i="6"/>
  <c r="F124" i="6"/>
  <c r="G124" i="6"/>
  <c r="H124" i="6"/>
  <c r="I124" i="6"/>
  <c r="J124" i="6"/>
  <c r="K124" i="6"/>
  <c r="L124" i="6"/>
  <c r="E125" i="6"/>
  <c r="F125" i="6"/>
  <c r="G125" i="6"/>
  <c r="H125" i="6"/>
  <c r="I125" i="6"/>
  <c r="J125" i="6"/>
  <c r="K125" i="6"/>
  <c r="L125" i="6"/>
  <c r="E98" i="6" l="1"/>
  <c r="F98" i="6"/>
  <c r="G98" i="6"/>
  <c r="H98" i="6"/>
  <c r="I98" i="6"/>
  <c r="J98" i="6"/>
  <c r="K98" i="6"/>
  <c r="L98" i="6"/>
  <c r="E99" i="6"/>
  <c r="F99" i="6"/>
  <c r="G99" i="6"/>
  <c r="H99" i="6"/>
  <c r="I99" i="6"/>
  <c r="J99" i="6"/>
  <c r="J100" i="6" s="1"/>
  <c r="K99" i="6"/>
  <c r="L99" i="6"/>
  <c r="L100" i="6" s="1"/>
  <c r="E100" i="6"/>
  <c r="F100" i="6"/>
  <c r="G100" i="6"/>
  <c r="H100" i="6"/>
  <c r="I100" i="6"/>
  <c r="K100" i="6"/>
  <c r="E73" i="6" l="1"/>
  <c r="F73" i="6"/>
  <c r="G73" i="6"/>
  <c r="H73" i="6"/>
  <c r="I73" i="6"/>
  <c r="J73" i="6"/>
  <c r="K73" i="6"/>
  <c r="L73" i="6"/>
  <c r="E74" i="6"/>
  <c r="F74" i="6"/>
  <c r="G74" i="6"/>
  <c r="H74" i="6"/>
  <c r="I74" i="6"/>
  <c r="J74" i="6"/>
  <c r="J75" i="6" s="1"/>
  <c r="K74" i="6"/>
  <c r="K75" i="6" s="1"/>
  <c r="L74" i="6"/>
  <c r="L75" i="6" s="1"/>
  <c r="E75" i="6"/>
  <c r="F75" i="6"/>
  <c r="G75" i="6"/>
  <c r="H75" i="6"/>
  <c r="I75" i="6"/>
  <c r="E48" i="6"/>
  <c r="F48" i="6"/>
  <c r="G48" i="6"/>
  <c r="H48" i="6"/>
  <c r="I48" i="6"/>
  <c r="J48" i="6"/>
  <c r="K48" i="6"/>
  <c r="L48" i="6"/>
  <c r="E49" i="6"/>
  <c r="F49" i="6"/>
  <c r="G49" i="6"/>
  <c r="H49" i="6"/>
  <c r="I49" i="6"/>
  <c r="J49" i="6"/>
  <c r="K49" i="6"/>
  <c r="L49" i="6"/>
  <c r="E50" i="6"/>
  <c r="F50" i="6"/>
  <c r="G50" i="6"/>
  <c r="H50" i="6"/>
  <c r="I50" i="6"/>
  <c r="J50" i="6"/>
  <c r="K50" i="6"/>
  <c r="L50" i="6"/>
  <c r="E190" i="7" l="1"/>
  <c r="F190" i="7"/>
  <c r="G190" i="7"/>
  <c r="H190" i="7"/>
  <c r="I190" i="7"/>
  <c r="J190" i="7"/>
  <c r="K190" i="7"/>
  <c r="L190" i="7"/>
  <c r="E191" i="7"/>
  <c r="F191" i="7"/>
  <c r="G191" i="7"/>
  <c r="H191" i="7"/>
  <c r="I191" i="7"/>
  <c r="J191" i="7"/>
  <c r="K191" i="7"/>
  <c r="L191" i="7"/>
  <c r="E192" i="7"/>
  <c r="F192" i="7"/>
  <c r="G192" i="7"/>
  <c r="H192" i="7"/>
  <c r="I192" i="7"/>
  <c r="J192" i="7"/>
  <c r="K192" i="7"/>
  <c r="L192" i="7"/>
  <c r="E166" i="7"/>
  <c r="F166" i="7"/>
  <c r="G166" i="7"/>
  <c r="H166" i="7"/>
  <c r="I166" i="7"/>
  <c r="J166" i="7"/>
  <c r="K166" i="7"/>
  <c r="L166" i="7"/>
  <c r="E167" i="7"/>
  <c r="F167" i="7"/>
  <c r="G167" i="7"/>
  <c r="H167" i="7"/>
  <c r="I167" i="7"/>
  <c r="J167" i="7"/>
  <c r="K167" i="7"/>
  <c r="L167" i="7"/>
  <c r="E168" i="7"/>
  <c r="F168" i="7"/>
  <c r="G168" i="7"/>
  <c r="H168" i="7"/>
  <c r="I168" i="7"/>
  <c r="J168" i="7"/>
  <c r="K168" i="7"/>
  <c r="L168" i="7"/>
  <c r="E142" i="7"/>
  <c r="F142" i="7"/>
  <c r="G142" i="7"/>
  <c r="H142" i="7"/>
  <c r="I142" i="7"/>
  <c r="J142" i="7"/>
  <c r="K142" i="7"/>
  <c r="L142" i="7"/>
  <c r="E143" i="7"/>
  <c r="F143" i="7"/>
  <c r="G143" i="7"/>
  <c r="H143" i="7"/>
  <c r="I143" i="7"/>
  <c r="I144" i="7" s="1"/>
  <c r="J143" i="7"/>
  <c r="J144" i="7" s="1"/>
  <c r="K143" i="7"/>
  <c r="L143" i="7"/>
  <c r="E144" i="7"/>
  <c r="F144" i="7"/>
  <c r="G144" i="7"/>
  <c r="H144" i="7"/>
  <c r="K144" i="7"/>
  <c r="L144" i="7"/>
  <c r="E118" i="7"/>
  <c r="F118" i="7"/>
  <c r="G118" i="7"/>
  <c r="H118" i="7"/>
  <c r="I118" i="7"/>
  <c r="J118" i="7"/>
  <c r="K118" i="7"/>
  <c r="L118" i="7"/>
  <c r="E119" i="7"/>
  <c r="F119" i="7"/>
  <c r="G119" i="7"/>
  <c r="G120" i="7" s="1"/>
  <c r="H119" i="7"/>
  <c r="I119" i="7"/>
  <c r="I120" i="7" s="1"/>
  <c r="J119" i="7"/>
  <c r="J120" i="7" s="1"/>
  <c r="K119" i="7"/>
  <c r="K120" i="7" s="1"/>
  <c r="L119" i="7"/>
  <c r="E120" i="7"/>
  <c r="F120" i="7"/>
  <c r="H120" i="7"/>
  <c r="L120" i="7"/>
  <c r="E94" i="7"/>
  <c r="F94" i="7"/>
  <c r="G94" i="7"/>
  <c r="H94" i="7"/>
  <c r="I94" i="7"/>
  <c r="J94" i="7"/>
  <c r="K94" i="7"/>
  <c r="L94" i="7"/>
  <c r="E95" i="7"/>
  <c r="F95" i="7"/>
  <c r="G95" i="7"/>
  <c r="H95" i="7"/>
  <c r="I95" i="7"/>
  <c r="J95" i="7"/>
  <c r="J96" i="7" s="1"/>
  <c r="K95" i="7"/>
  <c r="L95" i="7"/>
  <c r="L96" i="7" s="1"/>
  <c r="E96" i="7"/>
  <c r="F96" i="7"/>
  <c r="G96" i="7"/>
  <c r="H96" i="7"/>
  <c r="I96" i="7"/>
  <c r="K96" i="7"/>
  <c r="E70" i="7"/>
  <c r="F70" i="7"/>
  <c r="G70" i="7"/>
  <c r="H70" i="7"/>
  <c r="I70" i="7"/>
  <c r="J70" i="7"/>
  <c r="K70" i="7"/>
  <c r="L70" i="7"/>
  <c r="E71" i="7"/>
  <c r="F71" i="7"/>
  <c r="G71" i="7"/>
  <c r="G72" i="7" s="1"/>
  <c r="H71" i="7"/>
  <c r="I71" i="7"/>
  <c r="I72" i="7" s="1"/>
  <c r="J71" i="7"/>
  <c r="J72" i="7" s="1"/>
  <c r="K71" i="7"/>
  <c r="K72" i="7" s="1"/>
  <c r="L71" i="7"/>
  <c r="L72" i="7" s="1"/>
  <c r="E72" i="7"/>
  <c r="F72" i="7"/>
  <c r="H72" i="7"/>
  <c r="E47" i="7"/>
  <c r="F47" i="7"/>
  <c r="G47" i="7"/>
  <c r="H47" i="7"/>
  <c r="I47" i="7"/>
  <c r="J47" i="7"/>
  <c r="K47" i="7"/>
  <c r="L47" i="7"/>
  <c r="E22" i="7"/>
  <c r="E46" i="7" s="1"/>
  <c r="E48" i="7" s="1"/>
  <c r="F22" i="7"/>
  <c r="F46" i="7" s="1"/>
  <c r="F48" i="7" s="1"/>
  <c r="G22" i="7"/>
  <c r="G46" i="7" s="1"/>
  <c r="G48" i="7" s="1"/>
  <c r="H22" i="7"/>
  <c r="H46" i="7" s="1"/>
  <c r="H48" i="7" s="1"/>
  <c r="I22" i="7"/>
  <c r="J22" i="7"/>
  <c r="J46" i="7" s="1"/>
  <c r="K22" i="7"/>
  <c r="K46" i="7" s="1"/>
  <c r="K48" i="7" s="1"/>
  <c r="L22" i="7"/>
  <c r="E23" i="7"/>
  <c r="F23" i="7"/>
  <c r="G23" i="7"/>
  <c r="H23" i="7"/>
  <c r="I23" i="7"/>
  <c r="I24" i="7" s="1"/>
  <c r="J23" i="7"/>
  <c r="K23" i="7"/>
  <c r="L23" i="7"/>
  <c r="L24" i="7" s="1"/>
  <c r="E24" i="7"/>
  <c r="F24" i="7"/>
  <c r="G24" i="7"/>
  <c r="H24" i="7"/>
  <c r="J24" i="7"/>
  <c r="K24" i="7"/>
  <c r="J48" i="7" l="1"/>
  <c r="L46" i="7"/>
  <c r="L48" i="7" s="1"/>
  <c r="I46" i="7"/>
  <c r="I48" i="7" s="1"/>
  <c r="D115" i="11" l="1"/>
  <c r="D24" i="11" l="1"/>
  <c r="E115" i="11" l="1"/>
  <c r="F115" i="11"/>
  <c r="G115" i="11"/>
  <c r="H115" i="11"/>
  <c r="I115" i="11"/>
  <c r="J115" i="11"/>
  <c r="K115" i="11"/>
  <c r="L115" i="11"/>
  <c r="E209" i="9" l="1"/>
  <c r="F209" i="9"/>
  <c r="G209" i="9"/>
  <c r="H209" i="9"/>
  <c r="I209" i="9"/>
  <c r="J209" i="9"/>
  <c r="K209" i="9"/>
  <c r="L209" i="9"/>
  <c r="D209" i="9"/>
  <c r="E207" i="7" l="1"/>
  <c r="F207" i="7"/>
  <c r="G207" i="7"/>
  <c r="H207" i="7"/>
  <c r="I207" i="7"/>
  <c r="J207" i="7"/>
  <c r="K207" i="7"/>
  <c r="L207" i="7"/>
  <c r="D207" i="7"/>
  <c r="E137" i="6" l="1"/>
  <c r="F137" i="6"/>
  <c r="G137" i="6"/>
  <c r="H137" i="6"/>
  <c r="I137" i="6"/>
  <c r="J137" i="6"/>
  <c r="K137" i="6"/>
  <c r="L137" i="6"/>
  <c r="L182" i="5" l="1"/>
  <c r="L132" i="3" l="1"/>
  <c r="L181" i="2" l="1"/>
  <c r="F23" i="13" l="1"/>
  <c r="E23" i="13"/>
  <c r="D23" i="13"/>
  <c r="C23" i="13"/>
  <c r="B23" i="13"/>
  <c r="F10" i="13"/>
  <c r="E10" i="13"/>
  <c r="D10" i="13"/>
  <c r="C10" i="13"/>
  <c r="B10" i="13"/>
  <c r="L167" i="12" l="1"/>
  <c r="K167" i="12"/>
  <c r="J167" i="12"/>
  <c r="I167" i="12"/>
  <c r="H167" i="12"/>
  <c r="G167" i="12"/>
  <c r="F167" i="12"/>
  <c r="E167" i="12"/>
  <c r="D167" i="12"/>
  <c r="L166" i="12"/>
  <c r="K166" i="12"/>
  <c r="J166" i="12"/>
  <c r="I166" i="12"/>
  <c r="H166" i="12"/>
  <c r="G166" i="12"/>
  <c r="F166" i="12"/>
  <c r="E166" i="12"/>
  <c r="D166" i="12"/>
  <c r="L143" i="12"/>
  <c r="K143" i="12"/>
  <c r="J143" i="12"/>
  <c r="I143" i="12"/>
  <c r="H143" i="12"/>
  <c r="G143" i="12"/>
  <c r="F143" i="12"/>
  <c r="E143" i="12"/>
  <c r="D143" i="12"/>
  <c r="L142" i="12"/>
  <c r="L144" i="12" s="1"/>
  <c r="K142" i="12"/>
  <c r="J142" i="12"/>
  <c r="J144" i="12" s="1"/>
  <c r="I142" i="12"/>
  <c r="H142" i="12"/>
  <c r="G142" i="12"/>
  <c r="F142" i="12"/>
  <c r="E142" i="12"/>
  <c r="D142" i="12"/>
  <c r="L119" i="12"/>
  <c r="K119" i="12"/>
  <c r="J119" i="12"/>
  <c r="I119" i="12"/>
  <c r="H119" i="12"/>
  <c r="G119" i="12"/>
  <c r="F119" i="12"/>
  <c r="E119" i="12"/>
  <c r="D119" i="12"/>
  <c r="L118" i="12"/>
  <c r="K118" i="12"/>
  <c r="J118" i="12"/>
  <c r="I118" i="12"/>
  <c r="H118" i="12"/>
  <c r="G118" i="12"/>
  <c r="F118" i="12"/>
  <c r="E118" i="12"/>
  <c r="D118" i="12"/>
  <c r="L95" i="12"/>
  <c r="K95" i="12"/>
  <c r="J95" i="12"/>
  <c r="I95" i="12"/>
  <c r="H95" i="12"/>
  <c r="G95" i="12"/>
  <c r="F95" i="12"/>
  <c r="E95" i="12"/>
  <c r="D95" i="12"/>
  <c r="L94" i="12"/>
  <c r="K94" i="12"/>
  <c r="J94" i="12"/>
  <c r="I94" i="12"/>
  <c r="H94" i="12"/>
  <c r="G94" i="12"/>
  <c r="F94" i="12"/>
  <c r="E94" i="12"/>
  <c r="D94" i="12"/>
  <c r="L71" i="12"/>
  <c r="K71" i="12"/>
  <c r="J71" i="12"/>
  <c r="I71" i="12"/>
  <c r="H71" i="12"/>
  <c r="G71" i="12"/>
  <c r="F71" i="12"/>
  <c r="E71" i="12"/>
  <c r="D71" i="12"/>
  <c r="L70" i="12"/>
  <c r="K70" i="12"/>
  <c r="J70" i="12"/>
  <c r="I70" i="12"/>
  <c r="H70" i="12"/>
  <c r="G70" i="12"/>
  <c r="F70" i="12"/>
  <c r="E70" i="12"/>
  <c r="D70" i="12"/>
  <c r="L47" i="12"/>
  <c r="K47" i="12"/>
  <c r="J47" i="12"/>
  <c r="I47" i="12"/>
  <c r="H47" i="12"/>
  <c r="G47" i="12"/>
  <c r="F47" i="12"/>
  <c r="E47" i="12"/>
  <c r="D47" i="12"/>
  <c r="L46" i="12"/>
  <c r="K46" i="12"/>
  <c r="J46" i="12"/>
  <c r="I46" i="12"/>
  <c r="H46" i="12"/>
  <c r="G46" i="12"/>
  <c r="F46" i="12"/>
  <c r="E46" i="12"/>
  <c r="D46" i="12"/>
  <c r="L23" i="12"/>
  <c r="K23" i="12"/>
  <c r="J23" i="12"/>
  <c r="I23" i="12"/>
  <c r="H23" i="12"/>
  <c r="G23" i="12"/>
  <c r="F23" i="12"/>
  <c r="E23" i="12"/>
  <c r="D23" i="12"/>
  <c r="L22" i="12"/>
  <c r="K22" i="12"/>
  <c r="J22" i="12"/>
  <c r="I22" i="12"/>
  <c r="H22" i="12"/>
  <c r="G22" i="12"/>
  <c r="F22" i="12"/>
  <c r="E22" i="12"/>
  <c r="D22" i="12"/>
  <c r="L99" i="11"/>
  <c r="K99" i="11"/>
  <c r="J99" i="11"/>
  <c r="I99" i="11"/>
  <c r="H99" i="11"/>
  <c r="G99" i="11"/>
  <c r="F99" i="11"/>
  <c r="E99" i="11"/>
  <c r="D99" i="11"/>
  <c r="L98" i="11"/>
  <c r="K98" i="11"/>
  <c r="J98" i="11"/>
  <c r="I98" i="11"/>
  <c r="H98" i="11"/>
  <c r="G98" i="11"/>
  <c r="F98" i="11"/>
  <c r="E98" i="11"/>
  <c r="D98" i="11"/>
  <c r="L74" i="11"/>
  <c r="K74" i="11"/>
  <c r="J74" i="11"/>
  <c r="I74" i="11"/>
  <c r="H74" i="11"/>
  <c r="G74" i="11"/>
  <c r="F74" i="11"/>
  <c r="E74" i="11"/>
  <c r="D74" i="11"/>
  <c r="L73" i="11"/>
  <c r="K73" i="11"/>
  <c r="J73" i="11"/>
  <c r="I73" i="11"/>
  <c r="H73" i="11"/>
  <c r="G73" i="11"/>
  <c r="F73" i="11"/>
  <c r="E73" i="11"/>
  <c r="D73" i="11"/>
  <c r="L49" i="11"/>
  <c r="K49" i="11"/>
  <c r="J49" i="11"/>
  <c r="I49" i="11"/>
  <c r="H49" i="11"/>
  <c r="G49" i="11"/>
  <c r="F49" i="11"/>
  <c r="E49" i="11"/>
  <c r="D49" i="11"/>
  <c r="L48" i="11"/>
  <c r="K48" i="11"/>
  <c r="J48" i="11"/>
  <c r="I48" i="11"/>
  <c r="H48" i="11"/>
  <c r="G48" i="11"/>
  <c r="F48" i="11"/>
  <c r="E48" i="11"/>
  <c r="D48" i="11"/>
  <c r="L24" i="11"/>
  <c r="K24" i="11"/>
  <c r="J24" i="11"/>
  <c r="I24" i="11"/>
  <c r="H24" i="11"/>
  <c r="G24" i="11"/>
  <c r="F24" i="11"/>
  <c r="E24" i="11"/>
  <c r="L23" i="11"/>
  <c r="K23" i="11"/>
  <c r="J23" i="11"/>
  <c r="I23" i="11"/>
  <c r="H23" i="11"/>
  <c r="G23" i="11"/>
  <c r="F23" i="11"/>
  <c r="E23" i="11"/>
  <c r="D23" i="11"/>
  <c r="D25" i="11" s="1"/>
  <c r="L107" i="10"/>
  <c r="K107" i="10"/>
  <c r="J107" i="10"/>
  <c r="I107" i="10"/>
  <c r="H107" i="10"/>
  <c r="G107" i="10"/>
  <c r="F107" i="10"/>
  <c r="E107" i="10"/>
  <c r="D107" i="10"/>
  <c r="L95" i="10"/>
  <c r="K95" i="10"/>
  <c r="J95" i="10"/>
  <c r="I95" i="10"/>
  <c r="H95" i="10"/>
  <c r="G95" i="10"/>
  <c r="F95" i="10"/>
  <c r="E95" i="10"/>
  <c r="D95" i="10"/>
  <c r="L94" i="10"/>
  <c r="K94" i="10"/>
  <c r="J94" i="10"/>
  <c r="J96" i="10" s="1"/>
  <c r="I94" i="10"/>
  <c r="H94" i="10"/>
  <c r="H96" i="10" s="1"/>
  <c r="G94" i="10"/>
  <c r="F94" i="10"/>
  <c r="F96" i="10" s="1"/>
  <c r="E94" i="10"/>
  <c r="D94" i="10"/>
  <c r="D96" i="10" s="1"/>
  <c r="L71" i="10"/>
  <c r="K71" i="10"/>
  <c r="J71" i="10"/>
  <c r="I71" i="10"/>
  <c r="H71" i="10"/>
  <c r="G71" i="10"/>
  <c r="F71" i="10"/>
  <c r="E71" i="10"/>
  <c r="D71" i="10"/>
  <c r="L70" i="10"/>
  <c r="K70" i="10"/>
  <c r="J70" i="10"/>
  <c r="J72" i="10" s="1"/>
  <c r="I70" i="10"/>
  <c r="H70" i="10"/>
  <c r="H72" i="10" s="1"/>
  <c r="G70" i="10"/>
  <c r="F70" i="10"/>
  <c r="F72" i="10" s="1"/>
  <c r="E70" i="10"/>
  <c r="D70" i="10"/>
  <c r="D72" i="10" s="1"/>
  <c r="L47" i="10"/>
  <c r="K47" i="10"/>
  <c r="J47" i="10"/>
  <c r="I47" i="10"/>
  <c r="H47" i="10"/>
  <c r="G47" i="10"/>
  <c r="F47" i="10"/>
  <c r="E47" i="10"/>
  <c r="D47" i="10"/>
  <c r="L46" i="10"/>
  <c r="K46" i="10"/>
  <c r="K48" i="10" s="1"/>
  <c r="J46" i="10"/>
  <c r="I46" i="10"/>
  <c r="I48" i="10" s="1"/>
  <c r="H46" i="10"/>
  <c r="G46" i="10"/>
  <c r="G48" i="10" s="1"/>
  <c r="F46" i="10"/>
  <c r="E46" i="10"/>
  <c r="E48" i="10" s="1"/>
  <c r="D46" i="10"/>
  <c r="L23" i="10"/>
  <c r="K23" i="10"/>
  <c r="J23" i="10"/>
  <c r="I23" i="10"/>
  <c r="H23" i="10"/>
  <c r="G23" i="10"/>
  <c r="F23" i="10"/>
  <c r="E23" i="10"/>
  <c r="D23" i="10"/>
  <c r="L22" i="10"/>
  <c r="L24" i="10" s="1"/>
  <c r="K22" i="10"/>
  <c r="J22" i="10"/>
  <c r="J24" i="10" s="1"/>
  <c r="I22" i="10"/>
  <c r="H22" i="10"/>
  <c r="H24" i="10" s="1"/>
  <c r="G22" i="10"/>
  <c r="F22" i="10"/>
  <c r="F24" i="10" s="1"/>
  <c r="E22" i="10"/>
  <c r="D22" i="10"/>
  <c r="D24" i="10" s="1"/>
  <c r="L191" i="9"/>
  <c r="K191" i="9"/>
  <c r="J191" i="9"/>
  <c r="I191" i="9"/>
  <c r="H191" i="9"/>
  <c r="G191" i="9"/>
  <c r="F191" i="9"/>
  <c r="E191" i="9"/>
  <c r="D191" i="9"/>
  <c r="L190" i="9"/>
  <c r="K190" i="9"/>
  <c r="J190" i="9"/>
  <c r="I190" i="9"/>
  <c r="H190" i="9"/>
  <c r="G190" i="9"/>
  <c r="F190" i="9"/>
  <c r="E190" i="9"/>
  <c r="D190" i="9"/>
  <c r="L167" i="9"/>
  <c r="K167" i="9"/>
  <c r="J167" i="9"/>
  <c r="I167" i="9"/>
  <c r="H167" i="9"/>
  <c r="G167" i="9"/>
  <c r="F167" i="9"/>
  <c r="E167" i="9"/>
  <c r="D167" i="9"/>
  <c r="L166" i="9"/>
  <c r="K166" i="9"/>
  <c r="J166" i="9"/>
  <c r="I166" i="9"/>
  <c r="H166" i="9"/>
  <c r="G166" i="9"/>
  <c r="F166" i="9"/>
  <c r="E166" i="9"/>
  <c r="D166" i="9"/>
  <c r="L143" i="9"/>
  <c r="K143" i="9"/>
  <c r="J143" i="9"/>
  <c r="I143" i="9"/>
  <c r="H143" i="9"/>
  <c r="G143" i="9"/>
  <c r="F143" i="9"/>
  <c r="E143" i="9"/>
  <c r="D143" i="9"/>
  <c r="L142" i="9"/>
  <c r="K142" i="9"/>
  <c r="J142" i="9"/>
  <c r="I142" i="9"/>
  <c r="H142" i="9"/>
  <c r="G142" i="9"/>
  <c r="F142" i="9"/>
  <c r="E142" i="9"/>
  <c r="D142" i="9"/>
  <c r="L119" i="9"/>
  <c r="K119" i="9"/>
  <c r="J119" i="9"/>
  <c r="I119" i="9"/>
  <c r="H119" i="9"/>
  <c r="G119" i="9"/>
  <c r="F119" i="9"/>
  <c r="E119" i="9"/>
  <c r="D119" i="9"/>
  <c r="L118" i="9"/>
  <c r="K118" i="9"/>
  <c r="J118" i="9"/>
  <c r="I118" i="9"/>
  <c r="H118" i="9"/>
  <c r="G118" i="9"/>
  <c r="F118" i="9"/>
  <c r="E118" i="9"/>
  <c r="D118" i="9"/>
  <c r="L95" i="9"/>
  <c r="K95" i="9"/>
  <c r="J95" i="9"/>
  <c r="I95" i="9"/>
  <c r="H95" i="9"/>
  <c r="G95" i="9"/>
  <c r="F95" i="9"/>
  <c r="E95" i="9"/>
  <c r="D95" i="9"/>
  <c r="L94" i="9"/>
  <c r="K94" i="9"/>
  <c r="J94" i="9"/>
  <c r="I94" i="9"/>
  <c r="H94" i="9"/>
  <c r="G94" i="9"/>
  <c r="F94" i="9"/>
  <c r="E94" i="9"/>
  <c r="D94" i="9"/>
  <c r="L71" i="9"/>
  <c r="K71" i="9"/>
  <c r="J71" i="9"/>
  <c r="I71" i="9"/>
  <c r="H71" i="9"/>
  <c r="G71" i="9"/>
  <c r="F71" i="9"/>
  <c r="E71" i="9"/>
  <c r="D71" i="9"/>
  <c r="L70" i="9"/>
  <c r="K70" i="9"/>
  <c r="J70" i="9"/>
  <c r="I70" i="9"/>
  <c r="H70" i="9"/>
  <c r="G70" i="9"/>
  <c r="F70" i="9"/>
  <c r="E70" i="9"/>
  <c r="D70" i="9"/>
  <c r="L47" i="9"/>
  <c r="K47" i="9"/>
  <c r="J47" i="9"/>
  <c r="I47" i="9"/>
  <c r="H47" i="9"/>
  <c r="G47" i="9"/>
  <c r="F47" i="9"/>
  <c r="E47" i="9"/>
  <c r="D47" i="9"/>
  <c r="L46" i="9"/>
  <c r="K46" i="9"/>
  <c r="J46" i="9"/>
  <c r="I46" i="9"/>
  <c r="H46" i="9"/>
  <c r="G46" i="9"/>
  <c r="F46" i="9"/>
  <c r="E46" i="9"/>
  <c r="D46" i="9"/>
  <c r="L23" i="9"/>
  <c r="K23" i="9"/>
  <c r="J23" i="9"/>
  <c r="I23" i="9"/>
  <c r="H23" i="9"/>
  <c r="G23" i="9"/>
  <c r="F23" i="9"/>
  <c r="E23" i="9"/>
  <c r="D23" i="9"/>
  <c r="L22" i="9"/>
  <c r="K22" i="9"/>
  <c r="J22" i="9"/>
  <c r="I22" i="9"/>
  <c r="H22" i="9"/>
  <c r="G22" i="9"/>
  <c r="F22" i="9"/>
  <c r="E22" i="9"/>
  <c r="D22" i="9"/>
  <c r="D191" i="7"/>
  <c r="D190" i="7"/>
  <c r="D167" i="7"/>
  <c r="D166" i="7"/>
  <c r="D143" i="7"/>
  <c r="D142" i="7"/>
  <c r="D119" i="7"/>
  <c r="D118" i="7"/>
  <c r="D95" i="7"/>
  <c r="D94" i="7"/>
  <c r="D71" i="7"/>
  <c r="D70" i="7"/>
  <c r="D47" i="7"/>
  <c r="D23" i="7"/>
  <c r="D22" i="7"/>
  <c r="D124" i="6"/>
  <c r="D123" i="6"/>
  <c r="D99" i="6"/>
  <c r="D98" i="6"/>
  <c r="D74" i="6"/>
  <c r="D73" i="6"/>
  <c r="D49" i="6"/>
  <c r="D48" i="6"/>
  <c r="L24" i="6"/>
  <c r="K24" i="6"/>
  <c r="J24" i="6"/>
  <c r="I24" i="6"/>
  <c r="H24" i="6"/>
  <c r="G24" i="6"/>
  <c r="F24" i="6"/>
  <c r="E24" i="6"/>
  <c r="D24" i="6"/>
  <c r="L23" i="6"/>
  <c r="K23" i="6"/>
  <c r="J23" i="6"/>
  <c r="I23" i="6"/>
  <c r="H23" i="6"/>
  <c r="G23" i="6"/>
  <c r="F23" i="6"/>
  <c r="E23" i="6"/>
  <c r="D23" i="6"/>
  <c r="K182" i="5"/>
  <c r="J182" i="5"/>
  <c r="I182" i="5"/>
  <c r="H182" i="5"/>
  <c r="G182" i="5"/>
  <c r="F182" i="5"/>
  <c r="E182" i="5"/>
  <c r="D182" i="5"/>
  <c r="L167" i="5"/>
  <c r="K167" i="5"/>
  <c r="K168" i="5" s="1"/>
  <c r="J167" i="5"/>
  <c r="I167" i="5"/>
  <c r="I168" i="5" s="1"/>
  <c r="H167" i="5"/>
  <c r="G167" i="5"/>
  <c r="G168" i="5" s="1"/>
  <c r="F167" i="5"/>
  <c r="E167" i="5"/>
  <c r="E168" i="5" s="1"/>
  <c r="D167" i="5"/>
  <c r="L166" i="5"/>
  <c r="K166" i="5"/>
  <c r="J166" i="5"/>
  <c r="I166" i="5"/>
  <c r="H166" i="5"/>
  <c r="G166" i="5"/>
  <c r="F166" i="5"/>
  <c r="E166" i="5"/>
  <c r="D166" i="5"/>
  <c r="K143" i="5"/>
  <c r="J143" i="5"/>
  <c r="J144" i="5" s="1"/>
  <c r="I143" i="5"/>
  <c r="H143" i="5"/>
  <c r="H144" i="5" s="1"/>
  <c r="G143" i="5"/>
  <c r="F143" i="5"/>
  <c r="F144" i="5" s="1"/>
  <c r="E143" i="5"/>
  <c r="D143" i="5"/>
  <c r="D144" i="5" s="1"/>
  <c r="L142" i="5"/>
  <c r="L144" i="5" s="1"/>
  <c r="K142" i="5"/>
  <c r="J142" i="5"/>
  <c r="I142" i="5"/>
  <c r="H142" i="5"/>
  <c r="G142" i="5"/>
  <c r="F142" i="5"/>
  <c r="E142" i="5"/>
  <c r="D142" i="5"/>
  <c r="L119" i="5"/>
  <c r="L120" i="5" s="1"/>
  <c r="K119" i="5"/>
  <c r="J119" i="5"/>
  <c r="J120" i="5" s="1"/>
  <c r="I119" i="5"/>
  <c r="H119" i="5"/>
  <c r="H120" i="5" s="1"/>
  <c r="G119" i="5"/>
  <c r="F119" i="5"/>
  <c r="F120" i="5" s="1"/>
  <c r="E119" i="5"/>
  <c r="D119" i="5"/>
  <c r="L118" i="5"/>
  <c r="K118" i="5"/>
  <c r="J118" i="5"/>
  <c r="I118" i="5"/>
  <c r="H118" i="5"/>
  <c r="G118" i="5"/>
  <c r="F118" i="5"/>
  <c r="E118" i="5"/>
  <c r="D118" i="5"/>
  <c r="L96" i="5"/>
  <c r="K95" i="5"/>
  <c r="J95" i="5"/>
  <c r="J96" i="5" s="1"/>
  <c r="I95" i="5"/>
  <c r="H95" i="5"/>
  <c r="H96" i="5" s="1"/>
  <c r="G95" i="5"/>
  <c r="F95" i="5"/>
  <c r="F96" i="5" s="1"/>
  <c r="E95" i="5"/>
  <c r="D95" i="5"/>
  <c r="L94" i="5"/>
  <c r="K94" i="5"/>
  <c r="J94" i="5"/>
  <c r="I94" i="5"/>
  <c r="H94" i="5"/>
  <c r="G94" i="5"/>
  <c r="F94" i="5"/>
  <c r="E94" i="5"/>
  <c r="D94" i="5"/>
  <c r="L71" i="5"/>
  <c r="K71" i="5"/>
  <c r="J71" i="5"/>
  <c r="I71" i="5"/>
  <c r="H71" i="5"/>
  <c r="G71" i="5"/>
  <c r="F71" i="5"/>
  <c r="E71" i="5"/>
  <c r="D71" i="5"/>
  <c r="L70" i="5"/>
  <c r="K70" i="5"/>
  <c r="J70" i="5"/>
  <c r="I70" i="5"/>
  <c r="H70" i="5"/>
  <c r="G70" i="5"/>
  <c r="F70" i="5"/>
  <c r="E70" i="5"/>
  <c r="D70" i="5"/>
  <c r="L47" i="5"/>
  <c r="K47" i="5"/>
  <c r="J47" i="5"/>
  <c r="I47" i="5"/>
  <c r="H47" i="5"/>
  <c r="G47" i="5"/>
  <c r="F47" i="5"/>
  <c r="E47" i="5"/>
  <c r="D47" i="5"/>
  <c r="L46" i="5"/>
  <c r="K46" i="5"/>
  <c r="J46" i="5"/>
  <c r="I46" i="5"/>
  <c r="H46" i="5"/>
  <c r="G46" i="5"/>
  <c r="F46" i="5"/>
  <c r="E46" i="5"/>
  <c r="D46" i="5"/>
  <c r="L23" i="5"/>
  <c r="K23" i="5"/>
  <c r="J23" i="5"/>
  <c r="I23" i="5"/>
  <c r="H23" i="5"/>
  <c r="G23" i="5"/>
  <c r="F23" i="5"/>
  <c r="E23" i="5"/>
  <c r="L22" i="5"/>
  <c r="K22" i="5"/>
  <c r="J22" i="5"/>
  <c r="I22" i="5"/>
  <c r="H22" i="5"/>
  <c r="G22" i="5"/>
  <c r="F22" i="5"/>
  <c r="E22" i="5"/>
  <c r="D22" i="5"/>
  <c r="K132" i="3"/>
  <c r="J132" i="3"/>
  <c r="I132" i="3"/>
  <c r="H132" i="3"/>
  <c r="G132" i="3"/>
  <c r="F132" i="3"/>
  <c r="E132" i="3"/>
  <c r="D132" i="3"/>
  <c r="L120" i="3"/>
  <c r="K120" i="3"/>
  <c r="K121" i="3" s="1"/>
  <c r="J120" i="3"/>
  <c r="I120" i="3"/>
  <c r="I121" i="3" s="1"/>
  <c r="H120" i="3"/>
  <c r="G120" i="3"/>
  <c r="G121" i="3" s="1"/>
  <c r="F120" i="3"/>
  <c r="E120" i="3"/>
  <c r="E121" i="3" s="1"/>
  <c r="D120" i="3"/>
  <c r="L119" i="3"/>
  <c r="K119" i="3"/>
  <c r="J119" i="3"/>
  <c r="I119" i="3"/>
  <c r="H119" i="3"/>
  <c r="G119" i="3"/>
  <c r="F119" i="3"/>
  <c r="E119" i="3"/>
  <c r="D119" i="3"/>
  <c r="L96" i="3"/>
  <c r="K96" i="3"/>
  <c r="K97" i="3" s="1"/>
  <c r="J96" i="3"/>
  <c r="I96" i="3"/>
  <c r="I97" i="3" s="1"/>
  <c r="H96" i="3"/>
  <c r="G96" i="3"/>
  <c r="G97" i="3" s="1"/>
  <c r="F96" i="3"/>
  <c r="E96" i="3"/>
  <c r="E97" i="3" s="1"/>
  <c r="D96" i="3"/>
  <c r="L95" i="3"/>
  <c r="K95" i="3"/>
  <c r="J95" i="3"/>
  <c r="I95" i="3"/>
  <c r="H95" i="3"/>
  <c r="G95" i="3"/>
  <c r="F95" i="3"/>
  <c r="E95" i="3"/>
  <c r="D95" i="3"/>
  <c r="L72" i="3"/>
  <c r="K72" i="3"/>
  <c r="K73" i="3" s="1"/>
  <c r="J72" i="3"/>
  <c r="I72" i="3"/>
  <c r="I73" i="3" s="1"/>
  <c r="H72" i="3"/>
  <c r="G72" i="3"/>
  <c r="G73" i="3" s="1"/>
  <c r="F72" i="3"/>
  <c r="E72" i="3"/>
  <c r="E73" i="3" s="1"/>
  <c r="D72" i="3"/>
  <c r="L71" i="3"/>
  <c r="K71" i="3"/>
  <c r="J71" i="3"/>
  <c r="I71" i="3"/>
  <c r="H71" i="3"/>
  <c r="G71" i="3"/>
  <c r="F71" i="3"/>
  <c r="E71" i="3"/>
  <c r="D71" i="3"/>
  <c r="L48" i="3"/>
  <c r="K48" i="3"/>
  <c r="K49" i="3" s="1"/>
  <c r="J48" i="3"/>
  <c r="I48" i="3"/>
  <c r="I49" i="3" s="1"/>
  <c r="H48" i="3"/>
  <c r="G48" i="3"/>
  <c r="G49" i="3" s="1"/>
  <c r="F48" i="3"/>
  <c r="E48" i="3"/>
  <c r="E49" i="3" s="1"/>
  <c r="D48" i="3"/>
  <c r="L47" i="3"/>
  <c r="K47" i="3"/>
  <c r="J47" i="3"/>
  <c r="I47" i="3"/>
  <c r="H47" i="3"/>
  <c r="G47" i="3"/>
  <c r="F47" i="3"/>
  <c r="E47" i="3"/>
  <c r="D47" i="3"/>
  <c r="L24" i="3"/>
  <c r="K24" i="3"/>
  <c r="J24" i="3"/>
  <c r="I24" i="3"/>
  <c r="H24" i="3"/>
  <c r="G24" i="3"/>
  <c r="G25" i="3" s="1"/>
  <c r="F24" i="3"/>
  <c r="E24" i="3"/>
  <c r="E25" i="3" s="1"/>
  <c r="D24" i="3"/>
  <c r="L23" i="3"/>
  <c r="K23" i="3"/>
  <c r="J23" i="3"/>
  <c r="I23" i="3"/>
  <c r="H23" i="3"/>
  <c r="G23" i="3"/>
  <c r="F23" i="3"/>
  <c r="E23" i="3"/>
  <c r="D23" i="3"/>
  <c r="K181" i="2"/>
  <c r="J181" i="2"/>
  <c r="I181" i="2"/>
  <c r="H181" i="2"/>
  <c r="G181" i="2"/>
  <c r="F181" i="2"/>
  <c r="E181" i="2"/>
  <c r="D181" i="2"/>
  <c r="L167" i="2"/>
  <c r="K167" i="2"/>
  <c r="K168" i="2" s="1"/>
  <c r="J167" i="2"/>
  <c r="I167" i="2"/>
  <c r="I168" i="2" s="1"/>
  <c r="H167" i="2"/>
  <c r="G167" i="2"/>
  <c r="G168" i="2" s="1"/>
  <c r="F167" i="2"/>
  <c r="E167" i="2"/>
  <c r="E168" i="2" s="1"/>
  <c r="D167" i="2"/>
  <c r="L166" i="2"/>
  <c r="K166" i="2"/>
  <c r="J166" i="2"/>
  <c r="I166" i="2"/>
  <c r="H166" i="2"/>
  <c r="G166" i="2"/>
  <c r="F166" i="2"/>
  <c r="E166" i="2"/>
  <c r="D166" i="2"/>
  <c r="L144" i="2"/>
  <c r="K144" i="2"/>
  <c r="K145" i="2" s="1"/>
  <c r="J144" i="2"/>
  <c r="I144" i="2"/>
  <c r="I145" i="2" s="1"/>
  <c r="H144" i="2"/>
  <c r="G144" i="2"/>
  <c r="G145" i="2" s="1"/>
  <c r="F144" i="2"/>
  <c r="E144" i="2"/>
  <c r="E145" i="2" s="1"/>
  <c r="D144" i="2"/>
  <c r="L143" i="2"/>
  <c r="K143" i="2"/>
  <c r="J143" i="2"/>
  <c r="I143" i="2"/>
  <c r="H143" i="2"/>
  <c r="G143" i="2"/>
  <c r="F143" i="2"/>
  <c r="E143" i="2"/>
  <c r="D143" i="2"/>
  <c r="L120" i="2"/>
  <c r="K120" i="2"/>
  <c r="K121" i="2" s="1"/>
  <c r="J120" i="2"/>
  <c r="I120" i="2"/>
  <c r="I121" i="2" s="1"/>
  <c r="H120" i="2"/>
  <c r="G120" i="2"/>
  <c r="G121" i="2" s="1"/>
  <c r="F120" i="2"/>
  <c r="E120" i="2"/>
  <c r="E121" i="2" s="1"/>
  <c r="D120" i="2"/>
  <c r="L119" i="2"/>
  <c r="K119" i="2"/>
  <c r="J119" i="2"/>
  <c r="I119" i="2"/>
  <c r="H119" i="2"/>
  <c r="G119" i="2"/>
  <c r="F119" i="2"/>
  <c r="E119" i="2"/>
  <c r="D119" i="2"/>
  <c r="L96" i="2"/>
  <c r="K96" i="2"/>
  <c r="K97" i="2" s="1"/>
  <c r="J96" i="2"/>
  <c r="I96" i="2"/>
  <c r="I97" i="2" s="1"/>
  <c r="H96" i="2"/>
  <c r="G96" i="2"/>
  <c r="G97" i="2" s="1"/>
  <c r="F96" i="2"/>
  <c r="E96" i="2"/>
  <c r="E97" i="2" s="1"/>
  <c r="D96" i="2"/>
  <c r="L95" i="2"/>
  <c r="K95" i="2"/>
  <c r="J95" i="2"/>
  <c r="I95" i="2"/>
  <c r="H95" i="2"/>
  <c r="G95" i="2"/>
  <c r="F95" i="2"/>
  <c r="E95" i="2"/>
  <c r="D95" i="2"/>
  <c r="L72" i="2"/>
  <c r="K72" i="2"/>
  <c r="J72" i="2"/>
  <c r="I72" i="2"/>
  <c r="H72" i="2"/>
  <c r="G72" i="2"/>
  <c r="F72" i="2"/>
  <c r="E72" i="2"/>
  <c r="E73" i="2" s="1"/>
  <c r="D72" i="2"/>
  <c r="L71" i="2"/>
  <c r="K71" i="2"/>
  <c r="J71" i="2"/>
  <c r="I71" i="2"/>
  <c r="H71" i="2"/>
  <c r="G71" i="2"/>
  <c r="F71" i="2"/>
  <c r="E71" i="2"/>
  <c r="D71" i="2"/>
  <c r="L48" i="2"/>
  <c r="K48" i="2"/>
  <c r="K49" i="2" s="1"/>
  <c r="J48" i="2"/>
  <c r="I48" i="2"/>
  <c r="I49" i="2" s="1"/>
  <c r="H48" i="2"/>
  <c r="G48" i="2"/>
  <c r="G49" i="2" s="1"/>
  <c r="F48" i="2"/>
  <c r="E48" i="2"/>
  <c r="E49" i="2" s="1"/>
  <c r="D48" i="2"/>
  <c r="L47" i="2"/>
  <c r="K47" i="2"/>
  <c r="J47" i="2"/>
  <c r="I47" i="2"/>
  <c r="H47" i="2"/>
  <c r="G47" i="2"/>
  <c r="F47" i="2"/>
  <c r="E47" i="2"/>
  <c r="D47" i="2"/>
  <c r="L24" i="2"/>
  <c r="K24" i="2"/>
  <c r="K25" i="2" s="1"/>
  <c r="J24" i="2"/>
  <c r="I24" i="2"/>
  <c r="I25" i="2" s="1"/>
  <c r="H24" i="2"/>
  <c r="G24" i="2"/>
  <c r="G25" i="2" s="1"/>
  <c r="F24" i="2"/>
  <c r="E24" i="2"/>
  <c r="E25" i="2" s="1"/>
  <c r="D24" i="2"/>
  <c r="L23" i="2"/>
  <c r="K23" i="2"/>
  <c r="J23" i="2"/>
  <c r="I23" i="2"/>
  <c r="H23" i="2"/>
  <c r="G23" i="2"/>
  <c r="F23" i="2"/>
  <c r="E23" i="2"/>
  <c r="D23" i="2"/>
  <c r="N131" i="1"/>
  <c r="M131" i="1"/>
  <c r="L131" i="1"/>
  <c r="K131" i="1"/>
  <c r="J131" i="1"/>
  <c r="I131" i="1"/>
  <c r="H131" i="1"/>
  <c r="G131" i="1"/>
  <c r="N119" i="1"/>
  <c r="M119" i="1"/>
  <c r="L119" i="1"/>
  <c r="K119" i="1"/>
  <c r="J119" i="1"/>
  <c r="I119" i="1"/>
  <c r="H119" i="1"/>
  <c r="G119" i="1"/>
  <c r="G120" i="1" s="1"/>
  <c r="F119" i="1"/>
  <c r="N118" i="1"/>
  <c r="M118" i="1"/>
  <c r="L118" i="1"/>
  <c r="K118" i="1"/>
  <c r="J118" i="1"/>
  <c r="I118" i="1"/>
  <c r="H118" i="1"/>
  <c r="G118" i="1"/>
  <c r="F118" i="1"/>
  <c r="N95" i="1"/>
  <c r="M95" i="1"/>
  <c r="L95" i="1"/>
  <c r="K95" i="1"/>
  <c r="J95" i="1"/>
  <c r="I95" i="1"/>
  <c r="H95" i="1"/>
  <c r="G95" i="1"/>
  <c r="F95" i="1"/>
  <c r="N94" i="1"/>
  <c r="M94" i="1"/>
  <c r="L94" i="1"/>
  <c r="K94" i="1"/>
  <c r="J94" i="1"/>
  <c r="I94" i="1"/>
  <c r="H94" i="1"/>
  <c r="G94" i="1"/>
  <c r="F94" i="1"/>
  <c r="N71" i="1"/>
  <c r="M71" i="1"/>
  <c r="L71" i="1"/>
  <c r="K71" i="1"/>
  <c r="J71" i="1"/>
  <c r="I71" i="1"/>
  <c r="H71" i="1"/>
  <c r="G71" i="1"/>
  <c r="F71" i="1"/>
  <c r="N70" i="1"/>
  <c r="M70" i="1"/>
  <c r="L70" i="1"/>
  <c r="K70" i="1"/>
  <c r="J70" i="1"/>
  <c r="I70" i="1"/>
  <c r="H70" i="1"/>
  <c r="G70" i="1"/>
  <c r="F70" i="1"/>
  <c r="N47" i="1"/>
  <c r="M47" i="1"/>
  <c r="L47" i="1"/>
  <c r="K47" i="1"/>
  <c r="J47" i="1"/>
  <c r="I47" i="1"/>
  <c r="H47" i="1"/>
  <c r="G47" i="1"/>
  <c r="F47" i="1"/>
  <c r="N46" i="1"/>
  <c r="M46" i="1"/>
  <c r="L46" i="1"/>
  <c r="K46" i="1"/>
  <c r="J46" i="1"/>
  <c r="I46" i="1"/>
  <c r="H46" i="1"/>
  <c r="G46" i="1"/>
  <c r="F46" i="1"/>
  <c r="N23" i="1"/>
  <c r="M23" i="1"/>
  <c r="L23" i="1"/>
  <c r="K23" i="1"/>
  <c r="J23" i="1"/>
  <c r="I23" i="1"/>
  <c r="H23" i="1"/>
  <c r="G23" i="1"/>
  <c r="F23" i="1"/>
  <c r="N22" i="1"/>
  <c r="M22" i="1"/>
  <c r="L22" i="1"/>
  <c r="K22" i="1"/>
  <c r="J22" i="1"/>
  <c r="I22" i="1"/>
  <c r="H22" i="1"/>
  <c r="G22" i="1"/>
  <c r="F22" i="1"/>
  <c r="H24" i="1" l="1"/>
  <c r="J24" i="1"/>
  <c r="L24" i="1"/>
  <c r="N24" i="1"/>
  <c r="H48" i="1"/>
  <c r="J48" i="1"/>
  <c r="L48" i="1"/>
  <c r="N48" i="1"/>
  <c r="H72" i="1"/>
  <c r="J72" i="1"/>
  <c r="L72" i="1"/>
  <c r="N72" i="1"/>
  <c r="H96" i="1"/>
  <c r="J96" i="1"/>
  <c r="L96" i="1"/>
  <c r="N96" i="1"/>
  <c r="H120" i="1"/>
  <c r="J120" i="1"/>
  <c r="L120" i="1"/>
  <c r="N120" i="1"/>
  <c r="D25" i="2"/>
  <c r="F25" i="2"/>
  <c r="H25" i="2"/>
  <c r="J25" i="2"/>
  <c r="L25" i="2"/>
  <c r="D49" i="2"/>
  <c r="F49" i="2"/>
  <c r="H49" i="2"/>
  <c r="J49" i="2"/>
  <c r="L49" i="2"/>
  <c r="D73" i="2"/>
  <c r="D97" i="2"/>
  <c r="F97" i="2"/>
  <c r="H97" i="2"/>
  <c r="J97" i="2"/>
  <c r="L97" i="2"/>
  <c r="G24" i="1"/>
  <c r="I24" i="1"/>
  <c r="K24" i="1"/>
  <c r="M24" i="1"/>
  <c r="G48" i="1"/>
  <c r="I48" i="1"/>
  <c r="K48" i="1"/>
  <c r="M48" i="1"/>
  <c r="G72" i="1"/>
  <c r="I72" i="1"/>
  <c r="K72" i="1"/>
  <c r="M72" i="1"/>
  <c r="G96" i="1"/>
  <c r="I96" i="1"/>
  <c r="K96" i="1"/>
  <c r="M96" i="1"/>
  <c r="I120" i="1"/>
  <c r="K120" i="1"/>
  <c r="M120" i="1"/>
  <c r="D121" i="2"/>
  <c r="F121" i="2"/>
  <c r="H121" i="2"/>
  <c r="J121" i="2"/>
  <c r="L121" i="2"/>
  <c r="D145" i="2"/>
  <c r="F145" i="2"/>
  <c r="H145" i="2"/>
  <c r="J145" i="2"/>
  <c r="L145" i="2"/>
  <c r="F168" i="2"/>
  <c r="H168" i="2"/>
  <c r="J168" i="2"/>
  <c r="L168" i="2"/>
  <c r="D25" i="3"/>
  <c r="F25" i="3"/>
  <c r="H25" i="3"/>
  <c r="J25" i="3"/>
  <c r="L25" i="3"/>
  <c r="D49" i="3"/>
  <c r="F49" i="3"/>
  <c r="H49" i="3"/>
  <c r="J49" i="3"/>
  <c r="L49" i="3"/>
  <c r="D73" i="3"/>
  <c r="F73" i="3"/>
  <c r="H73" i="3"/>
  <c r="J73" i="3"/>
  <c r="L73" i="3"/>
  <c r="D97" i="3"/>
  <c r="F97" i="3"/>
  <c r="H97" i="3"/>
  <c r="J97" i="3"/>
  <c r="L97" i="3"/>
  <c r="D121" i="3"/>
  <c r="F121" i="3"/>
  <c r="H121" i="3"/>
  <c r="J121" i="3"/>
  <c r="L121" i="3"/>
  <c r="D72" i="5"/>
  <c r="F72" i="5"/>
  <c r="H72" i="5"/>
  <c r="J72" i="5"/>
  <c r="L72" i="5"/>
  <c r="E72" i="5"/>
  <c r="G72" i="5"/>
  <c r="I72" i="5"/>
  <c r="K72" i="5"/>
  <c r="E96" i="5"/>
  <c r="G96" i="5"/>
  <c r="I96" i="5"/>
  <c r="K96" i="5"/>
  <c r="E120" i="5"/>
  <c r="G120" i="5"/>
  <c r="I120" i="5"/>
  <c r="K120" i="5"/>
  <c r="E144" i="5"/>
  <c r="G144" i="5"/>
  <c r="I144" i="5"/>
  <c r="K144" i="5"/>
  <c r="F168" i="5"/>
  <c r="H168" i="5"/>
  <c r="J168" i="5"/>
  <c r="L168" i="5"/>
  <c r="D50" i="6"/>
  <c r="D75" i="6"/>
  <c r="D100" i="6"/>
  <c r="D125" i="6"/>
  <c r="D24" i="7"/>
  <c r="E25" i="11"/>
  <c r="G25" i="11"/>
  <c r="I25" i="11"/>
  <c r="K25" i="11"/>
  <c r="E50" i="11"/>
  <c r="G50" i="11"/>
  <c r="I50" i="11"/>
  <c r="K50" i="11"/>
  <c r="E75" i="11"/>
  <c r="G75" i="11"/>
  <c r="I75" i="11"/>
  <c r="K75" i="11"/>
  <c r="E100" i="11"/>
  <c r="G100" i="11"/>
  <c r="I100" i="11"/>
  <c r="K100" i="11"/>
  <c r="L96" i="10"/>
  <c r="F25" i="11"/>
  <c r="H25" i="11"/>
  <c r="J25" i="11"/>
  <c r="L25" i="11"/>
  <c r="F50" i="11"/>
  <c r="H50" i="11"/>
  <c r="J50" i="11"/>
  <c r="L50" i="11"/>
  <c r="F75" i="11"/>
  <c r="H75" i="11"/>
  <c r="J75" i="11"/>
  <c r="L75" i="11"/>
  <c r="F100" i="11"/>
  <c r="H100" i="11"/>
  <c r="J100" i="11"/>
  <c r="L100" i="11"/>
  <c r="D96" i="5"/>
  <c r="D120" i="5"/>
  <c r="D168" i="2"/>
  <c r="F120" i="1"/>
  <c r="F96" i="1"/>
  <c r="F72" i="1"/>
  <c r="F48" i="1"/>
  <c r="F24" i="1"/>
  <c r="D25" i="6"/>
  <c r="F25" i="6"/>
  <c r="H25" i="6"/>
  <c r="J25" i="6"/>
  <c r="L25" i="6"/>
  <c r="E25" i="6"/>
  <c r="G25" i="6"/>
  <c r="I25" i="6"/>
  <c r="K25" i="6"/>
  <c r="D46" i="7"/>
  <c r="D48" i="7" s="1"/>
  <c r="D72" i="7"/>
  <c r="D96" i="7"/>
  <c r="D120" i="7"/>
  <c r="D144" i="7"/>
  <c r="D168" i="7"/>
  <c r="D192" i="7"/>
  <c r="D50" i="11"/>
  <c r="L72" i="10"/>
  <c r="D75" i="11"/>
  <c r="D100" i="11"/>
  <c r="E24" i="12"/>
  <c r="G24" i="12"/>
  <c r="I24" i="12"/>
  <c r="K24" i="12"/>
  <c r="E48" i="12"/>
  <c r="G48" i="12"/>
  <c r="I48" i="12"/>
  <c r="K48" i="12"/>
  <c r="E72" i="12"/>
  <c r="G72" i="12"/>
  <c r="I72" i="12"/>
  <c r="K72" i="12"/>
  <c r="E96" i="12"/>
  <c r="G96" i="12"/>
  <c r="I96" i="12"/>
  <c r="K96" i="12"/>
  <c r="E120" i="12"/>
  <c r="G120" i="12"/>
  <c r="I120" i="12"/>
  <c r="K120" i="12"/>
  <c r="E144" i="12"/>
  <c r="G144" i="12"/>
  <c r="I144" i="12"/>
  <c r="K144" i="12"/>
  <c r="E168" i="12"/>
  <c r="G168" i="12"/>
  <c r="I168" i="12"/>
  <c r="K168" i="12"/>
  <c r="D24" i="12"/>
  <c r="F24" i="12"/>
  <c r="H24" i="12"/>
  <c r="J24" i="12"/>
  <c r="L24" i="12"/>
  <c r="D48" i="12"/>
  <c r="F48" i="12"/>
  <c r="H48" i="12"/>
  <c r="J48" i="12"/>
  <c r="L48" i="12"/>
  <c r="D72" i="12"/>
  <c r="F72" i="12"/>
  <c r="H72" i="12"/>
  <c r="J72" i="12"/>
  <c r="L72" i="12"/>
  <c r="D96" i="12"/>
  <c r="F96" i="12"/>
  <c r="H96" i="12"/>
  <c r="J96" i="12"/>
  <c r="L96" i="12"/>
  <c r="D120" i="12"/>
  <c r="F120" i="12"/>
  <c r="H120" i="12"/>
  <c r="J120" i="12"/>
  <c r="L120" i="12"/>
  <c r="D144" i="12"/>
  <c r="F144" i="12"/>
  <c r="H144" i="12"/>
  <c r="D168" i="12"/>
  <c r="F168" i="12"/>
  <c r="H168" i="12"/>
  <c r="J168" i="12"/>
  <c r="L168" i="12"/>
  <c r="E24" i="10"/>
  <c r="G24" i="10"/>
  <c r="I24" i="10"/>
  <c r="K24" i="10"/>
  <c r="E72" i="10"/>
  <c r="G72" i="10"/>
  <c r="I72" i="10"/>
  <c r="K72" i="10"/>
  <c r="E96" i="10"/>
  <c r="G96" i="10"/>
  <c r="I96" i="10"/>
  <c r="K96" i="10"/>
  <c r="D48" i="10"/>
  <c r="F48" i="10"/>
  <c r="H48" i="10"/>
  <c r="J48" i="10"/>
  <c r="L48" i="10"/>
  <c r="E24" i="9"/>
  <c r="G24" i="9"/>
  <c r="I24" i="9"/>
  <c r="K24" i="9"/>
  <c r="E48" i="9"/>
  <c r="G48" i="9"/>
  <c r="I48" i="9"/>
  <c r="K48" i="9"/>
  <c r="E72" i="9"/>
  <c r="G72" i="9"/>
  <c r="I72" i="9"/>
  <c r="K72" i="9"/>
  <c r="E96" i="9"/>
  <c r="G96" i="9"/>
  <c r="I96" i="9"/>
  <c r="K96" i="9"/>
  <c r="E120" i="9"/>
  <c r="G120" i="9"/>
  <c r="I120" i="9"/>
  <c r="K120" i="9"/>
  <c r="E144" i="9"/>
  <c r="G144" i="9"/>
  <c r="I144" i="9"/>
  <c r="K144" i="9"/>
  <c r="E168" i="9"/>
  <c r="G168" i="9"/>
  <c r="I168" i="9"/>
  <c r="K168" i="9"/>
  <c r="E192" i="9"/>
  <c r="G192" i="9"/>
  <c r="I192" i="9"/>
  <c r="K192" i="9"/>
  <c r="D24" i="9"/>
  <c r="F24" i="9"/>
  <c r="H24" i="9"/>
  <c r="J24" i="9"/>
  <c r="L24" i="9"/>
  <c r="D48" i="9"/>
  <c r="F48" i="9"/>
  <c r="H48" i="9"/>
  <c r="J48" i="9"/>
  <c r="L48" i="9"/>
  <c r="D72" i="9"/>
  <c r="F72" i="9"/>
  <c r="H72" i="9"/>
  <c r="J72" i="9"/>
  <c r="L72" i="9"/>
  <c r="D96" i="9"/>
  <c r="F96" i="9"/>
  <c r="H96" i="9"/>
  <c r="J96" i="9"/>
  <c r="L96" i="9"/>
  <c r="D120" i="9"/>
  <c r="F120" i="9"/>
  <c r="H120" i="9"/>
  <c r="J120" i="9"/>
  <c r="L120" i="9"/>
  <c r="D144" i="9"/>
  <c r="F144" i="9"/>
  <c r="H144" i="9"/>
  <c r="J144" i="9"/>
  <c r="L144" i="9"/>
  <c r="D168" i="9"/>
  <c r="F168" i="9"/>
  <c r="H168" i="9"/>
  <c r="J168" i="9"/>
  <c r="L168" i="9"/>
  <c r="D192" i="9"/>
  <c r="F192" i="9"/>
  <c r="H192" i="9"/>
  <c r="J192" i="9"/>
  <c r="L192" i="9"/>
  <c r="I25" i="3"/>
  <c r="K25" i="3"/>
  <c r="G73" i="2"/>
  <c r="I73" i="2"/>
  <c r="K73" i="2"/>
  <c r="F73" i="2"/>
  <c r="H73" i="2"/>
  <c r="J73" i="2"/>
  <c r="L73" i="2"/>
</calcChain>
</file>

<file path=xl/sharedStrings.xml><?xml version="1.0" encoding="utf-8"?>
<sst xmlns="http://schemas.openxmlformats.org/spreadsheetml/2006/main" count="4932" uniqueCount="516">
  <si>
    <t>syllable</t>
  </si>
  <si>
    <t>song file</t>
  </si>
  <si>
    <t>duration</t>
  </si>
  <si>
    <t>Duration</t>
  </si>
  <si>
    <t>Amplitude</t>
  </si>
  <si>
    <t>Pitch</t>
  </si>
  <si>
    <t>Mean freq</t>
  </si>
  <si>
    <t>Peak_freq</t>
  </si>
  <si>
    <t>Goodness</t>
  </si>
  <si>
    <t>FM</t>
  </si>
  <si>
    <t>AM</t>
  </si>
  <si>
    <t>Entropy</t>
  </si>
  <si>
    <t>syllable 1</t>
  </si>
  <si>
    <t>2237-2913</t>
  </si>
  <si>
    <t>1991-2634</t>
  </si>
  <si>
    <t>2271-2909</t>
  </si>
  <si>
    <t>1060-1718</t>
  </si>
  <si>
    <t>1000-1641</t>
  </si>
  <si>
    <t>1303-1951</t>
  </si>
  <si>
    <t>4207-4858</t>
  </si>
  <si>
    <t>1107-1763</t>
  </si>
  <si>
    <t>2180-2841</t>
  </si>
  <si>
    <t>2438-3093</t>
  </si>
  <si>
    <t>1336-1988</t>
  </si>
  <si>
    <t>1037-1687</t>
  </si>
  <si>
    <t>884-1532</t>
  </si>
  <si>
    <t>752-1408</t>
  </si>
  <si>
    <t>3349-4000</t>
  </si>
  <si>
    <t>1285-1933</t>
  </si>
  <si>
    <t>1556-2210</t>
  </si>
  <si>
    <t>904-1574</t>
  </si>
  <si>
    <t>1119-1768</t>
  </si>
  <si>
    <t>2573-3212</t>
  </si>
  <si>
    <t>mean</t>
  </si>
  <si>
    <t>SD</t>
  </si>
  <si>
    <t>C.V.</t>
  </si>
  <si>
    <t>syllable 2</t>
  </si>
  <si>
    <t>syllable 3</t>
  </si>
  <si>
    <t>syllable 4</t>
  </si>
  <si>
    <t>syllable 5</t>
  </si>
  <si>
    <t>1536-2534</t>
  </si>
  <si>
    <t>2397-3409</t>
  </si>
  <si>
    <t>826-1831</t>
  </si>
  <si>
    <t>895-1851</t>
  </si>
  <si>
    <t>894-1863</t>
  </si>
  <si>
    <t>1965-2937</t>
  </si>
  <si>
    <t>2504-3479</t>
  </si>
  <si>
    <t>2915-3888</t>
  </si>
  <si>
    <t>469-1435</t>
  </si>
  <si>
    <t>1709-2669</t>
  </si>
  <si>
    <t>1963-2916</t>
  </si>
  <si>
    <t>2018-2976</t>
  </si>
  <si>
    <t>229-1166</t>
  </si>
  <si>
    <t>1966-2975</t>
  </si>
  <si>
    <t>1235-2243</t>
  </si>
  <si>
    <t>217-1216</t>
  </si>
  <si>
    <t>739-1729</t>
  </si>
  <si>
    <t>2451-3442</t>
  </si>
  <si>
    <t>980-1965</t>
  </si>
  <si>
    <t>816-1804</t>
  </si>
  <si>
    <t>syllable 6</t>
  </si>
  <si>
    <t>syllable 7</t>
  </si>
  <si>
    <t>1_January_06_2014_25277734.wav</t>
  </si>
  <si>
    <t>1806-2459</t>
  </si>
  <si>
    <t>1_January_06_2014_25353484.wav</t>
  </si>
  <si>
    <t>2587-3184</t>
  </si>
  <si>
    <t>1_January_06_2014_25550390.wav</t>
  </si>
  <si>
    <t>3219-3979</t>
  </si>
  <si>
    <t>1_January_06_2014_25614015.wav</t>
  </si>
  <si>
    <t>834-1473</t>
  </si>
  <si>
    <t>1_January_06_2014_25984875.wav</t>
  </si>
  <si>
    <t>3883-4532</t>
  </si>
  <si>
    <t>1_January_06_2014_26149734.wav</t>
  </si>
  <si>
    <t>3827-4472</t>
  </si>
  <si>
    <t>1_January_06_2014_26432687.wav</t>
  </si>
  <si>
    <t>2913-3551</t>
  </si>
  <si>
    <t>1_January_06_2014_26545843.wav</t>
  </si>
  <si>
    <t>3800-4442</t>
  </si>
  <si>
    <t>1_January_06_2014_26901421.wav</t>
  </si>
  <si>
    <t>1508-2153</t>
  </si>
  <si>
    <t>1_January_06_2014_27289890.wav</t>
  </si>
  <si>
    <t>823-1462</t>
  </si>
  <si>
    <t>1_January_06_2014_27705968.wav</t>
  </si>
  <si>
    <t>1565-2216</t>
  </si>
  <si>
    <t>1_January_06_2014_27745312.wav</t>
  </si>
  <si>
    <t>860-1504</t>
  </si>
  <si>
    <t>1_January_06_2014_27974781.wav</t>
  </si>
  <si>
    <t>2151-2778</t>
  </si>
  <si>
    <t>1_January_06_2014_28127031.wav</t>
  </si>
  <si>
    <t>876-1514</t>
  </si>
  <si>
    <t>1_January_06_2014_28342453.wav</t>
  </si>
  <si>
    <t>634-1271</t>
  </si>
  <si>
    <t>1_January_06_2014_28817812.wav</t>
  </si>
  <si>
    <t>1374-2020</t>
  </si>
  <si>
    <t>1_January_06_2014_29248750.wav</t>
  </si>
  <si>
    <t>1257-1908</t>
  </si>
  <si>
    <t>1_January_06_2014_29306500.wav</t>
  </si>
  <si>
    <t>851-1492</t>
  </si>
  <si>
    <t>1_January_06_2014_29437656.wav</t>
  </si>
  <si>
    <t>1302-1935</t>
  </si>
  <si>
    <t>1_January_06_2014_29800328.wav</t>
  </si>
  <si>
    <t>2708-3350</t>
  </si>
  <si>
    <t>song files</t>
  </si>
  <si>
    <t>2_December_28_2013_28796500</t>
  </si>
  <si>
    <t>817-1742</t>
  </si>
  <si>
    <t>S1</t>
  </si>
  <si>
    <t>2_December_28_2013_29204437</t>
  </si>
  <si>
    <t>1153-2097</t>
  </si>
  <si>
    <t>2_December_28_2013_29303546</t>
  </si>
  <si>
    <t>2382-3328</t>
  </si>
  <si>
    <t>2_December_28_2013_29366500</t>
  </si>
  <si>
    <t>2196-3154</t>
  </si>
  <si>
    <t>2_December_28_2013_29430578</t>
  </si>
  <si>
    <t>2678-3713</t>
  </si>
  <si>
    <t>2_December_28_2013_29605781</t>
  </si>
  <si>
    <t>555-1497</t>
  </si>
  <si>
    <t>2_December_28_2013_29733765</t>
  </si>
  <si>
    <t>292-1243</t>
  </si>
  <si>
    <t>2_December_28_2013_29840421</t>
  </si>
  <si>
    <t>3489-4423</t>
  </si>
  <si>
    <t>2_December_28_2013_29906000</t>
  </si>
  <si>
    <t>321-1273</t>
  </si>
  <si>
    <t>2_December_28_2013_30255000</t>
  </si>
  <si>
    <t>526-1421</t>
  </si>
  <si>
    <t>2_December_28_2013_30355875</t>
  </si>
  <si>
    <t>1822-2782</t>
  </si>
  <si>
    <t>2_December_28_2013_30590203</t>
  </si>
  <si>
    <t>949-1896</t>
  </si>
  <si>
    <t>2_December_28_2013_30727765</t>
  </si>
  <si>
    <t>2113-3061</t>
  </si>
  <si>
    <t>2_December_28_2013_30660343</t>
  </si>
  <si>
    <t>1622-2548</t>
  </si>
  <si>
    <t>2_December_28_2013_31019921</t>
  </si>
  <si>
    <t>2225-3162</t>
  </si>
  <si>
    <t>2_December_28_2013_34969343</t>
  </si>
  <si>
    <t>1502-2433</t>
  </si>
  <si>
    <t>2_December_28_2013_29440765</t>
  </si>
  <si>
    <t>1621-2578</t>
  </si>
  <si>
    <t>2_December_28_2013_29632109</t>
  </si>
  <si>
    <t>949-1882</t>
  </si>
  <si>
    <t>2_December_28_2013_30167406</t>
  </si>
  <si>
    <t>610-1553</t>
  </si>
  <si>
    <t>2_December_28_2013_33339187</t>
  </si>
  <si>
    <t>993-1937</t>
  </si>
  <si>
    <t>S2</t>
  </si>
  <si>
    <t>S3</t>
  </si>
  <si>
    <t>S4</t>
  </si>
  <si>
    <t>S5</t>
  </si>
  <si>
    <t>S6</t>
  </si>
  <si>
    <t>S7</t>
  </si>
  <si>
    <t>S8</t>
  </si>
  <si>
    <t>4_February_25_2014_31163140</t>
  </si>
  <si>
    <t>2458-3263</t>
  </si>
  <si>
    <t>4_February_25_2014_32555062</t>
  </si>
  <si>
    <t>1602-2420</t>
  </si>
  <si>
    <t>4_February_25_2014_32637312</t>
  </si>
  <si>
    <t>731-1546</t>
  </si>
  <si>
    <t>4_February_25_2014_34187781</t>
  </si>
  <si>
    <t>1171-1973</t>
  </si>
  <si>
    <t>4_February_25_2014_35801078</t>
  </si>
  <si>
    <t>217-1025</t>
  </si>
  <si>
    <t>4_February_25_2014_35806187</t>
  </si>
  <si>
    <t>1737-2573</t>
  </si>
  <si>
    <t>4_February_25_2014_35889625</t>
  </si>
  <si>
    <t>3926-4745</t>
  </si>
  <si>
    <t>4_February_25_2014_35961265</t>
  </si>
  <si>
    <t>3857-4676</t>
  </si>
  <si>
    <t>4_February_25_2014_36015109</t>
  </si>
  <si>
    <t>3698-4513</t>
  </si>
  <si>
    <t>4_February_25_2014_36020187</t>
  </si>
  <si>
    <t>277-1054</t>
  </si>
  <si>
    <t>4_February_25_2014_36320234</t>
  </si>
  <si>
    <t>565-1383</t>
  </si>
  <si>
    <t>4_February_25_2014_36819593</t>
  </si>
  <si>
    <t>509-1319</t>
  </si>
  <si>
    <t>4_February_25_2014_36854203</t>
  </si>
  <si>
    <t>1095-1927</t>
  </si>
  <si>
    <t>4_February_25_2014_38315750</t>
  </si>
  <si>
    <t>1078-1879</t>
  </si>
  <si>
    <t>4_February_25_2014_38735406</t>
  </si>
  <si>
    <t>3491-4297</t>
  </si>
  <si>
    <t>4_February_25_2014_38772359</t>
  </si>
  <si>
    <t>2028-2853</t>
  </si>
  <si>
    <t>4_February_25_2014_38919687</t>
  </si>
  <si>
    <t>2767-3582</t>
  </si>
  <si>
    <t>4_February_25_2014_38924765</t>
  </si>
  <si>
    <t>2584-3432</t>
  </si>
  <si>
    <t>4_February_25_2014_39042281</t>
  </si>
  <si>
    <t>2197-3022</t>
  </si>
  <si>
    <t>4_February_25_2014_39085781</t>
  </si>
  <si>
    <t>2268-3102</t>
  </si>
  <si>
    <t>S.D.</t>
  </si>
  <si>
    <t>MEAN</t>
  </si>
  <si>
    <t>3_December_10_2014_33961312</t>
  </si>
  <si>
    <t>873-1659</t>
  </si>
  <si>
    <t>3_December_10_2014_34192828</t>
  </si>
  <si>
    <t>1001-1817</t>
  </si>
  <si>
    <t>3_December_10_2014_34252609</t>
  </si>
  <si>
    <t>1547-2339</t>
  </si>
  <si>
    <t>3_December_10_2014_34279890</t>
  </si>
  <si>
    <t>3680-4462</t>
  </si>
  <si>
    <t>3_December_10_2014_34296765</t>
  </si>
  <si>
    <t>1484-2294</t>
  </si>
  <si>
    <t>3_December_10_2014_34327453</t>
  </si>
  <si>
    <t>2473-3261</t>
  </si>
  <si>
    <t>3_December_10_2014_34342453</t>
  </si>
  <si>
    <t>3512-4294</t>
  </si>
  <si>
    <t>3_December_10_2014_34356843</t>
  </si>
  <si>
    <t>463-1257</t>
  </si>
  <si>
    <t>3_December_10_2014_34367859</t>
  </si>
  <si>
    <t>238-1025</t>
  </si>
  <si>
    <t>3_December_10_2014_34392531</t>
  </si>
  <si>
    <t>1503-2292</t>
  </si>
  <si>
    <t>3_December_10_2014_34416437</t>
  </si>
  <si>
    <t>809-1587</t>
  </si>
  <si>
    <t>3_December_10_2014_34473453</t>
  </si>
  <si>
    <t>4059-4837</t>
  </si>
  <si>
    <t>3_December_10_2014_34551687</t>
  </si>
  <si>
    <t>2120-2892</t>
  </si>
  <si>
    <t>3_December_10_2014_34569734</t>
  </si>
  <si>
    <t>1237-2019</t>
  </si>
  <si>
    <t>3_December_10_2014_34610125</t>
  </si>
  <si>
    <t>223-522</t>
  </si>
  <si>
    <t>3_December_10_2014_34783343</t>
  </si>
  <si>
    <t>382-1160</t>
  </si>
  <si>
    <t>3_December_10_2014_34927984</t>
  </si>
  <si>
    <t>249-1040</t>
  </si>
  <si>
    <t>3_December_10_2014_34989171</t>
  </si>
  <si>
    <t>254-1047</t>
  </si>
  <si>
    <t>3_December_10_2014_35079015</t>
  </si>
  <si>
    <t>2136-2932</t>
  </si>
  <si>
    <t>3_December_10_2014_35136843</t>
  </si>
  <si>
    <t>304-1101</t>
  </si>
  <si>
    <t>3_December_10_2014_40621703</t>
  </si>
  <si>
    <t>617-1405</t>
  </si>
  <si>
    <t>1_December_10_2014_29923015</t>
  </si>
  <si>
    <t>1863-2891</t>
  </si>
  <si>
    <t>1_December_10_2014_29929546</t>
  </si>
  <si>
    <t>2-1015</t>
  </si>
  <si>
    <t>1_December_10_2014_30169328</t>
  </si>
  <si>
    <t>274-1286</t>
  </si>
  <si>
    <t>1_December_10_2014_30282109</t>
  </si>
  <si>
    <t>208-1199</t>
  </si>
  <si>
    <t>1_December_10_2014_30390656</t>
  </si>
  <si>
    <t>255-1287</t>
  </si>
  <si>
    <t>1_December_10_2014_32200406</t>
  </si>
  <si>
    <t>797-1857</t>
  </si>
  <si>
    <t>1_December_10_2014_32205515</t>
  </si>
  <si>
    <t>1200-2280</t>
  </si>
  <si>
    <t>1_December_10_2014_32352765</t>
  </si>
  <si>
    <t>3157-4245</t>
  </si>
  <si>
    <t>1_December_10_2014_32362937</t>
  </si>
  <si>
    <t>186-1140</t>
  </si>
  <si>
    <t>1_December_10_2014_33231625</t>
  </si>
  <si>
    <t>641-1671</t>
  </si>
  <si>
    <t>1_December_10_2014_33242062</t>
  </si>
  <si>
    <t>1661-2699</t>
  </si>
  <si>
    <t>1_December_10_2014_33265937</t>
  </si>
  <si>
    <t>1583-2619</t>
  </si>
  <si>
    <t>1_December_10_2014_33323687</t>
  </si>
  <si>
    <t>1657-2657</t>
  </si>
  <si>
    <t>1_December_10_2014_33417046</t>
  </si>
  <si>
    <t>993-2002</t>
  </si>
  <si>
    <t>1_December_10_2014_33422125</t>
  </si>
  <si>
    <t>116-1138</t>
  </si>
  <si>
    <t>1_December_10_2014_33805000</t>
  </si>
  <si>
    <t>1288-2205</t>
  </si>
  <si>
    <t>1_December_10_2014_33810093</t>
  </si>
  <si>
    <t>416-1434</t>
  </si>
  <si>
    <t>1_December_10_2014_38365578</t>
  </si>
  <si>
    <t>1251-2449</t>
  </si>
  <si>
    <t>1_December_10_2014_38444296</t>
  </si>
  <si>
    <t>3009-4005</t>
  </si>
  <si>
    <t>1_December_10_2014_38496671</t>
  </si>
  <si>
    <t>2070-3063</t>
  </si>
  <si>
    <t>CV</t>
  </si>
  <si>
    <t xml:space="preserve">Syllable </t>
  </si>
  <si>
    <t>3_May_09_2015_32721406</t>
  </si>
  <si>
    <t>2498-3519</t>
  </si>
  <si>
    <t>3_May_09_2015_33128437</t>
  </si>
  <si>
    <t>2387-3390</t>
  </si>
  <si>
    <t>3_May_09_2015_33193078</t>
  </si>
  <si>
    <t>2971-3976</t>
  </si>
  <si>
    <t>3_May_09_2015_33397750</t>
  </si>
  <si>
    <t>2101-3111</t>
  </si>
  <si>
    <t>3_May_09_2015_33583937</t>
  </si>
  <si>
    <t>1871-2888</t>
  </si>
  <si>
    <t>3_May_09_2015_33778640</t>
  </si>
  <si>
    <t>1436-2447</t>
  </si>
  <si>
    <t>3_May_09_2015_34001312</t>
  </si>
  <si>
    <t>763-1795</t>
  </si>
  <si>
    <t>3_May_09_2015_37022703</t>
  </si>
  <si>
    <t>95-1135</t>
  </si>
  <si>
    <t>3_May_09_2015_37607546</t>
  </si>
  <si>
    <t>868-1912</t>
  </si>
  <si>
    <t>3_May_09_2015_37877953</t>
  </si>
  <si>
    <t>1475-2512</t>
  </si>
  <si>
    <t>3_May_09_2015_37986156</t>
  </si>
  <si>
    <t>1677-2704</t>
  </si>
  <si>
    <t>3_May_09_2015_38458890</t>
  </si>
  <si>
    <t>2898-3926</t>
  </si>
  <si>
    <t>3_May_09_2015_39812203</t>
  </si>
  <si>
    <t>2943-4004</t>
  </si>
  <si>
    <t>3_May_09_2015_39941578</t>
  </si>
  <si>
    <t>960-1980</t>
  </si>
  <si>
    <t>3_May_09_2015_40381531</t>
  </si>
  <si>
    <t>1631-2635</t>
  </si>
  <si>
    <t>3_May_09_2015_40520531</t>
  </si>
  <si>
    <t>3088-4109</t>
  </si>
  <si>
    <t>3_May_09_2015_42715562</t>
  </si>
  <si>
    <t>1173-2197</t>
  </si>
  <si>
    <t>3_May_09_2015_42753421</t>
  </si>
  <si>
    <t>1463-2493</t>
  </si>
  <si>
    <t>3_May_09_2015_42806234</t>
  </si>
  <si>
    <t>1973-2982</t>
  </si>
  <si>
    <t>3_May_09_2015_42811781</t>
  </si>
  <si>
    <t>1564-2551</t>
  </si>
  <si>
    <t>Syllable</t>
  </si>
  <si>
    <t>4_May_09_2015_32636375</t>
  </si>
  <si>
    <t>3362-3949</t>
  </si>
  <si>
    <t>4_May_09_2015_32842171</t>
  </si>
  <si>
    <t>3002-3598</t>
  </si>
  <si>
    <t>4_May_09_2015_32875734</t>
  </si>
  <si>
    <t>1883-2468</t>
  </si>
  <si>
    <t>4_May_09_2015_32957875</t>
  </si>
  <si>
    <t>2718-3328</t>
  </si>
  <si>
    <t>4_May_09_2015_33214500</t>
  </si>
  <si>
    <t>1328-1928</t>
  </si>
  <si>
    <t>4_May_09_2015_33318671</t>
  </si>
  <si>
    <t>307-883</t>
  </si>
  <si>
    <t>4_May_09_2015_33387765</t>
  </si>
  <si>
    <t>2083-2668</t>
  </si>
  <si>
    <t>4_May_09_2015_33476546</t>
  </si>
  <si>
    <t>77-677</t>
  </si>
  <si>
    <t>4_May_09_2015_33498296</t>
  </si>
  <si>
    <t>885-1469</t>
  </si>
  <si>
    <t>4_May_09_2015_33554031</t>
  </si>
  <si>
    <t>2118-2724</t>
  </si>
  <si>
    <t>4_May_09_2015_33666187</t>
  </si>
  <si>
    <t>292-869</t>
  </si>
  <si>
    <t>4_May_09_2015_33742546</t>
  </si>
  <si>
    <t>544-1125</t>
  </si>
  <si>
    <t>4_May_09_2015_33821640</t>
  </si>
  <si>
    <t>3513-4076</t>
  </si>
  <si>
    <t>4_May_09_2015_34094625</t>
  </si>
  <si>
    <t>402-970</t>
  </si>
  <si>
    <t>4_May_09_2015_34191953</t>
  </si>
  <si>
    <t>2655-3233</t>
  </si>
  <si>
    <t>4_May_09_2015_34318687</t>
  </si>
  <si>
    <t>622-1207</t>
  </si>
  <si>
    <t>4_May_09_2015_34448203</t>
  </si>
  <si>
    <t>1300-1889</t>
  </si>
  <si>
    <t>4_May_09_2015_34533359</t>
  </si>
  <si>
    <t>969-1539</t>
  </si>
  <si>
    <t>4_May_09_2015_35480343</t>
  </si>
  <si>
    <t>476-1044</t>
  </si>
  <si>
    <t>4_May_09_2015_35848718</t>
  </si>
  <si>
    <t>3021-3581</t>
  </si>
  <si>
    <t>2_May_12_2015_31368234</t>
  </si>
  <si>
    <t>796-1355</t>
  </si>
  <si>
    <t>2_May_12_2015_31548781</t>
  </si>
  <si>
    <t>2829-3311</t>
  </si>
  <si>
    <t>2_May_12_2015_31777718</t>
  </si>
  <si>
    <t>1087-1644</t>
  </si>
  <si>
    <t>2_May_12_2015_31964250</t>
  </si>
  <si>
    <t>3877-4333</t>
  </si>
  <si>
    <t>2_May_12_2015_33015468</t>
  </si>
  <si>
    <t>897-1447</t>
  </si>
  <si>
    <t>2_May_12_2015_33198703</t>
  </si>
  <si>
    <t>941-1512</t>
  </si>
  <si>
    <t>2_May_12_2015_34601515</t>
  </si>
  <si>
    <t>2578-3136</t>
  </si>
  <si>
    <t>2_May_12_2015_35201187</t>
  </si>
  <si>
    <t>1081-1626</t>
  </si>
  <si>
    <t>2_May_12_2015_35890796</t>
  </si>
  <si>
    <t>4554-5037</t>
  </si>
  <si>
    <t>2_May_12_2015_36183328</t>
  </si>
  <si>
    <t>480-1019</t>
  </si>
  <si>
    <t>2_May_12_2015_36509156</t>
  </si>
  <si>
    <t>590-1150</t>
  </si>
  <si>
    <t>2_May_12_2015_37246593</t>
  </si>
  <si>
    <t>220-754</t>
  </si>
  <si>
    <t>2_May_12_2015_37445531</t>
  </si>
  <si>
    <t>813-1365</t>
  </si>
  <si>
    <t>2_May_12_2015_37765984</t>
  </si>
  <si>
    <t>983-1537</t>
  </si>
  <si>
    <t>2_May_12_2015_37905203</t>
  </si>
  <si>
    <t>1955-2511</t>
  </si>
  <si>
    <t>2_May_12_2015_38418187</t>
  </si>
  <si>
    <t>793-1354</t>
  </si>
  <si>
    <t>2_May_12_2015_39752406</t>
  </si>
  <si>
    <t>2183-2722</t>
  </si>
  <si>
    <t>2_May_12_2015_39853953</t>
  </si>
  <si>
    <t>1130-1658</t>
  </si>
  <si>
    <t>2_May_12_2015_40045000</t>
  </si>
  <si>
    <t>4495-5036</t>
  </si>
  <si>
    <t>2_May_12_2015_40256390</t>
  </si>
  <si>
    <t>15-588</t>
  </si>
  <si>
    <t>2_May_12_2015_41360093</t>
  </si>
  <si>
    <t>2547-2965</t>
  </si>
  <si>
    <t>Syllable #</t>
  </si>
  <si>
    <t>4_May_13_2015_30614703</t>
  </si>
  <si>
    <t>639-1653</t>
  </si>
  <si>
    <t>4_May_13_2015_35040062</t>
  </si>
  <si>
    <t>819-1854</t>
  </si>
  <si>
    <t>4_May_13_2015_35682421</t>
  </si>
  <si>
    <t>2387-3423</t>
  </si>
  <si>
    <t>4_May_13_2015_36371921</t>
  </si>
  <si>
    <t>573-1596</t>
  </si>
  <si>
    <t>4_May_13_2015_38555437</t>
  </si>
  <si>
    <t>2149-3173</t>
  </si>
  <si>
    <t>4_May_13_2015_40239140</t>
  </si>
  <si>
    <t>494-1525</t>
  </si>
  <si>
    <t>4_May_13_2015_40563765</t>
  </si>
  <si>
    <t>855-1891</t>
  </si>
  <si>
    <t>4_May_13_2015_40937796</t>
  </si>
  <si>
    <t>353-1391</t>
  </si>
  <si>
    <t>4_May_13_2015_41166828</t>
  </si>
  <si>
    <t>3779-4819</t>
  </si>
  <si>
    <t>4_May_13_2015_41383718</t>
  </si>
  <si>
    <t>1146-2195</t>
  </si>
  <si>
    <t>4_May_13_2015_41810250</t>
  </si>
  <si>
    <t>1587-2630</t>
  </si>
  <si>
    <t>4_May_13_2015_41927734</t>
  </si>
  <si>
    <t>103-1138</t>
  </si>
  <si>
    <t>4_May_13_2015_42004062</t>
  </si>
  <si>
    <t>3404-4438</t>
  </si>
  <si>
    <t>4_May_13_2015_42078531</t>
  </si>
  <si>
    <t>678-1729</t>
  </si>
  <si>
    <t>4_May_13_2015_43590251</t>
  </si>
  <si>
    <t>750-1771</t>
  </si>
  <si>
    <t>4_May_13_2015_43937141</t>
  </si>
  <si>
    <t>1261-2290</t>
  </si>
  <si>
    <t>4_May_13_2015_29464718</t>
  </si>
  <si>
    <t>3030-4082</t>
  </si>
  <si>
    <t>4_May_13_2015_29650890</t>
  </si>
  <si>
    <t>1213-2269</t>
  </si>
  <si>
    <t>4_May_13_2015_29753093</t>
  </si>
  <si>
    <t>611-1666</t>
  </si>
  <si>
    <t>4_May_13_2015_29792250</t>
  </si>
  <si>
    <t>1237-2289</t>
  </si>
  <si>
    <t>Control</t>
  </si>
  <si>
    <t>grey 140</t>
  </si>
  <si>
    <t>grey 147</t>
  </si>
  <si>
    <t>grey 180</t>
  </si>
  <si>
    <t>yellow 16</t>
  </si>
  <si>
    <t>yellow 29</t>
  </si>
  <si>
    <t>yellow 37</t>
  </si>
  <si>
    <t>SE</t>
  </si>
  <si>
    <t>miR-9</t>
  </si>
  <si>
    <t>grey 139</t>
  </si>
  <si>
    <t>grey 146</t>
  </si>
  <si>
    <t>yellow 14</t>
  </si>
  <si>
    <t>yellow 23</t>
  </si>
  <si>
    <t>yellow 30</t>
  </si>
  <si>
    <t>yellow 33</t>
  </si>
  <si>
    <t>3657-4662</t>
  </si>
  <si>
    <t>2_May_12_2015_28925406.wav</t>
  </si>
  <si>
    <t>237-1129</t>
  </si>
  <si>
    <t>2_May_12_2015_29070984.wav</t>
  </si>
  <si>
    <t>1196-2073</t>
  </si>
  <si>
    <t>2_May_12_2015_30013453.wav</t>
  </si>
  <si>
    <t>804-1688</t>
  </si>
  <si>
    <t>2_May_12_2015_30829906.wav</t>
  </si>
  <si>
    <t>3753-4793</t>
  </si>
  <si>
    <t>2_May_12_2015_34839890.wav</t>
  </si>
  <si>
    <t>2262-2972</t>
  </si>
  <si>
    <t>2_May_12_2015_35472187.wav</t>
  </si>
  <si>
    <t>2745-3752</t>
  </si>
  <si>
    <t>2_May_12_2015_35792203.wav</t>
  </si>
  <si>
    <t>736-1453</t>
  </si>
  <si>
    <t>2_May_12_2015_36232796.wav</t>
  </si>
  <si>
    <t>3576-4703</t>
  </si>
  <si>
    <t>2_May_12_2015_36527609.wav</t>
  </si>
  <si>
    <t>1450-2589</t>
  </si>
  <si>
    <t>2_May_12_2015_36932343.wav</t>
  </si>
  <si>
    <t>2698-4013</t>
  </si>
  <si>
    <t>2_May_12_2015_37739890.wav</t>
  </si>
  <si>
    <t>2274-3150</t>
  </si>
  <si>
    <t>2_May_12_2015_39556281.wav</t>
  </si>
  <si>
    <t>3563-4607</t>
  </si>
  <si>
    <t>2_May_12_2015_39865828.wav</t>
  </si>
  <si>
    <t>2720-3437</t>
  </si>
  <si>
    <t>2_May_12_2015_40261406.wav</t>
  </si>
  <si>
    <t>1918-2678</t>
  </si>
  <si>
    <t>2_May_12_2015_40556453.wav</t>
  </si>
  <si>
    <t>1807-2957</t>
  </si>
  <si>
    <t>2_May_12_2015_41116390.wav</t>
  </si>
  <si>
    <t>899-1768</t>
  </si>
  <si>
    <t>2_May_12_2015_41560656.wav</t>
  </si>
  <si>
    <t>388-1408</t>
  </si>
  <si>
    <t>2_May_12_2015_42524687.wav</t>
  </si>
  <si>
    <t>2761-3644</t>
  </si>
  <si>
    <t>2_May_12_2015_42880609.wav</t>
  </si>
  <si>
    <t>2429-3319</t>
  </si>
  <si>
    <t>2_May_12_2015_43068781.wav</t>
  </si>
  <si>
    <t>S2-A</t>
  </si>
  <si>
    <t>S2-B</t>
  </si>
  <si>
    <t>S2-C</t>
  </si>
  <si>
    <t>S2-D</t>
  </si>
  <si>
    <t>song file-grey 146</t>
  </si>
  <si>
    <t>duration-grey 146</t>
  </si>
  <si>
    <t>Mann-Whitney U</t>
  </si>
  <si>
    <r>
      <t>Test Statistics</t>
    </r>
    <r>
      <rPr>
        <b/>
        <vertAlign val="superscript"/>
        <sz val="11"/>
        <color indexed="60"/>
        <rFont val="Arial Bold"/>
      </rPr>
      <t>a</t>
    </r>
  </si>
  <si>
    <t/>
  </si>
  <si>
    <t>Wilcoxon W</t>
  </si>
  <si>
    <t>Z</t>
  </si>
  <si>
    <t>Asymp. Sig. (2-tailed)</t>
  </si>
  <si>
    <t>Exact Sig. [2*(1-tailed Sig.)]</t>
  </si>
  <si>
    <r>
      <t>.009</t>
    </r>
    <r>
      <rPr>
        <vertAlign val="superscript"/>
        <sz val="9"/>
        <color indexed="60"/>
        <rFont val="Arial"/>
        <family val="2"/>
      </rPr>
      <t>b</t>
    </r>
  </si>
  <si>
    <r>
      <t>.394</t>
    </r>
    <r>
      <rPr>
        <vertAlign val="superscript"/>
        <sz val="9"/>
        <color indexed="60"/>
        <rFont val="Arial"/>
        <family val="2"/>
      </rPr>
      <t>b</t>
    </r>
  </si>
  <si>
    <r>
      <t>.015</t>
    </r>
    <r>
      <rPr>
        <vertAlign val="superscript"/>
        <sz val="9"/>
        <color indexed="60"/>
        <rFont val="Arial"/>
        <family val="2"/>
      </rPr>
      <t>b</t>
    </r>
  </si>
  <si>
    <r>
      <t>.589</t>
    </r>
    <r>
      <rPr>
        <vertAlign val="superscript"/>
        <sz val="9"/>
        <color indexed="60"/>
        <rFont val="Arial"/>
        <family val="2"/>
      </rPr>
      <t>b</t>
    </r>
  </si>
  <si>
    <t>b. Not corrected for ties.</t>
  </si>
  <si>
    <t>MeanFre</t>
  </si>
  <si>
    <t>a. Grouping Variable: Group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</si>
</sst>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"/>
    <numFmt numFmtId="165" formatCode="0.000"/>
    <numFmt numFmtId="166" formatCode="###0.000"/>
  </numFmts>
  <fonts count="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9"/>
      <color indexed="62"/>
      <name val="Arial"/>
      <family val="2"/>
    </font>
    <font>
      <b/>
      <sz val="11"/>
      <color indexed="60"/>
      <name val="Arial Bold"/>
    </font>
    <font>
      <b/>
      <vertAlign val="superscript"/>
      <sz val="11"/>
      <color indexed="60"/>
      <name val="Arial Bold"/>
    </font>
    <font>
      <sz val="9"/>
      <color indexed="60"/>
      <name val="Arial"/>
      <family val="2"/>
    </font>
    <font>
      <vertAlign val="superscript"/>
      <sz val="9"/>
      <color indexed="6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1"/>
      </top>
      <bottom style="thin">
        <color indexed="22"/>
      </bottom>
      <diagonal/>
    </border>
    <border>
      <left/>
      <right/>
      <top/>
      <bottom style="thin">
        <color indexed="61"/>
      </bottom>
      <diagonal/>
    </border>
    <border>
      <left/>
      <right style="thin">
        <color indexed="63"/>
      </right>
      <top/>
      <bottom style="thin">
        <color indexed="61"/>
      </bottom>
      <diagonal/>
    </border>
    <border>
      <left style="thin">
        <color indexed="63"/>
      </left>
      <right style="thin">
        <color indexed="63"/>
      </right>
      <top/>
      <bottom style="thin">
        <color indexed="61"/>
      </bottom>
      <diagonal/>
    </border>
    <border>
      <left style="thin">
        <color indexed="63"/>
      </left>
      <right/>
      <top/>
      <bottom style="thin">
        <color indexed="61"/>
      </bottom>
      <diagonal/>
    </border>
    <border>
      <left/>
      <right style="thin">
        <color indexed="63"/>
      </right>
      <top style="thin">
        <color indexed="61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1"/>
      </top>
      <bottom style="thin">
        <color indexed="22"/>
      </bottom>
      <diagonal/>
    </border>
    <border>
      <left style="thin">
        <color indexed="63"/>
      </left>
      <right/>
      <top style="thin">
        <color indexed="61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63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61"/>
      </bottom>
      <diagonal/>
    </border>
    <border>
      <left/>
      <right style="thin">
        <color indexed="63"/>
      </right>
      <top style="thin">
        <color indexed="22"/>
      </top>
      <bottom style="thin">
        <color indexed="61"/>
      </bottom>
      <diagonal/>
    </border>
    <border>
      <left style="thin">
        <color indexed="63"/>
      </left>
      <right style="thin">
        <color indexed="63"/>
      </right>
      <top style="thin">
        <color indexed="22"/>
      </top>
      <bottom style="thin">
        <color indexed="61"/>
      </bottom>
      <diagonal/>
    </border>
    <border>
      <left style="thin">
        <color indexed="63"/>
      </left>
      <right/>
      <top style="thin">
        <color indexed="22"/>
      </top>
      <bottom style="thin">
        <color indexed="61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30">
    <xf numFmtId="0" fontId="0" fillId="0" borderId="0" xfId="0"/>
    <xf numFmtId="0" fontId="2" fillId="0" borderId="0" xfId="0" applyFont="1"/>
    <xf numFmtId="0" fontId="1" fillId="0" borderId="0" xfId="0" applyFont="1"/>
    <xf numFmtId="0" fontId="0" fillId="0" borderId="0" xfId="0" applyFont="1"/>
    <xf numFmtId="164" fontId="0" fillId="0" borderId="0" xfId="0" applyNumberFormat="1" applyFont="1"/>
    <xf numFmtId="164" fontId="2" fillId="0" borderId="0" xfId="0" applyNumberFormat="1" applyFont="1"/>
    <xf numFmtId="165" fontId="0" fillId="0" borderId="0" xfId="0" applyNumberFormat="1"/>
    <xf numFmtId="0" fontId="0" fillId="0" borderId="0" xfId="0" applyFill="1" applyBorder="1" applyAlignment="1"/>
    <xf numFmtId="2" fontId="0" fillId="0" borderId="0" xfId="0" applyNumberFormat="1"/>
    <xf numFmtId="0" fontId="0" fillId="0" borderId="0" xfId="0" applyNumberFormat="1"/>
    <xf numFmtId="0" fontId="4" fillId="2" borderId="1" xfId="1" applyFont="1" applyFill="1" applyBorder="1" applyAlignment="1">
      <alignment horizontal="left" vertical="top" wrapText="1"/>
    </xf>
    <xf numFmtId="0" fontId="3" fillId="0" borderId="0" xfId="2"/>
    <xf numFmtId="0" fontId="4" fillId="0" borderId="3" xfId="2" applyFont="1" applyBorder="1" applyAlignment="1">
      <alignment horizontal="center" wrapText="1"/>
    </xf>
    <xf numFmtId="0" fontId="4" fillId="0" borderId="4" xfId="2" applyFont="1" applyBorder="1" applyAlignment="1">
      <alignment horizontal="center" wrapText="1"/>
    </xf>
    <xf numFmtId="0" fontId="4" fillId="0" borderId="5" xfId="2" applyFont="1" applyBorder="1" applyAlignment="1">
      <alignment horizontal="center" wrapText="1"/>
    </xf>
    <xf numFmtId="0" fontId="4" fillId="2" borderId="1" xfId="2" applyFont="1" applyFill="1" applyBorder="1" applyAlignment="1">
      <alignment horizontal="left" vertical="top" wrapText="1"/>
    </xf>
    <xf numFmtId="166" fontId="7" fillId="0" borderId="6" xfId="2" applyNumberFormat="1" applyFont="1" applyBorder="1" applyAlignment="1">
      <alignment horizontal="right" vertical="top"/>
    </xf>
    <xf numFmtId="166" fontId="7" fillId="0" borderId="7" xfId="2" applyNumberFormat="1" applyFont="1" applyBorder="1" applyAlignment="1">
      <alignment horizontal="right" vertical="top"/>
    </xf>
    <xf numFmtId="166" fontId="7" fillId="0" borderId="8" xfId="2" applyNumberFormat="1" applyFont="1" applyBorder="1" applyAlignment="1">
      <alignment horizontal="right" vertical="top"/>
    </xf>
    <xf numFmtId="0" fontId="4" fillId="2" borderId="9" xfId="2" applyFont="1" applyFill="1" applyBorder="1" applyAlignment="1">
      <alignment horizontal="left" vertical="top" wrapText="1"/>
    </xf>
    <xf numFmtId="166" fontId="7" fillId="0" borderId="10" xfId="2" applyNumberFormat="1" applyFont="1" applyBorder="1" applyAlignment="1">
      <alignment horizontal="right" vertical="top"/>
    </xf>
    <xf numFmtId="166" fontId="7" fillId="0" borderId="11" xfId="2" applyNumberFormat="1" applyFont="1" applyBorder="1" applyAlignment="1">
      <alignment horizontal="right" vertical="top"/>
    </xf>
    <xf numFmtId="166" fontId="7" fillId="0" borderId="12" xfId="2" applyNumberFormat="1" applyFont="1" applyBorder="1" applyAlignment="1">
      <alignment horizontal="right" vertical="top"/>
    </xf>
    <xf numFmtId="0" fontId="4" fillId="2" borderId="13" xfId="2" applyFont="1" applyFill="1" applyBorder="1" applyAlignment="1">
      <alignment horizontal="left" vertical="top" wrapText="1"/>
    </xf>
    <xf numFmtId="0" fontId="7" fillId="0" borderId="14" xfId="2" applyFont="1" applyBorder="1" applyAlignment="1">
      <alignment horizontal="right" vertical="top"/>
    </xf>
    <xf numFmtId="0" fontId="7" fillId="0" borderId="15" xfId="2" applyFont="1" applyBorder="1" applyAlignment="1">
      <alignment horizontal="right" vertical="top"/>
    </xf>
    <xf numFmtId="0" fontId="7" fillId="0" borderId="16" xfId="2" applyFont="1" applyBorder="1" applyAlignment="1">
      <alignment horizontal="right" vertical="top"/>
    </xf>
    <xf numFmtId="0" fontId="5" fillId="0" borderId="0" xfId="2" applyFont="1" applyBorder="1" applyAlignment="1">
      <alignment horizontal="center" vertical="center" wrapText="1"/>
    </xf>
    <xf numFmtId="0" fontId="4" fillId="0" borderId="2" xfId="2" applyFont="1" applyBorder="1" applyAlignment="1">
      <alignment horizontal="left" wrapText="1"/>
    </xf>
    <xf numFmtId="0" fontId="7" fillId="0" borderId="0" xfId="2" applyFont="1" applyBorder="1" applyAlignment="1">
      <alignment horizontal="left" vertical="top" wrapText="1"/>
    </xf>
  </cellXfs>
  <cellStyles count="3">
    <cellStyle name="Normal" xfId="0" builtinId="0"/>
    <cellStyle name="Normal_CV" xfId="1"/>
    <cellStyle name="Normal_summary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topLeftCell="A16" workbookViewId="0">
      <selection activeCell="I33" sqref="I33"/>
    </sheetView>
  </sheetViews>
  <sheetFormatPr defaultRowHeight="15" x14ac:dyDescent="0.25"/>
  <sheetData>
    <row r="1" spans="1:9" x14ac:dyDescent="0.25">
      <c r="A1" t="s">
        <v>441</v>
      </c>
    </row>
    <row r="2" spans="1:9" x14ac:dyDescent="0.25">
      <c r="B2" t="s">
        <v>3</v>
      </c>
      <c r="C2" t="s">
        <v>6</v>
      </c>
      <c r="D2" t="s">
        <v>8</v>
      </c>
      <c r="E2" t="s">
        <v>9</v>
      </c>
      <c r="F2" t="s">
        <v>11</v>
      </c>
    </row>
    <row r="3" spans="1:9" x14ac:dyDescent="0.25">
      <c r="A3" t="s">
        <v>442</v>
      </c>
      <c r="B3">
        <v>6.1114442654155846E-2</v>
      </c>
      <c r="C3">
        <v>0.14014202544931881</v>
      </c>
      <c r="D3">
        <v>0.13221460406565419</v>
      </c>
      <c r="E3">
        <v>0.16253504395042301</v>
      </c>
      <c r="F3">
        <v>-9.6828953743795396E-2</v>
      </c>
    </row>
    <row r="4" spans="1:9" x14ac:dyDescent="0.25">
      <c r="A4" t="s">
        <v>443</v>
      </c>
      <c r="B4">
        <v>4.9222331051887162E-2</v>
      </c>
      <c r="C4">
        <v>0.12321732273433417</v>
      </c>
      <c r="D4">
        <v>0.13558284326747141</v>
      </c>
      <c r="E4">
        <v>0.16349901396196462</v>
      </c>
      <c r="F4">
        <v>-8.8701960752080186E-2</v>
      </c>
    </row>
    <row r="5" spans="1:9" x14ac:dyDescent="0.25">
      <c r="A5" t="s">
        <v>444</v>
      </c>
      <c r="B5">
        <v>5.4594661418171611E-2</v>
      </c>
      <c r="C5">
        <v>0.14808939753650022</v>
      </c>
      <c r="D5">
        <v>0.12444204792765783</v>
      </c>
      <c r="E5">
        <v>0.18103097097893564</v>
      </c>
      <c r="F5">
        <v>-9.23947296036806E-2</v>
      </c>
    </row>
    <row r="6" spans="1:9" x14ac:dyDescent="0.25">
      <c r="A6" t="s">
        <v>445</v>
      </c>
      <c r="B6">
        <v>5.3113304280231199E-2</v>
      </c>
      <c r="C6">
        <v>0.13830000000000001</v>
      </c>
      <c r="D6">
        <v>0.1114363679644458</v>
      </c>
      <c r="E6">
        <v>0.17113102216290826</v>
      </c>
      <c r="F6">
        <v>-9.1626276990030661E-2</v>
      </c>
    </row>
    <row r="7" spans="1:9" x14ac:dyDescent="0.25">
      <c r="A7" t="s">
        <v>446</v>
      </c>
      <c r="B7" s="3">
        <v>4.6175647038145591E-2</v>
      </c>
      <c r="C7">
        <v>8.8779874518768398E-2</v>
      </c>
      <c r="D7">
        <v>0.10616463050877878</v>
      </c>
      <c r="E7">
        <v>7.9738809954859532E-2</v>
      </c>
      <c r="F7">
        <v>-8.9631709737650916E-2</v>
      </c>
    </row>
    <row r="8" spans="1:9" x14ac:dyDescent="0.25">
      <c r="A8" t="s">
        <v>447</v>
      </c>
      <c r="B8" s="3">
        <v>4.5271846592217037E-2</v>
      </c>
      <c r="C8">
        <v>7.3616641845773476E-2</v>
      </c>
      <c r="D8" s="3">
        <v>9.1170175356438996E-2</v>
      </c>
      <c r="E8">
        <v>9.134219684636212E-2</v>
      </c>
      <c r="F8">
        <v>-0.11415666688562387</v>
      </c>
    </row>
    <row r="10" spans="1:9" x14ac:dyDescent="0.25">
      <c r="A10" t="s">
        <v>33</v>
      </c>
      <c r="B10">
        <f>AVERAGE(B3:B8)</f>
        <v>5.1582038839134738E-2</v>
      </c>
      <c r="C10">
        <f>AVERAGE(C3:C8)</f>
        <v>0.11869087701411583</v>
      </c>
      <c r="D10">
        <f>AVERAGE(D3:D8)</f>
        <v>0.11683511151507452</v>
      </c>
      <c r="E10">
        <f>AVERAGE(E3:E8)</f>
        <v>0.14154617630924218</v>
      </c>
      <c r="F10">
        <f>AVERAGE(F3:F8)</f>
        <v>-9.5556716285476948E-2</v>
      </c>
    </row>
    <row r="11" spans="1:9" x14ac:dyDescent="0.25">
      <c r="A11" t="s">
        <v>34</v>
      </c>
      <c r="B11" s="7">
        <f>STDEV(B3:B8)</f>
        <v>5.9481629178681356E-3</v>
      </c>
      <c r="C11" s="7">
        <f t="shared" ref="C11:F11" si="0">STDEV(C3:C8)</f>
        <v>3.0514868308795077E-2</v>
      </c>
      <c r="D11" s="7">
        <f t="shared" si="0"/>
        <v>1.7015088970770881E-2</v>
      </c>
      <c r="E11" s="7">
        <f t="shared" si="0"/>
        <v>4.4039441072141187E-2</v>
      </c>
      <c r="F11" s="7">
        <f t="shared" si="0"/>
        <v>9.5406146481630313E-3</v>
      </c>
      <c r="I11" s="7"/>
    </row>
    <row r="12" spans="1:9" x14ac:dyDescent="0.25">
      <c r="A12" t="s">
        <v>448</v>
      </c>
      <c r="B12" s="7">
        <v>2.4283273426202096E-3</v>
      </c>
      <c r="C12" s="7">
        <v>1.2457642820795502E-2</v>
      </c>
      <c r="D12" s="7">
        <v>6.9463809844077431E-3</v>
      </c>
      <c r="E12" s="7">
        <v>1.7979026530685675E-2</v>
      </c>
      <c r="F12" s="7">
        <v>3.8949396200870477E-3</v>
      </c>
      <c r="I12" s="7"/>
    </row>
    <row r="14" spans="1:9" x14ac:dyDescent="0.25">
      <c r="A14" t="s">
        <v>449</v>
      </c>
    </row>
    <row r="15" spans="1:9" x14ac:dyDescent="0.25">
      <c r="B15" t="s">
        <v>3</v>
      </c>
      <c r="C15" t="s">
        <v>6</v>
      </c>
      <c r="D15" t="s">
        <v>8</v>
      </c>
      <c r="E15" t="s">
        <v>9</v>
      </c>
      <c r="F15" t="s">
        <v>11</v>
      </c>
    </row>
    <row r="16" spans="1:9" x14ac:dyDescent="0.25">
      <c r="A16" t="s">
        <v>450</v>
      </c>
      <c r="B16">
        <v>6.0953509736827026E-2</v>
      </c>
      <c r="C16">
        <v>9.7193868657566268E-2</v>
      </c>
      <c r="D16">
        <v>0.15265346598368834</v>
      </c>
      <c r="E16">
        <v>0.16523484347538533</v>
      </c>
      <c r="F16">
        <v>-0.11841272524244539</v>
      </c>
    </row>
    <row r="17" spans="1:9" x14ac:dyDescent="0.25">
      <c r="A17" t="s">
        <v>451</v>
      </c>
      <c r="B17">
        <v>5.8463253034237946E-2</v>
      </c>
      <c r="C17">
        <v>0.10079084005772937</v>
      </c>
      <c r="D17">
        <v>0.13047608788676515</v>
      </c>
      <c r="E17">
        <v>0.1064380305617912</v>
      </c>
      <c r="F17">
        <v>-0.12894213562310566</v>
      </c>
    </row>
    <row r="18" spans="1:9" x14ac:dyDescent="0.25">
      <c r="A18" t="s">
        <v>452</v>
      </c>
      <c r="B18">
        <v>0.1001026711012809</v>
      </c>
      <c r="C18">
        <v>9.6931262821664699E-2</v>
      </c>
      <c r="D18">
        <v>0.15371372930365931</v>
      </c>
      <c r="E18">
        <v>0.11206266229187385</v>
      </c>
      <c r="F18">
        <v>-0.1937141821506102</v>
      </c>
    </row>
    <row r="19" spans="1:9" x14ac:dyDescent="0.25">
      <c r="A19" t="s">
        <v>453</v>
      </c>
      <c r="B19">
        <v>9.2369248197253673E-2</v>
      </c>
      <c r="C19">
        <v>9.0389319941562338E-2</v>
      </c>
      <c r="D19">
        <v>0.16801097341599899</v>
      </c>
      <c r="E19">
        <v>9.784801702055336E-2</v>
      </c>
      <c r="F19">
        <v>-0.1630924635905954</v>
      </c>
    </row>
    <row r="20" spans="1:9" x14ac:dyDescent="0.25">
      <c r="A20" t="s">
        <v>454</v>
      </c>
      <c r="B20">
        <v>0.12441988010438507</v>
      </c>
      <c r="C20">
        <v>0.13660395435629238</v>
      </c>
      <c r="D20">
        <v>0.14165475871863201</v>
      </c>
      <c r="E20">
        <v>0.1565787884765831</v>
      </c>
      <c r="F20">
        <v>-0.15964665131862801</v>
      </c>
    </row>
    <row r="21" spans="1:9" x14ac:dyDescent="0.25">
      <c r="A21" t="s">
        <v>455</v>
      </c>
      <c r="B21" s="3">
        <v>0.13472616520285624</v>
      </c>
      <c r="C21">
        <v>8.7667894030468027E-2</v>
      </c>
      <c r="D21">
        <v>0.13425159928656272</v>
      </c>
      <c r="E21">
        <v>0.13834014641999651</v>
      </c>
      <c r="F21">
        <v>-9.3455681679107394E-2</v>
      </c>
    </row>
    <row r="23" spans="1:9" x14ac:dyDescent="0.25">
      <c r="A23" t="s">
        <v>33</v>
      </c>
      <c r="B23">
        <f t="shared" ref="B23" si="1">AVERAGE(B16:B21)</f>
        <v>9.5172454562806805E-2</v>
      </c>
      <c r="C23">
        <f>AVERAGE(C16:C21)</f>
        <v>0.1015961899775472</v>
      </c>
      <c r="D23">
        <f>AVERAGE(D16:D21)</f>
        <v>0.14679343576588441</v>
      </c>
      <c r="E23">
        <f>AVERAGE(E16:E21)</f>
        <v>0.12941708137436389</v>
      </c>
      <c r="F23">
        <f>AVERAGE(F16:F21)</f>
        <v>-0.14287730660074868</v>
      </c>
    </row>
    <row r="24" spans="1:9" x14ac:dyDescent="0.25">
      <c r="A24" t="s">
        <v>34</v>
      </c>
      <c r="B24" s="7">
        <f>STDEV(B16:B21)</f>
        <v>3.152958797421742E-2</v>
      </c>
      <c r="C24" s="7">
        <f t="shared" ref="C24:F24" si="2">STDEV(C16:C21)</f>
        <v>1.7815305204559331E-2</v>
      </c>
      <c r="D24" s="7">
        <f t="shared" si="2"/>
        <v>1.4016945648854995E-2</v>
      </c>
      <c r="E24" s="7">
        <f t="shared" si="2"/>
        <v>2.8021812812711593E-2</v>
      </c>
      <c r="F24" s="7">
        <f t="shared" si="2"/>
        <v>3.6081721553085352E-2</v>
      </c>
      <c r="I24" s="7"/>
    </row>
    <row r="25" spans="1:9" x14ac:dyDescent="0.25">
      <c r="A25" t="s">
        <v>448</v>
      </c>
      <c r="B25" s="7">
        <v>1.2871900389504237E-2</v>
      </c>
      <c r="C25" s="7">
        <v>7.2730678938533093E-3</v>
      </c>
      <c r="D25" s="7">
        <v>5.7223940986699355E-3</v>
      </c>
      <c r="E25" s="7">
        <v>1.1439857176487881E-2</v>
      </c>
      <c r="F25" s="7">
        <v>1.4730301141040217E-2</v>
      </c>
      <c r="I25" s="7"/>
    </row>
    <row r="27" spans="1:9" x14ac:dyDescent="0.25">
      <c r="D27" s="3"/>
      <c r="E27" s="3"/>
      <c r="F27" s="3"/>
    </row>
    <row r="32" spans="1:9" ht="24" x14ac:dyDescent="0.25">
      <c r="A32" s="10" t="s">
        <v>502</v>
      </c>
    </row>
    <row r="34" spans="1:7" x14ac:dyDescent="0.25">
      <c r="A34" s="27" t="s">
        <v>503</v>
      </c>
      <c r="B34" s="27"/>
      <c r="C34" s="27"/>
      <c r="D34" s="27"/>
      <c r="E34" s="27"/>
      <c r="F34" s="27"/>
      <c r="G34" s="11"/>
    </row>
    <row r="35" spans="1:7" ht="24.75" x14ac:dyDescent="0.25">
      <c r="A35" s="28" t="s">
        <v>504</v>
      </c>
      <c r="B35" s="12" t="s">
        <v>3</v>
      </c>
      <c r="C35" s="13" t="s">
        <v>514</v>
      </c>
      <c r="D35" s="13" t="s">
        <v>8</v>
      </c>
      <c r="E35" s="13" t="s">
        <v>9</v>
      </c>
      <c r="F35" s="14" t="s">
        <v>11</v>
      </c>
      <c r="G35" s="11"/>
    </row>
    <row r="36" spans="1:7" ht="24" x14ac:dyDescent="0.25">
      <c r="A36" s="15" t="s">
        <v>502</v>
      </c>
      <c r="B36" s="16">
        <v>2</v>
      </c>
      <c r="C36" s="17">
        <v>12</v>
      </c>
      <c r="D36" s="17">
        <v>3</v>
      </c>
      <c r="E36" s="17">
        <v>14</v>
      </c>
      <c r="F36" s="18">
        <v>2</v>
      </c>
      <c r="G36" s="11"/>
    </row>
    <row r="37" spans="1:7" ht="24" x14ac:dyDescent="0.25">
      <c r="A37" s="19" t="s">
        <v>505</v>
      </c>
      <c r="B37" s="20">
        <v>23</v>
      </c>
      <c r="C37" s="21">
        <v>33</v>
      </c>
      <c r="D37" s="21">
        <v>24</v>
      </c>
      <c r="E37" s="21">
        <v>35</v>
      </c>
      <c r="F37" s="22">
        <v>23</v>
      </c>
      <c r="G37" s="11"/>
    </row>
    <row r="38" spans="1:7" x14ac:dyDescent="0.25">
      <c r="A38" s="19" t="s">
        <v>506</v>
      </c>
      <c r="B38" s="20">
        <v>-2.5620504608813941</v>
      </c>
      <c r="C38" s="21">
        <v>-0.96076892283052284</v>
      </c>
      <c r="D38" s="21">
        <v>-2.4019223070763069</v>
      </c>
      <c r="E38" s="21">
        <v>-0.64051261522034852</v>
      </c>
      <c r="F38" s="22">
        <v>-2.5620504608813941</v>
      </c>
      <c r="G38" s="11"/>
    </row>
    <row r="39" spans="1:7" ht="36" x14ac:dyDescent="0.25">
      <c r="A39" s="19" t="s">
        <v>507</v>
      </c>
      <c r="B39" s="20">
        <v>1.0405619868873598E-2</v>
      </c>
      <c r="C39" s="21">
        <v>0.33666836761003882</v>
      </c>
      <c r="D39" s="21">
        <v>1.6309171877754988E-2</v>
      </c>
      <c r="E39" s="21">
        <v>0.52183939033361548</v>
      </c>
      <c r="F39" s="22">
        <v>1.0405619868873598E-2</v>
      </c>
      <c r="G39" s="11"/>
    </row>
    <row r="40" spans="1:7" ht="48" x14ac:dyDescent="0.25">
      <c r="A40" s="23" t="s">
        <v>508</v>
      </c>
      <c r="B40" s="24" t="s">
        <v>509</v>
      </c>
      <c r="C40" s="25" t="s">
        <v>510</v>
      </c>
      <c r="D40" s="25" t="s">
        <v>511</v>
      </c>
      <c r="E40" s="25" t="s">
        <v>512</v>
      </c>
      <c r="F40" s="26" t="s">
        <v>509</v>
      </c>
      <c r="G40" s="11"/>
    </row>
    <row r="41" spans="1:7" x14ac:dyDescent="0.25">
      <c r="A41" s="29" t="s">
        <v>515</v>
      </c>
      <c r="B41" s="29"/>
      <c r="C41" s="29"/>
      <c r="D41" s="29"/>
      <c r="E41" s="29"/>
      <c r="F41" s="29"/>
      <c r="G41" s="11"/>
    </row>
    <row r="42" spans="1:7" x14ac:dyDescent="0.25">
      <c r="A42" s="29" t="s">
        <v>513</v>
      </c>
      <c r="B42" s="29"/>
      <c r="C42" s="29"/>
      <c r="D42" s="29"/>
      <c r="E42" s="29"/>
      <c r="F42" s="29"/>
      <c r="G42" s="11"/>
    </row>
  </sheetData>
  <mergeCells count="4">
    <mergeCell ref="A34:F34"/>
    <mergeCell ref="A35"/>
    <mergeCell ref="A41:F41"/>
    <mergeCell ref="A42:F42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2"/>
  <sheetViews>
    <sheetView workbookViewId="0">
      <pane ySplit="1" topLeftCell="A189" activePane="bottomLeft" state="frozen"/>
      <selection pane="bottomLeft" activeCell="B220" sqref="B220"/>
    </sheetView>
  </sheetViews>
  <sheetFormatPr defaultRowHeight="15" x14ac:dyDescent="0.25"/>
  <cols>
    <col min="1" max="1" width="31.7109375" style="3" customWidth="1"/>
    <col min="2" max="2" width="10.42578125" style="3" customWidth="1"/>
    <col min="3" max="16384" width="9.140625" style="3"/>
  </cols>
  <sheetData>
    <row r="1" spans="1:12" s="1" customFormat="1" x14ac:dyDescent="0.25">
      <c r="A1" s="1" t="s">
        <v>1</v>
      </c>
      <c r="B1" s="1" t="s">
        <v>3</v>
      </c>
      <c r="C1" s="1" t="s">
        <v>276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 x14ac:dyDescent="0.25">
      <c r="A2" s="3" t="s">
        <v>277</v>
      </c>
      <c r="B2" s="3" t="s">
        <v>278</v>
      </c>
      <c r="C2" s="3" t="s">
        <v>105</v>
      </c>
      <c r="D2" s="3">
        <v>48.82</v>
      </c>
      <c r="E2" s="3">
        <v>55.173000000000002</v>
      </c>
      <c r="F2" s="3">
        <v>537</v>
      </c>
      <c r="G2" s="3">
        <v>3517</v>
      </c>
      <c r="H2" s="3">
        <v>3112.2</v>
      </c>
      <c r="I2" s="3">
        <v>1041.2</v>
      </c>
      <c r="J2" s="3">
        <v>29.986999999999998</v>
      </c>
      <c r="K2" s="3">
        <v>1.14E-2</v>
      </c>
      <c r="L2" s="3">
        <v>-1.5429999999999999</v>
      </c>
    </row>
    <row r="3" spans="1:12" x14ac:dyDescent="0.25">
      <c r="A3" s="3" t="s">
        <v>279</v>
      </c>
      <c r="B3" s="3" t="s">
        <v>280</v>
      </c>
      <c r="C3" s="3" t="s">
        <v>105</v>
      </c>
      <c r="D3" s="3">
        <v>45.387999999999998</v>
      </c>
      <c r="E3" s="3">
        <v>55.774000000000001</v>
      </c>
      <c r="F3" s="3">
        <v>525</v>
      </c>
      <c r="G3" s="3">
        <v>3743.2</v>
      </c>
      <c r="H3" s="3">
        <v>3412.3</v>
      </c>
      <c r="I3" s="3">
        <v>1005.1</v>
      </c>
      <c r="J3" s="3">
        <v>35.289000000000001</v>
      </c>
      <c r="K3" s="3">
        <v>1.2500000000000001E-2</v>
      </c>
      <c r="L3" s="3">
        <v>-1.6809999999999998</v>
      </c>
    </row>
    <row r="4" spans="1:12" x14ac:dyDescent="0.25">
      <c r="A4" s="3" t="s">
        <v>281</v>
      </c>
      <c r="B4" s="3" t="s">
        <v>282</v>
      </c>
      <c r="C4" s="3" t="s">
        <v>105</v>
      </c>
      <c r="D4" s="3">
        <v>44.24</v>
      </c>
      <c r="E4" s="3">
        <v>53.658000000000001</v>
      </c>
      <c r="F4" s="3">
        <v>537</v>
      </c>
      <c r="G4" s="3">
        <v>4255.6000000000004</v>
      </c>
      <c r="H4" s="3">
        <v>3661.5</v>
      </c>
      <c r="I4" s="3">
        <v>966.67</v>
      </c>
      <c r="J4" s="3">
        <v>27.585999999999999</v>
      </c>
      <c r="K4" s="3">
        <v>2.3900000000000001E-2</v>
      </c>
      <c r="L4" s="3">
        <v>-1.6069999999999998</v>
      </c>
    </row>
    <row r="5" spans="1:12" x14ac:dyDescent="0.25">
      <c r="A5" s="3" t="s">
        <v>283</v>
      </c>
      <c r="B5" s="3" t="s">
        <v>284</v>
      </c>
      <c r="C5" s="3" t="s">
        <v>105</v>
      </c>
      <c r="D5" s="3">
        <v>46.186</v>
      </c>
      <c r="E5" s="3">
        <v>55.100999999999999</v>
      </c>
      <c r="F5" s="3">
        <v>537</v>
      </c>
      <c r="G5" s="3">
        <v>3517.9</v>
      </c>
      <c r="H5" s="3">
        <v>3111.9</v>
      </c>
      <c r="I5" s="3">
        <v>1031.8</v>
      </c>
      <c r="J5" s="3">
        <v>33.003999999999998</v>
      </c>
      <c r="K5" s="3">
        <v>9.1000000000000004E-3</v>
      </c>
      <c r="L5" s="3">
        <v>-1.42</v>
      </c>
    </row>
    <row r="6" spans="1:12" x14ac:dyDescent="0.25">
      <c r="A6" s="3" t="s">
        <v>285</v>
      </c>
      <c r="B6" s="3" t="s">
        <v>286</v>
      </c>
      <c r="C6" s="3" t="s">
        <v>105</v>
      </c>
      <c r="D6" s="3">
        <v>45.244999999999997</v>
      </c>
      <c r="E6" s="3">
        <v>53.701999999999998</v>
      </c>
      <c r="F6" s="3">
        <v>537</v>
      </c>
      <c r="G6" s="3">
        <v>4839.3999999999996</v>
      </c>
      <c r="H6" s="3">
        <v>5292.7</v>
      </c>
      <c r="I6" s="3">
        <v>980.94</v>
      </c>
      <c r="J6" s="3">
        <v>39.201999999999998</v>
      </c>
      <c r="K6" s="3">
        <v>9.1000000000000004E-3</v>
      </c>
      <c r="L6" s="3">
        <v>-1.2759999999999998</v>
      </c>
    </row>
    <row r="7" spans="1:12" x14ac:dyDescent="0.25">
      <c r="A7" s="3" t="s">
        <v>287</v>
      </c>
      <c r="B7" s="3" t="s">
        <v>288</v>
      </c>
      <c r="C7" s="3" t="s">
        <v>105</v>
      </c>
      <c r="D7" s="3">
        <v>42.295000000000002</v>
      </c>
      <c r="E7" s="3">
        <v>56.585999999999999</v>
      </c>
      <c r="F7" s="3">
        <v>537</v>
      </c>
      <c r="G7" s="3">
        <v>3791.5</v>
      </c>
      <c r="H7" s="3">
        <v>3767.8</v>
      </c>
      <c r="I7" s="3">
        <v>1091.7</v>
      </c>
      <c r="J7" s="3">
        <v>34.369</v>
      </c>
      <c r="K7" s="3">
        <v>4.3900000000000002E-2</v>
      </c>
      <c r="L7" s="3">
        <v>-1.7319999999999998</v>
      </c>
    </row>
    <row r="8" spans="1:12" x14ac:dyDescent="0.25">
      <c r="A8" s="3" t="s">
        <v>289</v>
      </c>
      <c r="B8" s="3" t="s">
        <v>290</v>
      </c>
      <c r="C8" s="3" t="s">
        <v>105</v>
      </c>
      <c r="D8" s="3">
        <v>45.88</v>
      </c>
      <c r="E8" s="3">
        <v>56.298000000000002</v>
      </c>
      <c r="F8" s="3">
        <v>551</v>
      </c>
      <c r="G8" s="3">
        <v>4162.2</v>
      </c>
      <c r="H8" s="3">
        <v>3857</v>
      </c>
      <c r="I8" s="3">
        <v>1100.8</v>
      </c>
      <c r="J8" s="3">
        <v>35.337000000000003</v>
      </c>
      <c r="K8" s="3">
        <v>6.7000000000000002E-3</v>
      </c>
      <c r="L8" s="3">
        <v>-1.3639999999999999</v>
      </c>
    </row>
    <row r="9" spans="1:12" x14ac:dyDescent="0.25">
      <c r="A9" s="3" t="s">
        <v>291</v>
      </c>
      <c r="B9" s="3" t="s">
        <v>292</v>
      </c>
      <c r="C9" s="3" t="s">
        <v>105</v>
      </c>
      <c r="D9" s="3">
        <v>42.195</v>
      </c>
      <c r="E9" s="3">
        <v>51.412999999999997</v>
      </c>
      <c r="F9" s="3">
        <v>537</v>
      </c>
      <c r="G9" s="3">
        <v>4776.1000000000004</v>
      </c>
      <c r="H9" s="3">
        <v>4874.8999999999996</v>
      </c>
      <c r="I9" s="3">
        <v>983.79</v>
      </c>
      <c r="J9" s="3">
        <v>29.797000000000001</v>
      </c>
      <c r="K9" s="3">
        <v>2.3900000000000001E-2</v>
      </c>
      <c r="L9" s="3">
        <v>-1.4699999999999998</v>
      </c>
    </row>
    <row r="10" spans="1:12" x14ac:dyDescent="0.25">
      <c r="A10" s="3" t="s">
        <v>293</v>
      </c>
      <c r="B10" s="3" t="s">
        <v>294</v>
      </c>
      <c r="C10" s="3" t="s">
        <v>105</v>
      </c>
      <c r="D10" s="3">
        <v>43.25</v>
      </c>
      <c r="E10" s="3">
        <v>54.831000000000003</v>
      </c>
      <c r="F10" s="3">
        <v>537</v>
      </c>
      <c r="G10" s="3">
        <v>4290</v>
      </c>
      <c r="H10" s="3">
        <v>3804.1</v>
      </c>
      <c r="I10" s="3">
        <v>1075.3</v>
      </c>
      <c r="J10" s="3">
        <v>32.124000000000002</v>
      </c>
      <c r="K10" s="3">
        <v>2.9700000000000001E-2</v>
      </c>
      <c r="L10" s="3">
        <v>-1.3419999999999999</v>
      </c>
    </row>
    <row r="11" spans="1:12" x14ac:dyDescent="0.25">
      <c r="A11" s="3" t="s">
        <v>295</v>
      </c>
      <c r="B11" s="3" t="s">
        <v>296</v>
      </c>
      <c r="C11" s="3" t="s">
        <v>105</v>
      </c>
      <c r="D11" s="3">
        <v>44.597000000000001</v>
      </c>
      <c r="E11" s="3">
        <v>52.74</v>
      </c>
      <c r="F11" s="3">
        <v>525</v>
      </c>
      <c r="G11" s="3">
        <v>4783.8</v>
      </c>
      <c r="H11" s="3">
        <v>4900.8999999999996</v>
      </c>
      <c r="I11" s="3">
        <v>1041.3</v>
      </c>
      <c r="J11" s="3">
        <v>36.619</v>
      </c>
      <c r="K11" s="3">
        <v>1.6199999999999999E-2</v>
      </c>
      <c r="L11" s="3">
        <v>-1.2219999999999998</v>
      </c>
    </row>
    <row r="12" spans="1:12" x14ac:dyDescent="0.25">
      <c r="A12" s="3" t="s">
        <v>297</v>
      </c>
      <c r="B12" s="3" t="s">
        <v>298</v>
      </c>
      <c r="C12" s="3" t="s">
        <v>105</v>
      </c>
      <c r="D12" s="3">
        <v>44.790999999999997</v>
      </c>
      <c r="E12" s="3">
        <v>54.731999999999999</v>
      </c>
      <c r="F12" s="3">
        <v>537</v>
      </c>
      <c r="G12" s="3">
        <v>4136.8999999999996</v>
      </c>
      <c r="H12" s="3">
        <v>4033.2</v>
      </c>
      <c r="I12" s="3">
        <v>871.25</v>
      </c>
      <c r="J12" s="3">
        <v>30.335999999999999</v>
      </c>
      <c r="K12" s="3">
        <v>2.6700000000000002E-2</v>
      </c>
      <c r="L12" s="3">
        <v>-1.6919999999999999</v>
      </c>
    </row>
    <row r="13" spans="1:12" x14ac:dyDescent="0.25">
      <c r="A13" s="3" t="s">
        <v>299</v>
      </c>
      <c r="B13" s="3" t="s">
        <v>300</v>
      </c>
      <c r="C13" s="3" t="s">
        <v>105</v>
      </c>
      <c r="D13" s="3">
        <v>46.485999999999997</v>
      </c>
      <c r="E13" s="3">
        <v>54.545999999999999</v>
      </c>
      <c r="F13" s="3">
        <v>537</v>
      </c>
      <c r="G13" s="3">
        <v>4155.6000000000004</v>
      </c>
      <c r="H13" s="3">
        <v>4378.8999999999996</v>
      </c>
      <c r="I13" s="3">
        <v>1045.7</v>
      </c>
      <c r="J13" s="3">
        <v>37.499000000000002</v>
      </c>
      <c r="K13" s="3">
        <v>5.3E-3</v>
      </c>
      <c r="L13" s="3">
        <v>-1.6579999999999999</v>
      </c>
    </row>
    <row r="14" spans="1:12" x14ac:dyDescent="0.25">
      <c r="A14" s="3" t="s">
        <v>301</v>
      </c>
      <c r="B14" s="3" t="s">
        <v>302</v>
      </c>
      <c r="C14" s="3" t="s">
        <v>105</v>
      </c>
      <c r="D14" s="3">
        <v>45.5</v>
      </c>
      <c r="E14" s="3">
        <v>54.741999999999997</v>
      </c>
      <c r="F14" s="3">
        <v>525</v>
      </c>
      <c r="G14" s="3">
        <v>3696.5</v>
      </c>
      <c r="H14" s="3">
        <v>2878.4</v>
      </c>
      <c r="I14" s="3">
        <v>1111.7</v>
      </c>
      <c r="J14" s="3">
        <v>31.074999999999999</v>
      </c>
      <c r="K14" s="3">
        <v>1.61E-2</v>
      </c>
      <c r="L14" s="3">
        <v>-1.3409999999999997</v>
      </c>
    </row>
    <row r="15" spans="1:12" x14ac:dyDescent="0.25">
      <c r="A15" s="3" t="s">
        <v>303</v>
      </c>
      <c r="B15" s="3" t="s">
        <v>304</v>
      </c>
      <c r="C15" s="3" t="s">
        <v>105</v>
      </c>
      <c r="D15" s="3">
        <v>44.16</v>
      </c>
      <c r="E15" s="3">
        <v>53.241999999999997</v>
      </c>
      <c r="F15" s="3">
        <v>537</v>
      </c>
      <c r="G15" s="3">
        <v>4407.2</v>
      </c>
      <c r="H15" s="3">
        <v>4053</v>
      </c>
      <c r="I15" s="3">
        <v>986.82</v>
      </c>
      <c r="J15" s="3">
        <v>34.390999999999998</v>
      </c>
      <c r="K15" s="3">
        <v>2.46E-2</v>
      </c>
      <c r="L15" s="3">
        <v>-1.7579999999999998</v>
      </c>
    </row>
    <row r="16" spans="1:12" x14ac:dyDescent="0.25">
      <c r="A16" s="3" t="s">
        <v>305</v>
      </c>
      <c r="B16" s="3" t="s">
        <v>306</v>
      </c>
      <c r="C16" s="3" t="s">
        <v>105</v>
      </c>
      <c r="D16" s="3">
        <v>40.19</v>
      </c>
      <c r="E16" s="3">
        <v>50.613</v>
      </c>
      <c r="F16" s="3">
        <v>525</v>
      </c>
      <c r="G16" s="3">
        <v>5380.5</v>
      </c>
      <c r="H16" s="3">
        <v>5916.7</v>
      </c>
      <c r="I16" s="3">
        <v>786.14</v>
      </c>
      <c r="J16" s="3">
        <v>36.381</v>
      </c>
      <c r="K16" s="3">
        <v>2.0400000000000001E-2</v>
      </c>
      <c r="L16" s="3">
        <v>-1.3069999999999999</v>
      </c>
    </row>
    <row r="17" spans="1:12" x14ac:dyDescent="0.25">
      <c r="A17" s="3" t="s">
        <v>307</v>
      </c>
      <c r="B17" s="3" t="s">
        <v>308</v>
      </c>
      <c r="C17" s="3" t="s">
        <v>105</v>
      </c>
      <c r="D17" s="3">
        <v>43.97</v>
      </c>
      <c r="E17" s="3">
        <v>52.985999999999997</v>
      </c>
      <c r="F17" s="3">
        <v>537</v>
      </c>
      <c r="G17" s="3">
        <v>5094.2</v>
      </c>
      <c r="H17" s="3">
        <v>5110.5</v>
      </c>
      <c r="I17" s="3">
        <v>1075.3</v>
      </c>
      <c r="J17" s="3">
        <v>38.256999999999998</v>
      </c>
      <c r="K17" s="3">
        <v>3.04E-2</v>
      </c>
      <c r="L17" s="3">
        <v>-1.5539999999999998</v>
      </c>
    </row>
    <row r="18" spans="1:12" x14ac:dyDescent="0.25">
      <c r="A18" s="3" t="s">
        <v>309</v>
      </c>
      <c r="B18" s="3" t="s">
        <v>310</v>
      </c>
      <c r="C18" s="3" t="s">
        <v>105</v>
      </c>
      <c r="D18" s="3">
        <v>46.886000000000003</v>
      </c>
      <c r="E18" s="3">
        <v>55.366</v>
      </c>
      <c r="F18" s="3">
        <v>537</v>
      </c>
      <c r="G18" s="3">
        <v>3866.6</v>
      </c>
      <c r="H18" s="3">
        <v>3631</v>
      </c>
      <c r="I18" s="3">
        <v>961.32</v>
      </c>
      <c r="J18" s="3">
        <v>35.627000000000002</v>
      </c>
      <c r="K18" s="3">
        <v>1.66E-2</v>
      </c>
      <c r="L18" s="3">
        <v>-1.6339999999999999</v>
      </c>
    </row>
    <row r="19" spans="1:12" x14ac:dyDescent="0.25">
      <c r="A19" s="3" t="s">
        <v>311</v>
      </c>
      <c r="B19" s="3" t="s">
        <v>312</v>
      </c>
      <c r="C19" s="3" t="s">
        <v>105</v>
      </c>
      <c r="D19" s="3">
        <v>47.8</v>
      </c>
      <c r="E19" s="3">
        <v>53.228999999999999</v>
      </c>
      <c r="F19" s="3">
        <v>525</v>
      </c>
      <c r="G19" s="3">
        <v>4519.3999999999996</v>
      </c>
      <c r="H19" s="3">
        <v>4573.3999999999996</v>
      </c>
      <c r="I19" s="3">
        <v>937.02</v>
      </c>
      <c r="J19" s="3">
        <v>35.417000000000002</v>
      </c>
      <c r="K19" s="3">
        <v>-3.0000000000000001E-3</v>
      </c>
      <c r="L19" s="3">
        <v>-1.5749999999999997</v>
      </c>
    </row>
    <row r="20" spans="1:12" x14ac:dyDescent="0.25">
      <c r="A20" s="3" t="s">
        <v>313</v>
      </c>
      <c r="B20" s="3" t="s">
        <v>314</v>
      </c>
      <c r="C20" s="3" t="s">
        <v>105</v>
      </c>
      <c r="D20" s="3">
        <v>44.9</v>
      </c>
      <c r="E20" s="3">
        <v>54.386000000000003</v>
      </c>
      <c r="F20" s="3">
        <v>537</v>
      </c>
      <c r="G20" s="3">
        <v>3892.6</v>
      </c>
      <c r="H20" s="3">
        <v>3467.3</v>
      </c>
      <c r="I20" s="3">
        <v>837.09</v>
      </c>
      <c r="J20" s="3">
        <v>36.613</v>
      </c>
      <c r="K20" s="3">
        <v>3.04E-2</v>
      </c>
      <c r="L20" s="3">
        <v>-1.4149999999999998</v>
      </c>
    </row>
    <row r="21" spans="1:12" x14ac:dyDescent="0.25">
      <c r="A21" s="3" t="s">
        <v>315</v>
      </c>
      <c r="B21" s="3" t="s">
        <v>316</v>
      </c>
      <c r="C21" s="3" t="s">
        <v>105</v>
      </c>
      <c r="D21" s="3">
        <v>39.908999999999999</v>
      </c>
      <c r="E21" s="3">
        <v>49.758000000000003</v>
      </c>
      <c r="F21" s="3">
        <v>512</v>
      </c>
      <c r="G21" s="3">
        <v>4901.3</v>
      </c>
      <c r="H21" s="3">
        <v>5056.7</v>
      </c>
      <c r="I21" s="3">
        <v>895.99</v>
      </c>
      <c r="J21" s="3">
        <v>44.826999999999998</v>
      </c>
      <c r="K21" s="3">
        <v>7.7000000000000002E-3</v>
      </c>
      <c r="L21" s="3">
        <v>-1.5789999999999997</v>
      </c>
    </row>
    <row r="22" spans="1:12" x14ac:dyDescent="0.25">
      <c r="B22" s="3" t="s">
        <v>33</v>
      </c>
      <c r="C22" s="3" t="s">
        <v>105</v>
      </c>
      <c r="D22" s="3">
        <f>AVERAGE(D2:D21)</f>
        <v>44.634399999999992</v>
      </c>
      <c r="E22" s="3">
        <f t="shared" ref="E22:L22" si="0">AVERAGE(E2:E21)</f>
        <v>53.94380000000001</v>
      </c>
      <c r="F22" s="3">
        <f t="shared" si="0"/>
        <v>533.45000000000005</v>
      </c>
      <c r="G22" s="3">
        <f t="shared" si="0"/>
        <v>4286.3750000000009</v>
      </c>
      <c r="H22" s="3">
        <f t="shared" si="0"/>
        <v>4144.7199999999993</v>
      </c>
      <c r="I22" s="3">
        <f t="shared" si="0"/>
        <v>991.34649999999999</v>
      </c>
      <c r="J22" s="3">
        <f t="shared" si="0"/>
        <v>34.686850000000007</v>
      </c>
      <c r="K22" s="3">
        <f t="shared" si="0"/>
        <v>1.8079999999999995E-2</v>
      </c>
      <c r="L22" s="3">
        <f t="shared" si="0"/>
        <v>-1.5084999999999997</v>
      </c>
    </row>
    <row r="23" spans="1:12" x14ac:dyDescent="0.25">
      <c r="B23" s="3" t="s">
        <v>34</v>
      </c>
      <c r="D23" s="3">
        <f>STDEV(D2:D21)</f>
        <v>2.2714244406261206</v>
      </c>
      <c r="E23" s="3">
        <f t="shared" ref="E23:L23" si="1">STDEV(E2:E21)</f>
        <v>1.8046682914334324</v>
      </c>
      <c r="F23" s="3">
        <f t="shared" si="1"/>
        <v>8.2364721625347883</v>
      </c>
      <c r="G23" s="3">
        <f t="shared" si="1"/>
        <v>540.33618275544984</v>
      </c>
      <c r="H23" s="3">
        <f t="shared" si="1"/>
        <v>832.13859144281105</v>
      </c>
      <c r="I23" s="3">
        <f t="shared" si="1"/>
        <v>90.164029137251617</v>
      </c>
      <c r="J23" s="3">
        <f t="shared" si="1"/>
        <v>3.9360978041309052</v>
      </c>
      <c r="K23" s="3">
        <f t="shared" si="1"/>
        <v>1.1208154925861146E-2</v>
      </c>
      <c r="L23" s="3">
        <f t="shared" si="1"/>
        <v>0.16344047685223051</v>
      </c>
    </row>
    <row r="24" spans="1:12" x14ac:dyDescent="0.25">
      <c r="B24" s="3" t="s">
        <v>275</v>
      </c>
      <c r="D24" s="3">
        <f>D23/D22</f>
        <v>5.0889547985995577E-2</v>
      </c>
      <c r="E24" s="3">
        <f t="shared" ref="E24:L24" si="2">E23/E22</f>
        <v>3.3454600740649196E-2</v>
      </c>
      <c r="F24" s="3">
        <f t="shared" si="2"/>
        <v>1.5440007803045811E-2</v>
      </c>
      <c r="G24" s="3">
        <f t="shared" si="2"/>
        <v>0.12605900854578747</v>
      </c>
      <c r="H24" s="3">
        <f t="shared" si="2"/>
        <v>0.20077076170231312</v>
      </c>
      <c r="I24" s="3">
        <f t="shared" si="2"/>
        <v>9.0951074258346212E-2</v>
      </c>
      <c r="J24" s="3">
        <f t="shared" si="2"/>
        <v>0.11347521623124915</v>
      </c>
      <c r="K24" s="3">
        <f t="shared" si="2"/>
        <v>0.61992007333302812</v>
      </c>
      <c r="L24" s="3">
        <f t="shared" si="2"/>
        <v>-0.10834635522189628</v>
      </c>
    </row>
    <row r="26" spans="1:12" x14ac:dyDescent="0.25">
      <c r="A26" s="3" t="s">
        <v>277</v>
      </c>
      <c r="B26" s="3" t="s">
        <v>278</v>
      </c>
      <c r="C26" s="3" t="s">
        <v>144</v>
      </c>
      <c r="D26" s="3">
        <v>69.41</v>
      </c>
      <c r="E26" s="3">
        <v>55.098999999999997</v>
      </c>
      <c r="F26" s="3">
        <v>595</v>
      </c>
      <c r="G26" s="3">
        <v>3961.2</v>
      </c>
      <c r="H26" s="3">
        <v>4106</v>
      </c>
      <c r="I26" s="3">
        <v>910.4</v>
      </c>
      <c r="J26" s="3">
        <v>26.524000000000001</v>
      </c>
      <c r="K26" s="3">
        <v>5.7000000000000002E-3</v>
      </c>
      <c r="L26" s="3">
        <v>-2.3010000000000002</v>
      </c>
    </row>
    <row r="27" spans="1:12" x14ac:dyDescent="0.25">
      <c r="A27" s="3" t="s">
        <v>279</v>
      </c>
      <c r="B27" s="3" t="s">
        <v>280</v>
      </c>
      <c r="C27" s="3" t="s">
        <v>144</v>
      </c>
      <c r="D27" s="3">
        <v>71.36</v>
      </c>
      <c r="E27" s="3">
        <v>56.704000000000001</v>
      </c>
      <c r="F27" s="3">
        <v>595</v>
      </c>
      <c r="G27" s="3">
        <v>3931.8</v>
      </c>
      <c r="H27" s="3">
        <v>3594.2</v>
      </c>
      <c r="I27" s="3">
        <v>976.09999999999991</v>
      </c>
      <c r="J27" s="3">
        <v>23.533000000000001</v>
      </c>
      <c r="K27" s="3">
        <v>9.4000000000000004E-3</v>
      </c>
      <c r="L27" s="3">
        <v>-2.41</v>
      </c>
    </row>
    <row r="28" spans="1:12" x14ac:dyDescent="0.25">
      <c r="A28" s="3" t="s">
        <v>281</v>
      </c>
      <c r="B28" s="3" t="s">
        <v>282</v>
      </c>
      <c r="C28" s="3" t="s">
        <v>144</v>
      </c>
      <c r="D28" s="3">
        <v>70.39</v>
      </c>
      <c r="E28" s="3">
        <v>52.628</v>
      </c>
      <c r="F28" s="3">
        <v>580</v>
      </c>
      <c r="G28" s="3">
        <v>4114.8999999999996</v>
      </c>
      <c r="H28" s="3">
        <v>3894.1</v>
      </c>
      <c r="I28" s="3">
        <v>975.40000000000009</v>
      </c>
      <c r="J28" s="3">
        <v>24.562999999999999</v>
      </c>
      <c r="K28" s="3">
        <v>6.0000000000000001E-3</v>
      </c>
      <c r="L28" s="3">
        <v>-2.069</v>
      </c>
    </row>
    <row r="29" spans="1:12" x14ac:dyDescent="0.25">
      <c r="A29" s="3" t="s">
        <v>283</v>
      </c>
      <c r="B29" s="3" t="s">
        <v>284</v>
      </c>
      <c r="C29" s="3" t="s">
        <v>144</v>
      </c>
      <c r="D29" s="3">
        <v>76.325000000000003</v>
      </c>
      <c r="E29" s="3">
        <v>56.44</v>
      </c>
      <c r="F29" s="3">
        <v>595</v>
      </c>
      <c r="G29" s="3">
        <v>3411</v>
      </c>
      <c r="H29" s="3">
        <v>3164.5</v>
      </c>
      <c r="I29" s="3">
        <v>1068.4000000000001</v>
      </c>
      <c r="J29" s="3">
        <v>27.545000000000002</v>
      </c>
      <c r="K29" s="3">
        <v>-7.0000000000000001E-3</v>
      </c>
      <c r="L29" s="3">
        <v>-2.218</v>
      </c>
    </row>
    <row r="30" spans="1:12" x14ac:dyDescent="0.25">
      <c r="A30" s="3" t="s">
        <v>285</v>
      </c>
      <c r="B30" s="3" t="s">
        <v>286</v>
      </c>
      <c r="C30" s="3" t="s">
        <v>144</v>
      </c>
      <c r="D30" s="3">
        <v>61.59</v>
      </c>
      <c r="E30" s="3">
        <v>53.869</v>
      </c>
      <c r="F30" s="3">
        <v>595</v>
      </c>
      <c r="G30" s="3">
        <v>4147.2</v>
      </c>
      <c r="H30" s="3">
        <v>4179.5</v>
      </c>
      <c r="I30" s="3">
        <v>1067.2</v>
      </c>
      <c r="J30" s="3">
        <v>16.547999999999998</v>
      </c>
      <c r="K30" s="3">
        <v>-3.0000000000000001E-3</v>
      </c>
      <c r="L30" s="3">
        <v>-2.2400000000000002</v>
      </c>
    </row>
    <row r="31" spans="1:12" x14ac:dyDescent="0.25">
      <c r="A31" s="3" t="s">
        <v>287</v>
      </c>
      <c r="B31" s="3" t="s">
        <v>288</v>
      </c>
      <c r="C31" s="3" t="s">
        <v>144</v>
      </c>
      <c r="D31" s="3">
        <v>70.349000000000004</v>
      </c>
      <c r="E31" s="3">
        <v>56.014000000000003</v>
      </c>
      <c r="F31" s="3">
        <v>595</v>
      </c>
      <c r="G31" s="3">
        <v>3316.7</v>
      </c>
      <c r="H31" s="3">
        <v>3379.1</v>
      </c>
      <c r="I31" s="3">
        <v>940.76</v>
      </c>
      <c r="J31" s="3">
        <v>23.35</v>
      </c>
      <c r="K31" s="3">
        <v>7.4000000000000003E-3</v>
      </c>
      <c r="L31" s="3">
        <v>-2.444</v>
      </c>
    </row>
    <row r="32" spans="1:12" x14ac:dyDescent="0.25">
      <c r="A32" s="3" t="s">
        <v>289</v>
      </c>
      <c r="B32" s="3" t="s">
        <v>290</v>
      </c>
      <c r="C32" s="3" t="s">
        <v>144</v>
      </c>
      <c r="D32" s="3">
        <v>72.34</v>
      </c>
      <c r="E32" s="3">
        <v>55.679000000000002</v>
      </c>
      <c r="F32" s="3">
        <v>612</v>
      </c>
      <c r="G32" s="3">
        <v>3442.9</v>
      </c>
      <c r="H32" s="3">
        <v>3639.9</v>
      </c>
      <c r="I32" s="3">
        <v>913.44</v>
      </c>
      <c r="J32" s="3">
        <v>25.773</v>
      </c>
      <c r="K32" s="3">
        <v>-1.2E-2</v>
      </c>
      <c r="L32" s="3">
        <v>-2.2410000000000001</v>
      </c>
    </row>
    <row r="33" spans="1:12" x14ac:dyDescent="0.25">
      <c r="A33" s="3" t="s">
        <v>291</v>
      </c>
      <c r="B33" s="3" t="s">
        <v>292</v>
      </c>
      <c r="C33" s="3" t="s">
        <v>144</v>
      </c>
      <c r="D33" s="3">
        <v>67.644999999999996</v>
      </c>
      <c r="E33" s="3">
        <v>52.161000000000001</v>
      </c>
      <c r="F33" s="3">
        <v>595</v>
      </c>
      <c r="G33" s="3">
        <v>3637.1</v>
      </c>
      <c r="H33" s="3">
        <v>3870.2</v>
      </c>
      <c r="I33" s="3">
        <v>1042.5999999999999</v>
      </c>
      <c r="J33" s="3">
        <v>19.911000000000001</v>
      </c>
      <c r="K33" s="3">
        <v>4.4999999999999997E-3</v>
      </c>
      <c r="L33" s="3">
        <v>-2.23</v>
      </c>
    </row>
    <row r="34" spans="1:12" x14ac:dyDescent="0.25">
      <c r="A34" s="3" t="s">
        <v>293</v>
      </c>
      <c r="B34" s="3" t="s">
        <v>294</v>
      </c>
      <c r="C34" s="3" t="s">
        <v>144</v>
      </c>
      <c r="D34" s="3">
        <v>69.741</v>
      </c>
      <c r="E34" s="3">
        <v>52.323</v>
      </c>
      <c r="F34" s="3">
        <v>595</v>
      </c>
      <c r="G34" s="3">
        <v>3612.9</v>
      </c>
      <c r="H34" s="3">
        <v>3557.6</v>
      </c>
      <c r="I34" s="3">
        <v>1055.2</v>
      </c>
      <c r="J34" s="3">
        <v>22.584</v>
      </c>
      <c r="K34" s="3">
        <v>1.6E-2</v>
      </c>
      <c r="L34" s="3">
        <v>-2.1520000000000001</v>
      </c>
    </row>
    <row r="35" spans="1:12" x14ac:dyDescent="0.25">
      <c r="A35" s="3" t="s">
        <v>295</v>
      </c>
      <c r="B35" s="3" t="s">
        <v>296</v>
      </c>
      <c r="C35" s="3" t="s">
        <v>144</v>
      </c>
      <c r="D35" s="3">
        <v>71.536000000000001</v>
      </c>
      <c r="E35" s="3">
        <v>54.154000000000003</v>
      </c>
      <c r="F35" s="3">
        <v>595</v>
      </c>
      <c r="G35" s="3">
        <v>3705</v>
      </c>
      <c r="H35" s="3">
        <v>3747.9</v>
      </c>
      <c r="I35" s="3">
        <v>955.4</v>
      </c>
      <c r="J35" s="3">
        <v>21.146999999999998</v>
      </c>
      <c r="K35" s="3">
        <v>-8.0000000000000002E-3</v>
      </c>
      <c r="L35" s="3">
        <v>-2.2410000000000001</v>
      </c>
    </row>
    <row r="36" spans="1:12" x14ac:dyDescent="0.25">
      <c r="A36" s="3" t="s">
        <v>297</v>
      </c>
      <c r="B36" s="3" t="s">
        <v>298</v>
      </c>
      <c r="C36" s="3" t="s">
        <v>144</v>
      </c>
      <c r="D36" s="3">
        <v>73.132000000000005</v>
      </c>
      <c r="E36" s="3">
        <v>53.055999999999997</v>
      </c>
      <c r="F36" s="3">
        <v>595</v>
      </c>
      <c r="G36" s="3">
        <v>4034.8</v>
      </c>
      <c r="H36" s="3">
        <v>4367.8999999999996</v>
      </c>
      <c r="I36" s="3">
        <v>942.84</v>
      </c>
      <c r="J36" s="3">
        <v>21.49</v>
      </c>
      <c r="K36" s="3">
        <v>7.1000000000000004E-3</v>
      </c>
      <c r="L36" s="3">
        <v>-2.2149999999999999</v>
      </c>
    </row>
    <row r="37" spans="1:12" x14ac:dyDescent="0.25">
      <c r="A37" s="3" t="s">
        <v>299</v>
      </c>
      <c r="B37" s="3" t="s">
        <v>300</v>
      </c>
      <c r="C37" s="3" t="s">
        <v>144</v>
      </c>
      <c r="D37" s="3">
        <v>70.8</v>
      </c>
      <c r="E37" s="3">
        <v>54.3</v>
      </c>
      <c r="F37" s="3">
        <v>595</v>
      </c>
      <c r="G37" s="3">
        <v>3805.9</v>
      </c>
      <c r="H37" s="3">
        <v>3866.7</v>
      </c>
      <c r="I37" s="3">
        <v>859.21</v>
      </c>
      <c r="J37" s="3">
        <v>27.056999999999999</v>
      </c>
      <c r="K37" s="3">
        <v>1.55E-2</v>
      </c>
      <c r="L37" s="3">
        <v>-2.609</v>
      </c>
    </row>
    <row r="38" spans="1:12" x14ac:dyDescent="0.25">
      <c r="A38" s="3" t="s">
        <v>301</v>
      </c>
      <c r="B38" s="3" t="s">
        <v>302</v>
      </c>
      <c r="C38" s="3" t="s">
        <v>144</v>
      </c>
      <c r="D38" s="3">
        <v>73.731999999999999</v>
      </c>
      <c r="E38" s="3">
        <v>54.752000000000002</v>
      </c>
      <c r="F38" s="3">
        <v>580</v>
      </c>
      <c r="G38" s="3">
        <v>4010.1</v>
      </c>
      <c r="H38" s="3">
        <v>4137.2</v>
      </c>
      <c r="I38" s="3">
        <v>1070.4000000000001</v>
      </c>
      <c r="J38" s="3">
        <v>22.957999999999998</v>
      </c>
      <c r="K38" s="3">
        <v>2.0000000000000001E-4</v>
      </c>
      <c r="L38" s="3">
        <v>-2.415</v>
      </c>
    </row>
    <row r="39" spans="1:12" x14ac:dyDescent="0.25">
      <c r="A39" s="3" t="s">
        <v>303</v>
      </c>
      <c r="B39" s="3" t="s">
        <v>304</v>
      </c>
      <c r="C39" s="3" t="s">
        <v>144</v>
      </c>
      <c r="D39" s="3">
        <v>77.522999999999996</v>
      </c>
      <c r="E39" s="3">
        <v>52.911999999999999</v>
      </c>
      <c r="F39" s="3">
        <v>595</v>
      </c>
      <c r="G39" s="3">
        <v>4282.5</v>
      </c>
      <c r="H39" s="3">
        <v>4514.7</v>
      </c>
      <c r="I39" s="3">
        <v>934.51</v>
      </c>
      <c r="J39" s="3">
        <v>24.869</v>
      </c>
      <c r="K39" s="3">
        <v>0</v>
      </c>
      <c r="L39" s="3">
        <v>-2.5550000000000002</v>
      </c>
    </row>
    <row r="40" spans="1:12" x14ac:dyDescent="0.25">
      <c r="A40" s="3" t="s">
        <v>305</v>
      </c>
      <c r="B40" s="3" t="s">
        <v>306</v>
      </c>
      <c r="C40" s="3" t="s">
        <v>144</v>
      </c>
      <c r="D40" s="3">
        <v>63.84</v>
      </c>
      <c r="E40" s="3">
        <v>50.887</v>
      </c>
      <c r="F40" s="3">
        <v>595</v>
      </c>
      <c r="G40" s="3">
        <v>4205</v>
      </c>
      <c r="H40" s="3">
        <v>4266.8999999999996</v>
      </c>
      <c r="I40" s="3">
        <v>998.7</v>
      </c>
      <c r="J40" s="3">
        <v>20.599</v>
      </c>
      <c r="K40" s="3">
        <v>3.3999999999999998E-3</v>
      </c>
      <c r="L40" s="3">
        <v>-2.2650000000000001</v>
      </c>
    </row>
    <row r="41" spans="1:12" x14ac:dyDescent="0.25">
      <c r="A41" s="3" t="s">
        <v>307</v>
      </c>
      <c r="B41" s="3" t="s">
        <v>308</v>
      </c>
      <c r="C41" s="3" t="s">
        <v>144</v>
      </c>
      <c r="D41" s="3">
        <v>64.52</v>
      </c>
      <c r="E41" s="3">
        <v>51.249000000000002</v>
      </c>
      <c r="F41" s="3">
        <v>580</v>
      </c>
      <c r="G41" s="3">
        <v>4695.5</v>
      </c>
      <c r="H41" s="3">
        <v>4730</v>
      </c>
      <c r="I41" s="3">
        <v>1040.9000000000001</v>
      </c>
      <c r="J41" s="3">
        <v>27.178000000000001</v>
      </c>
      <c r="K41" s="3">
        <v>1.5800000000000002E-2</v>
      </c>
      <c r="L41" s="3">
        <v>-2.25</v>
      </c>
    </row>
    <row r="42" spans="1:12" x14ac:dyDescent="0.25">
      <c r="A42" s="3" t="s">
        <v>309</v>
      </c>
      <c r="B42" s="3" t="s">
        <v>310</v>
      </c>
      <c r="C42" s="3" t="s">
        <v>144</v>
      </c>
      <c r="D42" s="3">
        <v>70.638999999999996</v>
      </c>
      <c r="E42" s="3">
        <v>55.154000000000003</v>
      </c>
      <c r="F42" s="3">
        <v>580</v>
      </c>
      <c r="G42" s="3">
        <v>4041</v>
      </c>
      <c r="H42" s="3">
        <v>3910.5</v>
      </c>
      <c r="I42" s="3">
        <v>976.40000000000009</v>
      </c>
      <c r="J42" s="3">
        <v>20.398</v>
      </c>
      <c r="K42" s="3">
        <v>2.3E-3</v>
      </c>
      <c r="L42" s="3">
        <v>-2.3319999999999999</v>
      </c>
    </row>
    <row r="43" spans="1:12" x14ac:dyDescent="0.25">
      <c r="A43" s="3" t="s">
        <v>311</v>
      </c>
      <c r="B43" s="3" t="s">
        <v>312</v>
      </c>
      <c r="C43" s="3" t="s">
        <v>144</v>
      </c>
      <c r="D43" s="3">
        <v>66.739999999999995</v>
      </c>
      <c r="E43" s="3">
        <v>54.048999999999999</v>
      </c>
      <c r="F43" s="3">
        <v>580</v>
      </c>
      <c r="G43" s="3">
        <v>3947.3</v>
      </c>
      <c r="H43" s="3">
        <v>3855.7</v>
      </c>
      <c r="I43" s="3">
        <v>996.09999999999991</v>
      </c>
      <c r="J43" s="3">
        <v>21.082999999999998</v>
      </c>
      <c r="K43" s="3">
        <v>2.9899999999999999E-2</v>
      </c>
      <c r="L43" s="3">
        <v>-2.2530000000000001</v>
      </c>
    </row>
    <row r="44" spans="1:12" x14ac:dyDescent="0.25">
      <c r="A44" s="3" t="s">
        <v>313</v>
      </c>
      <c r="B44" s="3" t="s">
        <v>314</v>
      </c>
      <c r="C44" s="3" t="s">
        <v>144</v>
      </c>
      <c r="D44" s="3">
        <v>66.427999999999997</v>
      </c>
      <c r="E44" s="3">
        <v>54.856999999999999</v>
      </c>
      <c r="F44" s="3">
        <v>595</v>
      </c>
      <c r="G44" s="3">
        <v>4045.8</v>
      </c>
      <c r="H44" s="3">
        <v>4189.1000000000004</v>
      </c>
      <c r="I44" s="3">
        <v>1059.7</v>
      </c>
      <c r="J44" s="3">
        <v>19.427</v>
      </c>
      <c r="K44" s="3">
        <v>2.75E-2</v>
      </c>
      <c r="L44" s="3">
        <v>-2.2029999999999998</v>
      </c>
    </row>
    <row r="45" spans="1:12" x14ac:dyDescent="0.25">
      <c r="A45" s="3" t="s">
        <v>315</v>
      </c>
      <c r="B45" s="3" t="s">
        <v>316</v>
      </c>
      <c r="C45" s="3" t="s">
        <v>144</v>
      </c>
      <c r="D45" s="3">
        <v>71.099999999999994</v>
      </c>
      <c r="E45" s="3">
        <v>52.201999999999998</v>
      </c>
      <c r="F45" s="3">
        <v>595</v>
      </c>
      <c r="G45" s="3">
        <v>4436.8</v>
      </c>
      <c r="H45" s="3">
        <v>4873</v>
      </c>
      <c r="I45" s="3">
        <v>961.7</v>
      </c>
      <c r="J45" s="3">
        <v>24.7</v>
      </c>
      <c r="K45" s="3">
        <v>0</v>
      </c>
      <c r="L45" s="3">
        <v>-2.2789999999999999</v>
      </c>
    </row>
    <row r="46" spans="1:12" x14ac:dyDescent="0.25">
      <c r="B46" s="3" t="s">
        <v>33</v>
      </c>
      <c r="C46" s="3" t="s">
        <v>144</v>
      </c>
      <c r="D46" s="3">
        <f>AVERAGE(D26:D45)</f>
        <v>69.956999999999994</v>
      </c>
      <c r="E46" s="3">
        <f t="shared" ref="E46:L46" si="3">AVERAGE(E26:E45)</f>
        <v>53.92445</v>
      </c>
      <c r="F46" s="3">
        <f t="shared" si="3"/>
        <v>592.1</v>
      </c>
      <c r="G46" s="3">
        <f t="shared" si="3"/>
        <v>3939.2700000000004</v>
      </c>
      <c r="H46" s="3">
        <f t="shared" si="3"/>
        <v>3992.2349999999997</v>
      </c>
      <c r="I46" s="3">
        <f t="shared" si="3"/>
        <v>987.26800000000003</v>
      </c>
      <c r="J46" s="3">
        <f t="shared" si="3"/>
        <v>23.061850000000007</v>
      </c>
      <c r="K46" s="3">
        <f t="shared" si="3"/>
        <v>6.0350000000000004E-3</v>
      </c>
      <c r="L46" s="3">
        <f t="shared" si="3"/>
        <v>-2.2961000000000005</v>
      </c>
    </row>
    <row r="47" spans="1:12" x14ac:dyDescent="0.25">
      <c r="B47" s="3" t="s">
        <v>34</v>
      </c>
      <c r="D47" s="3">
        <f>STDEV(D26:D45)</f>
        <v>3.9773717187954265</v>
      </c>
      <c r="E47" s="3">
        <f t="shared" ref="E47:L47" si="4">STDEV(E26:E45)</f>
        <v>1.6958483818462444</v>
      </c>
      <c r="F47" s="3">
        <f t="shared" si="4"/>
        <v>8.0974329915493328</v>
      </c>
      <c r="G47" s="3">
        <f t="shared" si="4"/>
        <v>348.06998101561493</v>
      </c>
      <c r="H47" s="3">
        <f t="shared" si="4"/>
        <v>433.78526493986669</v>
      </c>
      <c r="I47" s="3">
        <f t="shared" si="4"/>
        <v>61.823885913728247</v>
      </c>
      <c r="J47" s="3">
        <f t="shared" si="4"/>
        <v>2.9900840557626296</v>
      </c>
      <c r="K47" s="3">
        <f t="shared" si="4"/>
        <v>1.0840677537575049E-2</v>
      </c>
      <c r="L47" s="3">
        <f t="shared" si="4"/>
        <v>0.13133881456190444</v>
      </c>
    </row>
    <row r="48" spans="1:12" x14ac:dyDescent="0.25">
      <c r="B48" s="3" t="s">
        <v>275</v>
      </c>
      <c r="D48" s="3">
        <f>D47/D46</f>
        <v>5.6854520902774944E-2</v>
      </c>
      <c r="E48" s="3">
        <f t="shared" ref="E48:L48" si="5">E47/E46</f>
        <v>3.1448598582762444E-2</v>
      </c>
      <c r="F48" s="3">
        <f t="shared" si="5"/>
        <v>1.3675786170493722E-2</v>
      </c>
      <c r="G48" s="3">
        <f t="shared" si="5"/>
        <v>8.8359005860378925E-2</v>
      </c>
      <c r="H48" s="3">
        <f t="shared" si="5"/>
        <v>0.10865724711593049</v>
      </c>
      <c r="I48" s="3">
        <f t="shared" si="5"/>
        <v>6.262117876172249E-2</v>
      </c>
      <c r="J48" s="3">
        <f t="shared" si="5"/>
        <v>0.1296549954042121</v>
      </c>
      <c r="K48" s="3">
        <f t="shared" si="5"/>
        <v>1.7963011661267685</v>
      </c>
      <c r="L48" s="3">
        <f t="shared" si="5"/>
        <v>-5.7200825121686519E-2</v>
      </c>
    </row>
    <row r="50" spans="1:12" x14ac:dyDescent="0.25">
      <c r="A50" s="3" t="s">
        <v>277</v>
      </c>
      <c r="B50" s="3" t="s">
        <v>278</v>
      </c>
      <c r="C50" s="3" t="s">
        <v>145</v>
      </c>
      <c r="D50" s="3">
        <v>185.22</v>
      </c>
      <c r="E50" s="3">
        <v>48.773000000000003</v>
      </c>
      <c r="F50" s="3">
        <v>580</v>
      </c>
      <c r="G50" s="3">
        <v>3303.3</v>
      </c>
      <c r="H50" s="3">
        <v>3253.4</v>
      </c>
      <c r="I50" s="3">
        <v>408.22</v>
      </c>
      <c r="J50" s="3">
        <v>42.860999999999997</v>
      </c>
      <c r="K50" s="3">
        <v>1.1999999999999999E-3</v>
      </c>
      <c r="L50" s="3">
        <v>-2.1389999999999998</v>
      </c>
    </row>
    <row r="51" spans="1:12" x14ac:dyDescent="0.25">
      <c r="A51" s="3" t="s">
        <v>279</v>
      </c>
      <c r="B51" s="3" t="s">
        <v>280</v>
      </c>
      <c r="C51" s="3" t="s">
        <v>145</v>
      </c>
      <c r="D51" s="3">
        <v>182.52</v>
      </c>
      <c r="E51" s="3">
        <v>50.182000000000002</v>
      </c>
      <c r="F51" s="3">
        <v>565</v>
      </c>
      <c r="G51" s="3">
        <v>3625.3</v>
      </c>
      <c r="H51" s="3">
        <v>3552.4</v>
      </c>
      <c r="I51" s="3">
        <v>452.68</v>
      </c>
      <c r="J51" s="3">
        <v>44.837000000000003</v>
      </c>
      <c r="K51" s="3">
        <v>-2E-3</v>
      </c>
      <c r="L51" s="3">
        <v>-2.4470000000000001</v>
      </c>
    </row>
    <row r="52" spans="1:12" x14ac:dyDescent="0.25">
      <c r="A52" s="3" t="s">
        <v>281</v>
      </c>
      <c r="B52" s="3" t="s">
        <v>282</v>
      </c>
      <c r="C52" s="3" t="s">
        <v>145</v>
      </c>
      <c r="D52" s="3">
        <v>183.44</v>
      </c>
      <c r="E52" s="3">
        <v>48.048000000000002</v>
      </c>
      <c r="F52" s="3">
        <v>565</v>
      </c>
      <c r="G52" s="3">
        <v>3620.9</v>
      </c>
      <c r="H52" s="3">
        <v>3587.5</v>
      </c>
      <c r="I52" s="3">
        <v>425.88</v>
      </c>
      <c r="J52" s="3">
        <v>44.356000000000002</v>
      </c>
      <c r="K52" s="3">
        <v>-3.0000000000000001E-3</v>
      </c>
      <c r="L52" s="3">
        <v>-2.5710000000000002</v>
      </c>
    </row>
    <row r="53" spans="1:12" x14ac:dyDescent="0.25">
      <c r="A53" s="3" t="s">
        <v>283</v>
      </c>
      <c r="B53" s="3" t="s">
        <v>284</v>
      </c>
      <c r="C53" s="3" t="s">
        <v>145</v>
      </c>
      <c r="D53" s="3">
        <v>183.5</v>
      </c>
      <c r="E53" s="3">
        <v>50.890999999999998</v>
      </c>
      <c r="F53" s="3">
        <v>580</v>
      </c>
      <c r="G53" s="3">
        <v>3162.9</v>
      </c>
      <c r="H53" s="3">
        <v>3064.2</v>
      </c>
      <c r="I53" s="3">
        <v>561.32000000000005</v>
      </c>
      <c r="J53" s="3">
        <v>45.738999999999997</v>
      </c>
      <c r="K53" s="3">
        <v>4.0000000000000001E-3</v>
      </c>
      <c r="L53" s="3">
        <v>-2.1850000000000001</v>
      </c>
    </row>
    <row r="54" spans="1:12" x14ac:dyDescent="0.25">
      <c r="A54" s="3" t="s">
        <v>285</v>
      </c>
      <c r="B54" s="3" t="s">
        <v>286</v>
      </c>
      <c r="C54" s="3" t="s">
        <v>145</v>
      </c>
      <c r="D54" s="3">
        <v>173.61</v>
      </c>
      <c r="E54" s="3">
        <v>47.368000000000002</v>
      </c>
      <c r="F54" s="3">
        <v>580</v>
      </c>
      <c r="G54" s="3">
        <v>4030.3</v>
      </c>
      <c r="H54" s="3">
        <v>4024.3</v>
      </c>
      <c r="I54" s="3">
        <v>429.47</v>
      </c>
      <c r="J54" s="3">
        <v>45.634</v>
      </c>
      <c r="K54" s="3">
        <v>-0.01</v>
      </c>
      <c r="L54" s="3">
        <v>-2.2669999999999999</v>
      </c>
    </row>
    <row r="55" spans="1:12" x14ac:dyDescent="0.25">
      <c r="A55" s="3" t="s">
        <v>287</v>
      </c>
      <c r="B55" s="3" t="s">
        <v>288</v>
      </c>
      <c r="C55" s="3" t="s">
        <v>145</v>
      </c>
      <c r="D55" s="3">
        <v>181.38</v>
      </c>
      <c r="E55" s="3">
        <v>49.36</v>
      </c>
      <c r="F55" s="3">
        <v>565</v>
      </c>
      <c r="G55" s="3">
        <v>2987</v>
      </c>
      <c r="H55" s="3">
        <v>2724.3</v>
      </c>
      <c r="I55" s="3">
        <v>501.48</v>
      </c>
      <c r="J55" s="3">
        <v>43.594000000000001</v>
      </c>
      <c r="K55" s="3">
        <v>7.6E-3</v>
      </c>
      <c r="L55" s="3">
        <v>-2.411</v>
      </c>
    </row>
    <row r="56" spans="1:12" x14ac:dyDescent="0.25">
      <c r="A56" s="3" t="s">
        <v>289</v>
      </c>
      <c r="B56" s="3" t="s">
        <v>290</v>
      </c>
      <c r="C56" s="3" t="s">
        <v>145</v>
      </c>
      <c r="D56" s="3">
        <v>186.58</v>
      </c>
      <c r="E56" s="3">
        <v>50.781999999999996</v>
      </c>
      <c r="F56" s="3">
        <v>565</v>
      </c>
      <c r="G56" s="3">
        <v>3096.4</v>
      </c>
      <c r="H56" s="3">
        <v>2873</v>
      </c>
      <c r="I56" s="3">
        <v>515.79999999999995</v>
      </c>
      <c r="J56" s="3">
        <v>42.454000000000001</v>
      </c>
      <c r="K56" s="3">
        <v>3.0000000000000001E-3</v>
      </c>
      <c r="L56" s="3">
        <v>-2.1659999999999999</v>
      </c>
    </row>
    <row r="57" spans="1:12" x14ac:dyDescent="0.25">
      <c r="A57" s="3" t="s">
        <v>291</v>
      </c>
      <c r="B57" s="3" t="s">
        <v>292</v>
      </c>
      <c r="C57" s="3" t="s">
        <v>145</v>
      </c>
      <c r="D57" s="3">
        <v>187.45</v>
      </c>
      <c r="E57" s="3">
        <v>46.201000000000001</v>
      </c>
      <c r="F57" s="3">
        <v>565</v>
      </c>
      <c r="G57" s="3">
        <v>2912</v>
      </c>
      <c r="H57" s="3">
        <v>2589.1</v>
      </c>
      <c r="I57" s="3">
        <v>452.38</v>
      </c>
      <c r="J57" s="3">
        <v>42.256</v>
      </c>
      <c r="K57" s="3">
        <v>-7.0000000000000001E-3</v>
      </c>
      <c r="L57" s="3">
        <v>-2.0110000000000001</v>
      </c>
    </row>
    <row r="58" spans="1:12" x14ac:dyDescent="0.25">
      <c r="A58" s="3" t="s">
        <v>293</v>
      </c>
      <c r="B58" s="3" t="s">
        <v>294</v>
      </c>
      <c r="C58" s="3" t="s">
        <v>145</v>
      </c>
      <c r="D58" s="3">
        <v>192.57</v>
      </c>
      <c r="E58" s="3">
        <v>46.359000000000002</v>
      </c>
      <c r="F58" s="3">
        <v>565</v>
      </c>
      <c r="G58" s="3">
        <v>3155.9</v>
      </c>
      <c r="H58" s="3">
        <v>3001.5</v>
      </c>
      <c r="I58" s="3">
        <v>487.52</v>
      </c>
      <c r="J58" s="3">
        <v>44.040999999999997</v>
      </c>
      <c r="K58" s="3">
        <v>-6.0000000000000001E-3</v>
      </c>
      <c r="L58" s="3">
        <v>-2.2709999999999999</v>
      </c>
    </row>
    <row r="59" spans="1:12" x14ac:dyDescent="0.25">
      <c r="A59" s="3" t="s">
        <v>295</v>
      </c>
      <c r="B59" s="3" t="s">
        <v>296</v>
      </c>
      <c r="C59" s="3" t="s">
        <v>145</v>
      </c>
      <c r="D59" s="3">
        <v>181.23</v>
      </c>
      <c r="E59" s="3">
        <v>47.34</v>
      </c>
      <c r="F59" s="3">
        <v>565</v>
      </c>
      <c r="G59" s="3">
        <v>3128.4</v>
      </c>
      <c r="H59" s="3">
        <v>2872.8</v>
      </c>
      <c r="I59" s="3">
        <v>468.06</v>
      </c>
      <c r="J59" s="3">
        <v>46.161999999999999</v>
      </c>
      <c r="K59" s="3">
        <v>-6.0000000000000001E-3</v>
      </c>
      <c r="L59" s="3">
        <v>-2.0459999999999998</v>
      </c>
    </row>
    <row r="60" spans="1:12" x14ac:dyDescent="0.25">
      <c r="A60" s="3" t="s">
        <v>297</v>
      </c>
      <c r="B60" s="3" t="s">
        <v>298</v>
      </c>
      <c r="C60" s="3" t="s">
        <v>145</v>
      </c>
      <c r="D60" s="3">
        <v>188.5</v>
      </c>
      <c r="E60" s="3">
        <v>47.593000000000004</v>
      </c>
      <c r="F60" s="3">
        <v>565</v>
      </c>
      <c r="G60" s="3">
        <v>3396.4</v>
      </c>
      <c r="H60" s="3">
        <v>3229.7</v>
      </c>
      <c r="I60" s="3">
        <v>368.27</v>
      </c>
      <c r="J60" s="3">
        <v>43.401000000000003</v>
      </c>
      <c r="K60" s="3">
        <v>1E-4</v>
      </c>
      <c r="L60" s="3">
        <v>-2.0289999999999999</v>
      </c>
    </row>
    <row r="61" spans="1:12" x14ac:dyDescent="0.25">
      <c r="A61" s="3" t="s">
        <v>299</v>
      </c>
      <c r="B61" s="3" t="s">
        <v>300</v>
      </c>
      <c r="C61" s="3" t="s">
        <v>145</v>
      </c>
      <c r="D61" s="3">
        <v>181.25</v>
      </c>
      <c r="E61" s="3">
        <v>49.334000000000003</v>
      </c>
      <c r="F61" s="3">
        <v>565</v>
      </c>
      <c r="G61" s="3">
        <v>3604.1</v>
      </c>
      <c r="H61" s="3">
        <v>3542.6</v>
      </c>
      <c r="I61" s="3">
        <v>518.29999999999995</v>
      </c>
      <c r="J61" s="3">
        <v>47.649000000000001</v>
      </c>
      <c r="K61" s="3">
        <v>6.4000000000000003E-3</v>
      </c>
      <c r="L61" s="3">
        <v>-2.3450000000000002</v>
      </c>
    </row>
    <row r="62" spans="1:12" x14ac:dyDescent="0.25">
      <c r="A62" s="3" t="s">
        <v>301</v>
      </c>
      <c r="B62" s="3" t="s">
        <v>302</v>
      </c>
      <c r="C62" s="3" t="s">
        <v>145</v>
      </c>
      <c r="D62" s="3">
        <v>191.57</v>
      </c>
      <c r="E62" s="3">
        <v>49.598999999999997</v>
      </c>
      <c r="F62" s="3">
        <v>565</v>
      </c>
      <c r="G62" s="3">
        <v>3383.5</v>
      </c>
      <c r="H62" s="3">
        <v>3073.9</v>
      </c>
      <c r="I62" s="3">
        <v>441.74</v>
      </c>
      <c r="J62" s="3">
        <v>44.01</v>
      </c>
      <c r="K62" s="3">
        <v>1E-3</v>
      </c>
      <c r="L62" s="3">
        <v>-2.1320000000000001</v>
      </c>
    </row>
    <row r="63" spans="1:12" x14ac:dyDescent="0.25">
      <c r="A63" s="3" t="s">
        <v>303</v>
      </c>
      <c r="B63" s="3" t="s">
        <v>304</v>
      </c>
      <c r="C63" s="3" t="s">
        <v>145</v>
      </c>
      <c r="D63" s="3">
        <v>180.6</v>
      </c>
      <c r="E63" s="3">
        <v>48.337000000000003</v>
      </c>
      <c r="F63" s="3">
        <v>565</v>
      </c>
      <c r="G63" s="3">
        <v>3936.4</v>
      </c>
      <c r="H63" s="3">
        <v>3982.8</v>
      </c>
      <c r="I63" s="3">
        <v>392.19</v>
      </c>
      <c r="J63" s="3">
        <v>44.27</v>
      </c>
      <c r="K63" s="3">
        <v>-2E-3</v>
      </c>
      <c r="L63" s="3">
        <v>-2.508</v>
      </c>
    </row>
    <row r="64" spans="1:12" x14ac:dyDescent="0.25">
      <c r="A64" s="3" t="s">
        <v>305</v>
      </c>
      <c r="B64" s="3" t="s">
        <v>306</v>
      </c>
      <c r="C64" s="3" t="s">
        <v>145</v>
      </c>
      <c r="D64" s="3">
        <v>176.6</v>
      </c>
      <c r="E64" s="3">
        <v>45.667999999999999</v>
      </c>
      <c r="F64" s="3">
        <v>565</v>
      </c>
      <c r="G64" s="3">
        <v>4032.3</v>
      </c>
      <c r="H64" s="3">
        <v>4116.6000000000004</v>
      </c>
      <c r="I64" s="3">
        <v>454.46</v>
      </c>
      <c r="J64" s="3">
        <v>43.988999999999997</v>
      </c>
      <c r="K64" s="3">
        <v>-3.0000000000000001E-3</v>
      </c>
      <c r="L64" s="3">
        <v>-2.109</v>
      </c>
    </row>
    <row r="65" spans="1:15" x14ac:dyDescent="0.25">
      <c r="A65" s="3" t="s">
        <v>307</v>
      </c>
      <c r="B65" s="3" t="s">
        <v>308</v>
      </c>
      <c r="C65" s="3" t="s">
        <v>145</v>
      </c>
      <c r="D65" s="3">
        <v>172.61</v>
      </c>
      <c r="E65" s="3">
        <v>47.283999999999999</v>
      </c>
      <c r="F65" s="3">
        <v>551</v>
      </c>
      <c r="G65" s="3">
        <v>4246.3</v>
      </c>
      <c r="H65" s="3">
        <v>4296</v>
      </c>
      <c r="I65" s="3">
        <v>435.24</v>
      </c>
      <c r="J65" s="3">
        <v>45.67</v>
      </c>
      <c r="K65" s="3">
        <v>-2E-3</v>
      </c>
      <c r="L65" s="3">
        <v>-2.4590000000000001</v>
      </c>
    </row>
    <row r="66" spans="1:15" x14ac:dyDescent="0.25">
      <c r="A66" s="3" t="s">
        <v>309</v>
      </c>
      <c r="B66" s="3" t="s">
        <v>310</v>
      </c>
      <c r="C66" s="3" t="s">
        <v>145</v>
      </c>
      <c r="D66" s="3">
        <v>185.58</v>
      </c>
      <c r="E66" s="3">
        <v>50.167000000000002</v>
      </c>
      <c r="F66" s="3">
        <v>558</v>
      </c>
      <c r="G66" s="3">
        <v>3686.1</v>
      </c>
      <c r="H66" s="3">
        <v>3571.7</v>
      </c>
      <c r="I66" s="3">
        <v>452.71</v>
      </c>
      <c r="J66" s="3">
        <v>42.786999999999999</v>
      </c>
      <c r="K66" s="3">
        <v>-1E-3</v>
      </c>
      <c r="L66" s="3">
        <v>-2.589</v>
      </c>
    </row>
    <row r="67" spans="1:15" x14ac:dyDescent="0.25">
      <c r="A67" s="3" t="s">
        <v>311</v>
      </c>
      <c r="B67" s="3" t="s">
        <v>312</v>
      </c>
      <c r="C67" s="3" t="s">
        <v>145</v>
      </c>
      <c r="D67" s="3">
        <v>177.56</v>
      </c>
      <c r="E67" s="3">
        <v>50.234999999999999</v>
      </c>
      <c r="F67" s="3">
        <v>565</v>
      </c>
      <c r="G67" s="3">
        <v>3741.6</v>
      </c>
      <c r="H67" s="3">
        <v>3587.7</v>
      </c>
      <c r="I67" s="3">
        <v>445.45</v>
      </c>
      <c r="J67" s="3">
        <v>48.125999999999998</v>
      </c>
      <c r="K67" s="3">
        <v>-1E-3</v>
      </c>
      <c r="L67" s="3">
        <v>-2.109</v>
      </c>
    </row>
    <row r="68" spans="1:15" x14ac:dyDescent="0.25">
      <c r="A68" s="3" t="s">
        <v>313</v>
      </c>
      <c r="B68" s="3" t="s">
        <v>314</v>
      </c>
      <c r="C68" s="3" t="s">
        <v>145</v>
      </c>
      <c r="D68" s="3">
        <v>181.3</v>
      </c>
      <c r="E68" s="3">
        <v>50.101999999999997</v>
      </c>
      <c r="F68" s="3">
        <v>565</v>
      </c>
      <c r="G68" s="3">
        <v>3366.4</v>
      </c>
      <c r="H68" s="3">
        <v>3392.7</v>
      </c>
      <c r="I68" s="3">
        <v>399.89</v>
      </c>
      <c r="J68" s="3">
        <v>45.189</v>
      </c>
      <c r="K68" s="3">
        <v>-3.0000000000000001E-3</v>
      </c>
      <c r="L68" s="3">
        <v>-2.1970000000000001</v>
      </c>
    </row>
    <row r="69" spans="1:15" x14ac:dyDescent="0.25">
      <c r="A69" s="3" t="s">
        <v>315</v>
      </c>
      <c r="B69" s="3" t="s">
        <v>316</v>
      </c>
      <c r="C69" s="3" t="s">
        <v>145</v>
      </c>
      <c r="D69" s="3">
        <v>174.7</v>
      </c>
      <c r="E69" s="3">
        <v>48.180999999999997</v>
      </c>
      <c r="F69" s="3">
        <v>572.5</v>
      </c>
      <c r="G69" s="3">
        <v>3853</v>
      </c>
      <c r="H69" s="3">
        <v>3892.6</v>
      </c>
      <c r="I69" s="3">
        <v>433.99</v>
      </c>
      <c r="J69" s="3">
        <v>46.768000000000001</v>
      </c>
      <c r="K69" s="3">
        <v>0</v>
      </c>
      <c r="L69" s="3">
        <v>-2.4769999999999999</v>
      </c>
    </row>
    <row r="70" spans="1:15" x14ac:dyDescent="0.25">
      <c r="B70" s="3" t="s">
        <v>33</v>
      </c>
      <c r="C70" s="3" t="s">
        <v>145</v>
      </c>
      <c r="D70" s="3">
        <f>AVERAGE(D50:D69)</f>
        <v>182.38849999999999</v>
      </c>
      <c r="E70" s="3">
        <f t="shared" ref="E70:L70" si="6">AVERAGE(E50:E69)</f>
        <v>48.590200000000003</v>
      </c>
      <c r="F70" s="3">
        <f t="shared" si="6"/>
        <v>566.57500000000005</v>
      </c>
      <c r="G70" s="3">
        <f t="shared" si="6"/>
        <v>3513.4250000000002</v>
      </c>
      <c r="H70" s="3">
        <f t="shared" si="6"/>
        <v>3411.4399999999996</v>
      </c>
      <c r="I70" s="3">
        <f t="shared" si="6"/>
        <v>452.25249999999994</v>
      </c>
      <c r="J70" s="3">
        <f t="shared" si="6"/>
        <v>44.689649999999993</v>
      </c>
      <c r="K70" s="3">
        <f t="shared" si="6"/>
        <v>-1.1350000000000002E-3</v>
      </c>
      <c r="L70" s="3">
        <f t="shared" si="6"/>
        <v>-2.2734000000000001</v>
      </c>
    </row>
    <row r="71" spans="1:15" x14ac:dyDescent="0.25">
      <c r="B71" s="3" t="s">
        <v>34</v>
      </c>
      <c r="D71" s="3">
        <f>STDEV(D50:D69)</f>
        <v>5.5522231441203118</v>
      </c>
      <c r="E71" s="3">
        <f t="shared" ref="E71:K71" si="7">STDEV(E50:E69)</f>
        <v>1.5863609664226712</v>
      </c>
      <c r="F71" s="3">
        <f t="shared" si="7"/>
        <v>6.9835803666058078</v>
      </c>
      <c r="G71" s="3">
        <f t="shared" si="7"/>
        <v>383.19369140368167</v>
      </c>
      <c r="H71" s="3">
        <f t="shared" si="7"/>
        <v>488.14656491888451</v>
      </c>
      <c r="I71" s="3">
        <f t="shared" si="7"/>
        <v>46.766000231275683</v>
      </c>
      <c r="J71" s="3">
        <f t="shared" si="7"/>
        <v>1.6652103794700346</v>
      </c>
      <c r="K71" s="3">
        <f t="shared" si="7"/>
        <v>4.3673760639782932E-3</v>
      </c>
      <c r="L71" s="3">
        <f>STDEV(L50:L69)</f>
        <v>0.1879172270190424</v>
      </c>
      <c r="O71"/>
    </row>
    <row r="72" spans="1:15" x14ac:dyDescent="0.25">
      <c r="B72" s="3" t="s">
        <v>275</v>
      </c>
      <c r="D72" s="3">
        <f>D71/D70</f>
        <v>3.0441739167328598E-2</v>
      </c>
      <c r="E72" s="3">
        <f t="shared" ref="E72:K72" si="8">E71/E70</f>
        <v>3.2647755440864026E-2</v>
      </c>
      <c r="F72" s="3">
        <f t="shared" si="8"/>
        <v>1.2325959258007868E-2</v>
      </c>
      <c r="G72" s="3">
        <f t="shared" si="8"/>
        <v>0.1090655674743823</v>
      </c>
      <c r="H72" s="3">
        <f t="shared" si="8"/>
        <v>0.14309105976329192</v>
      </c>
      <c r="I72" s="3">
        <f t="shared" si="8"/>
        <v>0.1034068362944941</v>
      </c>
      <c r="J72" s="3">
        <f t="shared" si="8"/>
        <v>3.7261656322437851E-2</v>
      </c>
      <c r="K72" s="3">
        <f t="shared" si="8"/>
        <v>-3.8479084264125927</v>
      </c>
      <c r="L72" s="3">
        <f>L71/L70</f>
        <v>-8.2659112790992514E-2</v>
      </c>
    </row>
    <row r="74" spans="1:15" x14ac:dyDescent="0.25">
      <c r="A74" s="3" t="s">
        <v>277</v>
      </c>
      <c r="B74" s="3" t="s">
        <v>278</v>
      </c>
      <c r="C74" s="3" t="s">
        <v>146</v>
      </c>
      <c r="D74" s="3">
        <v>64.852000000000004</v>
      </c>
      <c r="E74" s="3">
        <v>51.94</v>
      </c>
      <c r="F74" s="3">
        <v>537</v>
      </c>
      <c r="G74" s="3">
        <v>4019.9</v>
      </c>
      <c r="H74" s="3">
        <v>3948.9</v>
      </c>
      <c r="I74" s="3">
        <v>552.22</v>
      </c>
      <c r="J74" s="3">
        <v>46.165999999999997</v>
      </c>
      <c r="K74" s="3">
        <v>2.2000000000000001E-3</v>
      </c>
      <c r="L74" s="3">
        <v>-2.0840000000000001</v>
      </c>
    </row>
    <row r="75" spans="1:15" x14ac:dyDescent="0.25">
      <c r="A75" s="3" t="s">
        <v>279</v>
      </c>
      <c r="B75" s="3" t="s">
        <v>280</v>
      </c>
      <c r="C75" s="3" t="s">
        <v>146</v>
      </c>
      <c r="D75" s="3">
        <v>59.24</v>
      </c>
      <c r="E75" s="3">
        <v>52.533000000000001</v>
      </c>
      <c r="F75" s="3">
        <v>524.5</v>
      </c>
      <c r="G75" s="3">
        <v>4679.7</v>
      </c>
      <c r="H75" s="3">
        <v>4731.2</v>
      </c>
      <c r="I75" s="3">
        <v>585.23</v>
      </c>
      <c r="J75" s="3">
        <v>42.936</v>
      </c>
      <c r="K75" s="3">
        <v>-1E-3</v>
      </c>
      <c r="L75" s="3">
        <v>-1.831</v>
      </c>
    </row>
    <row r="76" spans="1:15" x14ac:dyDescent="0.25">
      <c r="A76" s="3" t="s">
        <v>281</v>
      </c>
      <c r="B76" s="3" t="s">
        <v>282</v>
      </c>
      <c r="C76" s="3" t="s">
        <v>146</v>
      </c>
      <c r="D76" s="3">
        <v>59.83</v>
      </c>
      <c r="E76" s="3">
        <v>47.863999999999997</v>
      </c>
      <c r="F76" s="3">
        <v>551</v>
      </c>
      <c r="G76" s="3">
        <v>4494</v>
      </c>
      <c r="H76" s="3">
        <v>4466.8</v>
      </c>
      <c r="I76" s="3">
        <v>517.38</v>
      </c>
      <c r="J76" s="3">
        <v>41.98</v>
      </c>
      <c r="K76" s="3">
        <v>-7.0000000000000001E-3</v>
      </c>
      <c r="L76" s="3">
        <v>-1.7949999999999999</v>
      </c>
    </row>
    <row r="77" spans="1:15" x14ac:dyDescent="0.25">
      <c r="A77" s="3" t="s">
        <v>283</v>
      </c>
      <c r="B77" s="3" t="s">
        <v>284</v>
      </c>
      <c r="C77" s="3" t="s">
        <v>146</v>
      </c>
      <c r="D77" s="3">
        <v>63.139000000000003</v>
      </c>
      <c r="E77" s="3">
        <v>51.331000000000003</v>
      </c>
      <c r="F77" s="3">
        <v>531.5</v>
      </c>
      <c r="G77" s="3">
        <v>3520</v>
      </c>
      <c r="H77" s="3">
        <v>3535.9</v>
      </c>
      <c r="I77" s="3">
        <v>607.35</v>
      </c>
      <c r="J77" s="3">
        <v>44.290999999999997</v>
      </c>
      <c r="K77" s="3">
        <v>5.1999999999999998E-3</v>
      </c>
      <c r="L77" s="3">
        <v>-2.238</v>
      </c>
    </row>
    <row r="78" spans="1:15" x14ac:dyDescent="0.25">
      <c r="A78" s="3" t="s">
        <v>285</v>
      </c>
      <c r="B78" s="3" t="s">
        <v>286</v>
      </c>
      <c r="C78" s="3" t="s">
        <v>146</v>
      </c>
      <c r="D78" s="3">
        <v>57.22</v>
      </c>
      <c r="E78" s="3">
        <v>48.274000000000001</v>
      </c>
      <c r="F78" s="3">
        <v>565</v>
      </c>
      <c r="G78" s="3">
        <v>4670.8999999999996</v>
      </c>
      <c r="H78" s="3">
        <v>4578.5</v>
      </c>
      <c r="I78" s="3">
        <v>461.42</v>
      </c>
      <c r="J78" s="3">
        <v>42.454999999999998</v>
      </c>
      <c r="K78" s="3">
        <v>7.9000000000000008E-3</v>
      </c>
      <c r="L78" s="3">
        <v>-1.8879999999999999</v>
      </c>
    </row>
    <row r="79" spans="1:15" x14ac:dyDescent="0.25">
      <c r="A79" s="3" t="s">
        <v>287</v>
      </c>
      <c r="B79" s="3" t="s">
        <v>288</v>
      </c>
      <c r="C79" s="3" t="s">
        <v>146</v>
      </c>
      <c r="D79" s="3">
        <v>58.75</v>
      </c>
      <c r="E79" s="3">
        <v>51.497999999999998</v>
      </c>
      <c r="F79" s="3">
        <v>518.5</v>
      </c>
      <c r="G79" s="3">
        <v>4479.8</v>
      </c>
      <c r="H79" s="3">
        <v>4426.8999999999996</v>
      </c>
      <c r="I79" s="3">
        <v>617.51</v>
      </c>
      <c r="J79" s="3">
        <v>37.295999999999999</v>
      </c>
      <c r="K79" s="3">
        <v>1.09E-2</v>
      </c>
      <c r="L79" s="3">
        <v>-1.754</v>
      </c>
    </row>
    <row r="80" spans="1:15" x14ac:dyDescent="0.25">
      <c r="A80" s="3" t="s">
        <v>289</v>
      </c>
      <c r="B80" s="3" t="s">
        <v>290</v>
      </c>
      <c r="C80" s="3" t="s">
        <v>146</v>
      </c>
      <c r="D80" s="3">
        <v>66.847999999999999</v>
      </c>
      <c r="E80" s="3">
        <v>52.404000000000003</v>
      </c>
      <c r="F80" s="3">
        <v>558</v>
      </c>
      <c r="G80" s="3">
        <v>4014.3</v>
      </c>
      <c r="H80" s="3">
        <v>3931.6</v>
      </c>
      <c r="I80" s="3">
        <v>570.88</v>
      </c>
      <c r="J80" s="3">
        <v>46.401000000000003</v>
      </c>
      <c r="K80" s="3">
        <v>3.3E-3</v>
      </c>
      <c r="L80" s="3">
        <v>-2.048</v>
      </c>
    </row>
    <row r="81" spans="1:12" x14ac:dyDescent="0.25">
      <c r="A81" s="3" t="s">
        <v>291</v>
      </c>
      <c r="B81" s="3" t="s">
        <v>292</v>
      </c>
      <c r="C81" s="3" t="s">
        <v>146</v>
      </c>
      <c r="D81" s="3">
        <v>59.25</v>
      </c>
      <c r="E81" s="3">
        <v>46.445999999999998</v>
      </c>
      <c r="F81" s="3">
        <v>612</v>
      </c>
      <c r="G81" s="3">
        <v>4083.3</v>
      </c>
      <c r="H81" s="3">
        <v>4211.7</v>
      </c>
      <c r="I81" s="3">
        <v>503.78</v>
      </c>
      <c r="J81" s="3">
        <v>41.325000000000003</v>
      </c>
      <c r="K81" s="3">
        <v>-2E-3</v>
      </c>
      <c r="L81" s="3">
        <v>-1.873</v>
      </c>
    </row>
    <row r="82" spans="1:12" x14ac:dyDescent="0.25">
      <c r="A82" s="3" t="s">
        <v>293</v>
      </c>
      <c r="B82" s="3" t="s">
        <v>294</v>
      </c>
      <c r="C82" s="3" t="s">
        <v>146</v>
      </c>
      <c r="D82" s="3">
        <v>61.54</v>
      </c>
      <c r="E82" s="3">
        <v>47.005000000000003</v>
      </c>
      <c r="F82" s="3">
        <v>558</v>
      </c>
      <c r="G82" s="3">
        <v>4018.5</v>
      </c>
      <c r="H82" s="3">
        <v>4057.3</v>
      </c>
      <c r="I82" s="3">
        <v>468.94</v>
      </c>
      <c r="J82" s="3">
        <v>40.97</v>
      </c>
      <c r="K82" s="3">
        <v>1.0999999999999999E-2</v>
      </c>
      <c r="L82" s="3">
        <v>-1.9239999999999999</v>
      </c>
    </row>
    <row r="83" spans="1:12" x14ac:dyDescent="0.25">
      <c r="A83" s="3" t="s">
        <v>295</v>
      </c>
      <c r="B83" s="3" t="s">
        <v>296</v>
      </c>
      <c r="C83" s="3" t="s">
        <v>146</v>
      </c>
      <c r="D83" s="3">
        <v>58.165999999999997</v>
      </c>
      <c r="E83" s="3">
        <v>49.347000000000001</v>
      </c>
      <c r="F83" s="3">
        <v>538</v>
      </c>
      <c r="G83" s="3">
        <v>4327.3</v>
      </c>
      <c r="H83" s="3">
        <v>4324.8</v>
      </c>
      <c r="I83" s="3">
        <v>550.13</v>
      </c>
      <c r="J83" s="3">
        <v>37.427</v>
      </c>
      <c r="K83" s="3">
        <v>1.8E-3</v>
      </c>
      <c r="L83" s="3">
        <v>-2.1189999999999998</v>
      </c>
    </row>
    <row r="84" spans="1:12" x14ac:dyDescent="0.25">
      <c r="A84" s="3" t="s">
        <v>297</v>
      </c>
      <c r="B84" s="3" t="s">
        <v>298</v>
      </c>
      <c r="C84" s="3" t="s">
        <v>146</v>
      </c>
      <c r="D84" s="3">
        <v>57.68</v>
      </c>
      <c r="E84" s="3">
        <v>50.066000000000003</v>
      </c>
      <c r="F84" s="3">
        <v>565.5</v>
      </c>
      <c r="G84" s="3">
        <v>4741.2</v>
      </c>
      <c r="H84" s="3">
        <v>5065.8999999999996</v>
      </c>
      <c r="I84" s="3">
        <v>512.61</v>
      </c>
      <c r="J84" s="3">
        <v>40.945</v>
      </c>
      <c r="K84" s="3">
        <v>-7.0000000000000001E-3</v>
      </c>
      <c r="L84" s="3">
        <v>-1.972</v>
      </c>
    </row>
    <row r="85" spans="1:12" x14ac:dyDescent="0.25">
      <c r="A85" s="3" t="s">
        <v>299</v>
      </c>
      <c r="B85" s="3" t="s">
        <v>300</v>
      </c>
      <c r="C85" s="3" t="s">
        <v>146</v>
      </c>
      <c r="D85" s="3">
        <v>58.845999999999997</v>
      </c>
      <c r="E85" s="3">
        <v>51.021000000000001</v>
      </c>
      <c r="F85" s="3">
        <v>525</v>
      </c>
      <c r="G85" s="3">
        <v>4552.2</v>
      </c>
      <c r="H85" s="3">
        <v>4424</v>
      </c>
      <c r="I85" s="3">
        <v>596.24</v>
      </c>
      <c r="J85" s="3">
        <v>44.429000000000002</v>
      </c>
      <c r="K85" s="3">
        <v>-3.0000000000000001E-3</v>
      </c>
      <c r="L85" s="3">
        <v>-2.2589999999999999</v>
      </c>
    </row>
    <row r="86" spans="1:12" x14ac:dyDescent="0.25">
      <c r="A86" s="3" t="s">
        <v>301</v>
      </c>
      <c r="B86" s="3" t="s">
        <v>302</v>
      </c>
      <c r="C86" s="3" t="s">
        <v>146</v>
      </c>
      <c r="D86" s="3">
        <v>67.844999999999999</v>
      </c>
      <c r="E86" s="3">
        <v>50.216999999999999</v>
      </c>
      <c r="F86" s="3">
        <v>580</v>
      </c>
      <c r="G86" s="3">
        <v>4189.8999999999996</v>
      </c>
      <c r="H86" s="3">
        <v>4213.5</v>
      </c>
      <c r="I86" s="3">
        <v>473.77</v>
      </c>
      <c r="J86" s="3">
        <v>42.216999999999999</v>
      </c>
      <c r="K86" s="3">
        <v>-1.2999999999999999E-2</v>
      </c>
      <c r="L86" s="3">
        <v>-2.4209999999999998</v>
      </c>
    </row>
    <row r="87" spans="1:12" x14ac:dyDescent="0.25">
      <c r="A87" s="3" t="s">
        <v>303</v>
      </c>
      <c r="B87" s="3" t="s">
        <v>304</v>
      </c>
      <c r="C87" s="3" t="s">
        <v>146</v>
      </c>
      <c r="D87" s="3">
        <v>56.87</v>
      </c>
      <c r="E87" s="3">
        <v>50.973999999999997</v>
      </c>
      <c r="F87" s="3">
        <v>537</v>
      </c>
      <c r="G87" s="3">
        <v>5154.5</v>
      </c>
      <c r="H87" s="3">
        <v>5212.6000000000004</v>
      </c>
      <c r="I87" s="3">
        <v>501.58</v>
      </c>
      <c r="J87" s="3">
        <v>41.777999999999999</v>
      </c>
      <c r="K87" s="3">
        <v>1.03E-2</v>
      </c>
      <c r="L87" s="3">
        <v>-2.1989999999999998</v>
      </c>
    </row>
    <row r="88" spans="1:12" x14ac:dyDescent="0.25">
      <c r="A88" s="3" t="s">
        <v>305</v>
      </c>
      <c r="B88" s="3" t="s">
        <v>306</v>
      </c>
      <c r="C88" s="3" t="s">
        <v>146</v>
      </c>
      <c r="D88" s="3">
        <v>58.268000000000001</v>
      </c>
      <c r="E88" s="3">
        <v>46.741999999999997</v>
      </c>
      <c r="F88" s="3">
        <v>595</v>
      </c>
      <c r="G88" s="3">
        <v>5237.1000000000004</v>
      </c>
      <c r="H88" s="3">
        <v>5486.1</v>
      </c>
      <c r="I88" s="3">
        <v>552.6</v>
      </c>
      <c r="J88" s="3">
        <v>46.04</v>
      </c>
      <c r="K88" s="3">
        <v>1.0800000000000001E-2</v>
      </c>
      <c r="L88" s="3">
        <v>-1.899</v>
      </c>
    </row>
    <row r="89" spans="1:12" x14ac:dyDescent="0.25">
      <c r="A89" s="3" t="s">
        <v>307</v>
      </c>
      <c r="B89" s="3" t="s">
        <v>308</v>
      </c>
      <c r="C89" s="3" t="s">
        <v>146</v>
      </c>
      <c r="D89" s="3">
        <v>53.87</v>
      </c>
      <c r="E89" s="3">
        <v>48.84</v>
      </c>
      <c r="F89" s="3">
        <v>512</v>
      </c>
      <c r="G89" s="3">
        <v>5226.6000000000004</v>
      </c>
      <c r="H89" s="3">
        <v>5383.3</v>
      </c>
      <c r="I89" s="3">
        <v>467.42</v>
      </c>
      <c r="J89" s="3">
        <v>42.220999999999997</v>
      </c>
      <c r="K89" s="3">
        <v>2.3E-3</v>
      </c>
      <c r="L89" s="3">
        <v>-2.3279999999999998</v>
      </c>
    </row>
    <row r="90" spans="1:12" x14ac:dyDescent="0.25">
      <c r="A90" s="3" t="s">
        <v>309</v>
      </c>
      <c r="B90" s="3" t="s">
        <v>310</v>
      </c>
      <c r="C90" s="3" t="s">
        <v>146</v>
      </c>
      <c r="D90" s="3">
        <v>59.85</v>
      </c>
      <c r="E90" s="3">
        <v>51.557000000000002</v>
      </c>
      <c r="F90" s="3">
        <v>512</v>
      </c>
      <c r="G90" s="3">
        <v>4588.8</v>
      </c>
      <c r="H90" s="3">
        <v>4550.6000000000004</v>
      </c>
      <c r="I90" s="3">
        <v>667.15</v>
      </c>
      <c r="J90" s="3">
        <v>43.191000000000003</v>
      </c>
      <c r="K90" s="3">
        <v>-2E-3</v>
      </c>
      <c r="L90" s="3">
        <v>-1.917</v>
      </c>
    </row>
    <row r="91" spans="1:12" x14ac:dyDescent="0.25">
      <c r="A91" s="3" t="s">
        <v>311</v>
      </c>
      <c r="B91" s="3" t="s">
        <v>312</v>
      </c>
      <c r="C91" s="3" t="s">
        <v>146</v>
      </c>
      <c r="D91" s="3">
        <v>57.35</v>
      </c>
      <c r="E91" s="3">
        <v>52.225000000000001</v>
      </c>
      <c r="F91" s="3">
        <v>612</v>
      </c>
      <c r="G91" s="3">
        <v>4853</v>
      </c>
      <c r="H91" s="3">
        <v>4838.2</v>
      </c>
      <c r="I91" s="3">
        <v>515.89</v>
      </c>
      <c r="J91" s="3">
        <v>49.976999999999997</v>
      </c>
      <c r="K91" s="3">
        <v>-1.2999999999999999E-2</v>
      </c>
      <c r="L91" s="3">
        <v>-2.0920000000000001</v>
      </c>
    </row>
    <row r="92" spans="1:12" x14ac:dyDescent="0.25">
      <c r="A92" s="3" t="s">
        <v>313</v>
      </c>
      <c r="B92" s="3" t="s">
        <v>314</v>
      </c>
      <c r="C92" s="3" t="s">
        <v>146</v>
      </c>
      <c r="D92" s="3">
        <v>63.853999999999999</v>
      </c>
      <c r="E92" s="3">
        <v>51.939</v>
      </c>
      <c r="F92" s="3">
        <v>537</v>
      </c>
      <c r="G92" s="3">
        <v>4452</v>
      </c>
      <c r="H92" s="3">
        <v>4037.4</v>
      </c>
      <c r="I92" s="3">
        <v>466.83</v>
      </c>
      <c r="J92" s="3">
        <v>42.057000000000002</v>
      </c>
      <c r="K92" s="3">
        <v>1.5299999999999999E-2</v>
      </c>
      <c r="L92" s="3">
        <v>-1.5669999999999999</v>
      </c>
    </row>
    <row r="93" spans="1:12" x14ac:dyDescent="0.25">
      <c r="A93" s="3" t="s">
        <v>315</v>
      </c>
      <c r="B93" s="3" t="s">
        <v>316</v>
      </c>
      <c r="C93" s="3" t="s">
        <v>146</v>
      </c>
      <c r="D93" s="3">
        <v>54.875</v>
      </c>
      <c r="E93" s="3">
        <v>50.411000000000001</v>
      </c>
      <c r="F93" s="3">
        <v>565</v>
      </c>
      <c r="G93" s="3">
        <v>4845.1000000000004</v>
      </c>
      <c r="H93" s="3">
        <v>4813</v>
      </c>
      <c r="I93" s="3">
        <v>459.63</v>
      </c>
      <c r="J93" s="3">
        <v>40.866</v>
      </c>
      <c r="K93" s="3">
        <v>1.2E-2</v>
      </c>
      <c r="L93" s="3">
        <v>-2.4340000000000002</v>
      </c>
    </row>
    <row r="94" spans="1:12" x14ac:dyDescent="0.25">
      <c r="B94" s="3" t="s">
        <v>33</v>
      </c>
      <c r="C94" s="3" t="s">
        <v>146</v>
      </c>
      <c r="D94" s="3">
        <f>AVERAGE(D74:D93)</f>
        <v>59.907150000000001</v>
      </c>
      <c r="E94" s="3">
        <f t="shared" ref="E94:L94" si="9">AVERAGE(E74:E93)</f>
        <v>50.131700000000002</v>
      </c>
      <c r="F94" s="3">
        <f t="shared" si="9"/>
        <v>551.70000000000005</v>
      </c>
      <c r="G94" s="3">
        <f t="shared" si="9"/>
        <v>4507.4050000000007</v>
      </c>
      <c r="H94" s="3">
        <f t="shared" si="9"/>
        <v>4511.9100000000008</v>
      </c>
      <c r="I94" s="3">
        <f t="shared" si="9"/>
        <v>532.42799999999988</v>
      </c>
      <c r="J94" s="3">
        <f t="shared" si="9"/>
        <v>42.748399999999997</v>
      </c>
      <c r="K94" s="3">
        <f t="shared" si="9"/>
        <v>2.2500000000000007E-3</v>
      </c>
      <c r="L94" s="3">
        <f t="shared" si="9"/>
        <v>-2.0321000000000002</v>
      </c>
    </row>
    <row r="95" spans="1:12" x14ac:dyDescent="0.25">
      <c r="B95" s="3" t="s">
        <v>34</v>
      </c>
      <c r="D95" s="3">
        <f>STDEV(D74:D93)</f>
        <v>3.7212665398391338</v>
      </c>
      <c r="E95" s="3">
        <f t="shared" ref="E95:L95" si="10">STDEV(E74:E93)</f>
        <v>1.9802011620300768</v>
      </c>
      <c r="F95" s="3">
        <f t="shared" si="10"/>
        <v>30.368959221720562</v>
      </c>
      <c r="G95" s="3">
        <f t="shared" si="10"/>
        <v>449.18312696786779</v>
      </c>
      <c r="H95" s="3">
        <f t="shared" si="10"/>
        <v>514.35793691081631</v>
      </c>
      <c r="I95" s="3">
        <f t="shared" si="10"/>
        <v>60.463194598472761</v>
      </c>
      <c r="J95" s="3">
        <f t="shared" si="10"/>
        <v>2.9578715035611243</v>
      </c>
      <c r="K95" s="3">
        <f t="shared" si="10"/>
        <v>8.2942275424728838E-3</v>
      </c>
      <c r="L95" s="3">
        <f t="shared" si="10"/>
        <v>0.23156195033317509</v>
      </c>
    </row>
    <row r="96" spans="1:12" x14ac:dyDescent="0.25">
      <c r="B96" s="3" t="s">
        <v>275</v>
      </c>
      <c r="D96" s="3">
        <f>D95/D94</f>
        <v>6.2117235419130001E-2</v>
      </c>
      <c r="E96" s="3">
        <f t="shared" ref="E96:L96" si="11">E95/E94</f>
        <v>3.9499980292511061E-2</v>
      </c>
      <c r="F96" s="3">
        <f t="shared" si="11"/>
        <v>5.5046146858293565E-2</v>
      </c>
      <c r="G96" s="3">
        <f t="shared" si="11"/>
        <v>9.9654485667000803E-2</v>
      </c>
      <c r="H96" s="3">
        <f t="shared" si="11"/>
        <v>0.11400004364245214</v>
      </c>
      <c r="I96" s="3">
        <f t="shared" si="11"/>
        <v>0.11356126011117518</v>
      </c>
      <c r="J96" s="3">
        <f t="shared" si="11"/>
        <v>6.9192566354790458E-2</v>
      </c>
      <c r="K96" s="3">
        <f t="shared" si="11"/>
        <v>3.6863233522101693</v>
      </c>
      <c r="L96" s="3">
        <f t="shared" si="11"/>
        <v>-0.11395204484679644</v>
      </c>
    </row>
    <row r="98" spans="1:12" x14ac:dyDescent="0.25">
      <c r="A98" s="3" t="s">
        <v>277</v>
      </c>
      <c r="B98" s="3" t="s">
        <v>278</v>
      </c>
      <c r="C98" s="3" t="s">
        <v>147</v>
      </c>
      <c r="D98" s="3">
        <v>127.69</v>
      </c>
      <c r="E98" s="3">
        <v>56.484999999999999</v>
      </c>
      <c r="F98" s="3">
        <v>1225</v>
      </c>
      <c r="G98" s="3">
        <v>4555.8</v>
      </c>
      <c r="H98" s="3">
        <v>4398.3999999999996</v>
      </c>
      <c r="I98" s="3">
        <v>278.54000000000002</v>
      </c>
      <c r="J98" s="3">
        <v>46.366</v>
      </c>
      <c r="K98" s="3">
        <v>2.5999999999999999E-3</v>
      </c>
      <c r="L98" s="3">
        <v>-2.2240000000000002</v>
      </c>
    </row>
    <row r="99" spans="1:12" x14ac:dyDescent="0.25">
      <c r="A99" s="3" t="s">
        <v>279</v>
      </c>
      <c r="B99" s="3" t="s">
        <v>280</v>
      </c>
      <c r="C99" s="3" t="s">
        <v>147</v>
      </c>
      <c r="D99" s="3">
        <v>131.22999999999999</v>
      </c>
      <c r="E99" s="3">
        <v>55.115000000000002</v>
      </c>
      <c r="F99" s="3">
        <v>1050</v>
      </c>
      <c r="G99" s="3">
        <v>4409.8</v>
      </c>
      <c r="H99" s="3">
        <v>4143.5</v>
      </c>
      <c r="I99" s="3">
        <v>340.68</v>
      </c>
      <c r="J99" s="3">
        <v>47.030999999999999</v>
      </c>
      <c r="K99" s="3">
        <v>-4.0000000000000001E-3</v>
      </c>
      <c r="L99" s="3">
        <v>-2.2519999999999998</v>
      </c>
    </row>
    <row r="100" spans="1:12" x14ac:dyDescent="0.25">
      <c r="A100" s="3" t="s">
        <v>281</v>
      </c>
      <c r="B100" s="3" t="s">
        <v>282</v>
      </c>
      <c r="C100" s="3" t="s">
        <v>147</v>
      </c>
      <c r="D100" s="3">
        <v>125.69999999999999</v>
      </c>
      <c r="E100" s="3">
        <v>52.009</v>
      </c>
      <c r="F100" s="3">
        <v>1696</v>
      </c>
      <c r="G100" s="3">
        <v>4656.6000000000004</v>
      </c>
      <c r="H100" s="3">
        <v>4696.1000000000004</v>
      </c>
      <c r="I100" s="3">
        <v>357.22</v>
      </c>
      <c r="J100" s="3">
        <v>51.231999999999999</v>
      </c>
      <c r="K100" s="3">
        <v>-2E-3</v>
      </c>
      <c r="L100" s="3">
        <v>-2.3239999999999998</v>
      </c>
    </row>
    <row r="101" spans="1:12" x14ac:dyDescent="0.25">
      <c r="A101" s="3" t="s">
        <v>283</v>
      </c>
      <c r="B101" s="3" t="s">
        <v>284</v>
      </c>
      <c r="C101" s="3" t="s">
        <v>147</v>
      </c>
      <c r="D101" s="3">
        <v>131.18</v>
      </c>
      <c r="E101" s="3">
        <v>54.932000000000002</v>
      </c>
      <c r="F101" s="3">
        <v>1102</v>
      </c>
      <c r="G101" s="3">
        <v>4031</v>
      </c>
      <c r="H101" s="3">
        <v>3856.3</v>
      </c>
      <c r="I101" s="3">
        <v>361.77</v>
      </c>
      <c r="J101" s="3">
        <v>45.447000000000003</v>
      </c>
      <c r="K101" s="3">
        <v>2.2000000000000001E-3</v>
      </c>
      <c r="L101" s="3">
        <v>-1.9750000000000001</v>
      </c>
    </row>
    <row r="102" spans="1:12" x14ac:dyDescent="0.25">
      <c r="A102" s="3" t="s">
        <v>285</v>
      </c>
      <c r="B102" s="3" t="s">
        <v>286</v>
      </c>
      <c r="C102" s="3" t="s">
        <v>147</v>
      </c>
      <c r="D102" s="3">
        <v>116.72</v>
      </c>
      <c r="E102" s="3">
        <v>52.569000000000003</v>
      </c>
      <c r="F102" s="3">
        <v>689</v>
      </c>
      <c r="G102" s="3">
        <v>4881.1000000000004</v>
      </c>
      <c r="H102" s="3">
        <v>4803.8</v>
      </c>
      <c r="I102" s="3">
        <v>332.49</v>
      </c>
      <c r="J102" s="3">
        <v>44.335000000000001</v>
      </c>
      <c r="K102" s="3">
        <v>-1.0999999999999999E-2</v>
      </c>
      <c r="L102" s="3">
        <v>-2.306</v>
      </c>
    </row>
    <row r="103" spans="1:12" x14ac:dyDescent="0.25">
      <c r="A103" s="3" t="s">
        <v>287</v>
      </c>
      <c r="B103" s="3" t="s">
        <v>288</v>
      </c>
      <c r="C103" s="3" t="s">
        <v>147</v>
      </c>
      <c r="D103" s="3">
        <v>125.12</v>
      </c>
      <c r="E103" s="3">
        <v>54.466000000000001</v>
      </c>
      <c r="F103" s="3">
        <v>787</v>
      </c>
      <c r="G103" s="3">
        <v>4421.1000000000004</v>
      </c>
      <c r="H103" s="3">
        <v>4259.5</v>
      </c>
      <c r="I103" s="3">
        <v>393.16</v>
      </c>
      <c r="J103" s="3">
        <v>42.698</v>
      </c>
      <c r="K103" s="3">
        <v>-1E-3</v>
      </c>
      <c r="L103" s="3">
        <v>-2.2549999999999999</v>
      </c>
    </row>
    <row r="104" spans="1:12" x14ac:dyDescent="0.25">
      <c r="A104" s="3" t="s">
        <v>289</v>
      </c>
      <c r="B104" s="3" t="s">
        <v>290</v>
      </c>
      <c r="C104" s="3" t="s">
        <v>147</v>
      </c>
      <c r="D104" s="3">
        <v>132.68</v>
      </c>
      <c r="E104" s="3">
        <v>56.484000000000002</v>
      </c>
      <c r="F104" s="3">
        <v>711</v>
      </c>
      <c r="G104" s="3">
        <v>4258.6000000000004</v>
      </c>
      <c r="H104" s="3">
        <v>4121.3</v>
      </c>
      <c r="I104" s="3">
        <v>314.02</v>
      </c>
      <c r="J104" s="3">
        <v>47.64</v>
      </c>
      <c r="K104" s="3">
        <v>3.7000000000000002E-3</v>
      </c>
      <c r="L104" s="3">
        <v>-1.9339999999999999</v>
      </c>
    </row>
    <row r="105" spans="1:12" x14ac:dyDescent="0.25">
      <c r="A105" s="3" t="s">
        <v>291</v>
      </c>
      <c r="B105" s="3" t="s">
        <v>292</v>
      </c>
      <c r="C105" s="3" t="s">
        <v>147</v>
      </c>
      <c r="D105" s="3">
        <v>126.69</v>
      </c>
      <c r="E105" s="3">
        <v>50.182000000000002</v>
      </c>
      <c r="F105" s="3">
        <v>816</v>
      </c>
      <c r="G105" s="3">
        <v>4609</v>
      </c>
      <c r="H105" s="3">
        <v>4735.6000000000004</v>
      </c>
      <c r="I105" s="3">
        <v>328.81</v>
      </c>
      <c r="J105" s="3">
        <v>45.685000000000002</v>
      </c>
      <c r="K105" s="3">
        <v>-2E-3</v>
      </c>
      <c r="L105" s="3">
        <v>-2.069</v>
      </c>
    </row>
    <row r="106" spans="1:12" x14ac:dyDescent="0.25">
      <c r="A106" s="3" t="s">
        <v>293</v>
      </c>
      <c r="B106" s="3" t="s">
        <v>294</v>
      </c>
      <c r="C106" s="3" t="s">
        <v>147</v>
      </c>
      <c r="D106" s="3">
        <v>123.69999999999999</v>
      </c>
      <c r="E106" s="3">
        <v>51.527000000000001</v>
      </c>
      <c r="F106" s="3">
        <v>787</v>
      </c>
      <c r="G106" s="3">
        <v>4464</v>
      </c>
      <c r="H106" s="3">
        <v>4425.5</v>
      </c>
      <c r="I106" s="3">
        <v>382.37</v>
      </c>
      <c r="J106" s="3">
        <v>40.859000000000002</v>
      </c>
      <c r="K106" s="3">
        <v>-1E-3</v>
      </c>
      <c r="L106" s="3">
        <v>-2.214</v>
      </c>
    </row>
    <row r="107" spans="1:12" x14ac:dyDescent="0.25">
      <c r="A107" s="3" t="s">
        <v>295</v>
      </c>
      <c r="B107" s="3" t="s">
        <v>296</v>
      </c>
      <c r="C107" s="3" t="s">
        <v>147</v>
      </c>
      <c r="D107" s="3">
        <v>131.68</v>
      </c>
      <c r="E107" s="3">
        <v>52.484999999999999</v>
      </c>
      <c r="F107" s="3">
        <v>918</v>
      </c>
      <c r="G107" s="3">
        <v>4453.5</v>
      </c>
      <c r="H107" s="3">
        <v>4210.8999999999996</v>
      </c>
      <c r="I107" s="3">
        <v>368.05</v>
      </c>
      <c r="J107" s="3">
        <v>45.761000000000003</v>
      </c>
      <c r="K107" s="3">
        <v>-7.0000000000000001E-3</v>
      </c>
      <c r="L107" s="3">
        <v>-2.0739999999999998</v>
      </c>
    </row>
    <row r="108" spans="1:12" x14ac:dyDescent="0.25">
      <c r="A108" s="3" t="s">
        <v>297</v>
      </c>
      <c r="B108" s="3" t="s">
        <v>298</v>
      </c>
      <c r="C108" s="3" t="s">
        <v>147</v>
      </c>
      <c r="D108" s="3">
        <v>125.12</v>
      </c>
      <c r="E108" s="3">
        <v>53.149000000000001</v>
      </c>
      <c r="F108" s="3">
        <v>787</v>
      </c>
      <c r="G108" s="3">
        <v>4821.3</v>
      </c>
      <c r="H108" s="3">
        <v>4691.3</v>
      </c>
      <c r="I108" s="3">
        <v>292.45</v>
      </c>
      <c r="J108" s="3">
        <v>46.152000000000001</v>
      </c>
      <c r="K108" s="3">
        <v>-2E-3</v>
      </c>
      <c r="L108" s="3">
        <v>-1.974</v>
      </c>
    </row>
    <row r="109" spans="1:12" x14ac:dyDescent="0.25">
      <c r="A109" s="3" t="s">
        <v>299</v>
      </c>
      <c r="B109" s="3" t="s">
        <v>300</v>
      </c>
      <c r="C109" s="3" t="s">
        <v>147</v>
      </c>
      <c r="D109" s="3">
        <v>127.63</v>
      </c>
      <c r="E109" s="3">
        <v>53.85</v>
      </c>
      <c r="F109" s="3">
        <v>639</v>
      </c>
      <c r="G109" s="3">
        <v>4456.1000000000004</v>
      </c>
      <c r="H109" s="3">
        <v>4379.3999999999996</v>
      </c>
      <c r="I109" s="3">
        <v>343.22</v>
      </c>
      <c r="J109" s="3">
        <v>44.680999999999997</v>
      </c>
      <c r="K109" s="3">
        <v>-1E-3</v>
      </c>
      <c r="L109" s="3">
        <v>-2.4420000000000002</v>
      </c>
    </row>
    <row r="110" spans="1:12" x14ac:dyDescent="0.25">
      <c r="A110" s="3" t="s">
        <v>301</v>
      </c>
      <c r="B110" s="3" t="s">
        <v>302</v>
      </c>
      <c r="C110" s="3" t="s">
        <v>147</v>
      </c>
      <c r="D110" s="3">
        <v>128.69</v>
      </c>
      <c r="E110" s="3">
        <v>53.353000000000002</v>
      </c>
      <c r="F110" s="3">
        <v>735</v>
      </c>
      <c r="G110" s="3">
        <v>4112.3999999999996</v>
      </c>
      <c r="H110" s="3">
        <v>4035.1</v>
      </c>
      <c r="I110" s="3">
        <v>327.85</v>
      </c>
      <c r="J110" s="3">
        <v>44.408999999999999</v>
      </c>
      <c r="K110" s="3">
        <v>0</v>
      </c>
      <c r="L110" s="3">
        <v>-2.3220000000000001</v>
      </c>
    </row>
    <row r="111" spans="1:12" x14ac:dyDescent="0.25">
      <c r="A111" s="3" t="s">
        <v>303</v>
      </c>
      <c r="B111" s="3" t="s">
        <v>304</v>
      </c>
      <c r="C111" s="3" t="s">
        <v>147</v>
      </c>
      <c r="D111" s="3">
        <v>115.72</v>
      </c>
      <c r="E111" s="3">
        <v>52.734999999999999</v>
      </c>
      <c r="F111" s="3">
        <v>816</v>
      </c>
      <c r="G111" s="3">
        <v>4582.1000000000004</v>
      </c>
      <c r="H111" s="3">
        <v>4694.2</v>
      </c>
      <c r="I111" s="3">
        <v>339.78</v>
      </c>
      <c r="J111" s="3">
        <v>46.636000000000003</v>
      </c>
      <c r="K111" s="3">
        <v>-5.0000000000000001E-3</v>
      </c>
      <c r="L111" s="3">
        <v>-2.69</v>
      </c>
    </row>
    <row r="112" spans="1:12" x14ac:dyDescent="0.25">
      <c r="A112" s="3" t="s">
        <v>305</v>
      </c>
      <c r="B112" s="3" t="s">
        <v>306</v>
      </c>
      <c r="C112" s="3" t="s">
        <v>147</v>
      </c>
      <c r="D112" s="3">
        <v>117.36</v>
      </c>
      <c r="E112" s="3">
        <v>49.502000000000002</v>
      </c>
      <c r="F112" s="3">
        <v>711</v>
      </c>
      <c r="G112" s="3">
        <v>4940.5</v>
      </c>
      <c r="H112" s="3">
        <v>5033.8999999999996</v>
      </c>
      <c r="I112" s="3">
        <v>396.98</v>
      </c>
      <c r="J112" s="3">
        <v>46.338999999999999</v>
      </c>
      <c r="K112" s="3">
        <v>-0.01</v>
      </c>
      <c r="L112" s="3">
        <v>-2.1930000000000001</v>
      </c>
    </row>
    <row r="113" spans="1:12" x14ac:dyDescent="0.25">
      <c r="A113" s="3" t="s">
        <v>307</v>
      </c>
      <c r="B113" s="3" t="s">
        <v>308</v>
      </c>
      <c r="C113" s="3" t="s">
        <v>147</v>
      </c>
      <c r="D113" s="3">
        <v>118.71</v>
      </c>
      <c r="E113" s="3">
        <v>51.079000000000001</v>
      </c>
      <c r="F113" s="3">
        <v>773.5</v>
      </c>
      <c r="G113" s="3">
        <v>4750.3999999999996</v>
      </c>
      <c r="H113" s="3">
        <v>4784.1000000000004</v>
      </c>
      <c r="I113" s="3">
        <v>309.49</v>
      </c>
      <c r="J113" s="3">
        <v>46.759</v>
      </c>
      <c r="K113" s="3">
        <v>-1.2999999999999999E-2</v>
      </c>
      <c r="L113" s="3">
        <v>-2.2959999999999998</v>
      </c>
    </row>
    <row r="114" spans="1:12" x14ac:dyDescent="0.25">
      <c r="A114" s="3" t="s">
        <v>309</v>
      </c>
      <c r="B114" s="3" t="s">
        <v>310</v>
      </c>
      <c r="C114" s="3" t="s">
        <v>147</v>
      </c>
      <c r="D114" s="3">
        <v>133.54</v>
      </c>
      <c r="E114" s="3">
        <v>53.091000000000001</v>
      </c>
      <c r="F114" s="3">
        <v>678.5</v>
      </c>
      <c r="G114" s="3">
        <v>4768</v>
      </c>
      <c r="H114" s="3">
        <v>4748.3</v>
      </c>
      <c r="I114" s="3">
        <v>333.59</v>
      </c>
      <c r="J114" s="3">
        <v>46.94</v>
      </c>
      <c r="K114" s="3">
        <v>-8.9999999999999993E-3</v>
      </c>
      <c r="L114" s="3">
        <v>-2.3479999999999999</v>
      </c>
    </row>
    <row r="115" spans="1:12" x14ac:dyDescent="0.25">
      <c r="A115" s="3" t="s">
        <v>311</v>
      </c>
      <c r="B115" s="3" t="s">
        <v>312</v>
      </c>
      <c r="C115" s="3" t="s">
        <v>147</v>
      </c>
      <c r="D115" s="3">
        <v>122.94</v>
      </c>
      <c r="E115" s="3">
        <v>55.642000000000003</v>
      </c>
      <c r="F115" s="3">
        <v>865</v>
      </c>
      <c r="G115" s="3">
        <v>4590.3999999999996</v>
      </c>
      <c r="H115" s="3">
        <v>4491.5</v>
      </c>
      <c r="I115" s="3">
        <v>356.52</v>
      </c>
      <c r="J115" s="3">
        <v>46.832000000000001</v>
      </c>
      <c r="K115" s="3">
        <v>-6.0000000000000001E-3</v>
      </c>
      <c r="L115" s="3">
        <v>-2.37</v>
      </c>
    </row>
    <row r="116" spans="1:12" x14ac:dyDescent="0.25">
      <c r="A116" s="3" t="s">
        <v>313</v>
      </c>
      <c r="B116" s="3" t="s">
        <v>314</v>
      </c>
      <c r="C116" s="3" t="s">
        <v>147</v>
      </c>
      <c r="D116" s="3">
        <v>126.32</v>
      </c>
      <c r="E116" s="3">
        <v>55.494999999999997</v>
      </c>
      <c r="F116" s="3">
        <v>639</v>
      </c>
      <c r="G116" s="3">
        <v>4370.7</v>
      </c>
      <c r="H116" s="3">
        <v>4308.5</v>
      </c>
      <c r="I116" s="3">
        <v>331.61</v>
      </c>
      <c r="J116" s="3">
        <v>46.554000000000002</v>
      </c>
      <c r="K116" s="3">
        <v>-6.0000000000000001E-3</v>
      </c>
      <c r="L116" s="3">
        <v>-1.909</v>
      </c>
    </row>
    <row r="117" spans="1:12" x14ac:dyDescent="0.25">
      <c r="A117" s="3" t="s">
        <v>315</v>
      </c>
      <c r="B117" s="3" t="s">
        <v>316</v>
      </c>
      <c r="C117" s="3" t="s">
        <v>147</v>
      </c>
      <c r="D117" s="3">
        <v>122.69999999999999</v>
      </c>
      <c r="E117" s="3">
        <v>53.668999999999997</v>
      </c>
      <c r="F117" s="3">
        <v>816</v>
      </c>
      <c r="G117" s="3">
        <v>4577.6000000000004</v>
      </c>
      <c r="H117" s="3">
        <v>4542.1000000000004</v>
      </c>
      <c r="I117" s="3">
        <v>339.5</v>
      </c>
      <c r="J117" s="3">
        <v>46.61</v>
      </c>
      <c r="K117" s="3">
        <v>5.7000000000000002E-3</v>
      </c>
      <c r="L117" s="3">
        <v>-2.6840000000000002</v>
      </c>
    </row>
    <row r="118" spans="1:12" x14ac:dyDescent="0.25">
      <c r="B118" s="3" t="s">
        <v>33</v>
      </c>
      <c r="C118" s="3" t="s">
        <v>147</v>
      </c>
      <c r="D118" s="3">
        <f>AVERAGE(D98:D117)</f>
        <v>125.55600000000001</v>
      </c>
      <c r="E118" s="3">
        <f t="shared" ref="E118:L118" si="12">AVERAGE(E98:E117)</f>
        <v>53.390949999999997</v>
      </c>
      <c r="F118" s="3">
        <f t="shared" si="12"/>
        <v>862.05</v>
      </c>
      <c r="G118" s="3">
        <f t="shared" si="12"/>
        <v>4535.4999999999991</v>
      </c>
      <c r="H118" s="3">
        <f t="shared" si="12"/>
        <v>4467.9650000000011</v>
      </c>
      <c r="I118" s="3">
        <f t="shared" si="12"/>
        <v>341.40499999999997</v>
      </c>
      <c r="J118" s="3">
        <f t="shared" si="12"/>
        <v>45.948300000000003</v>
      </c>
      <c r="K118" s="3">
        <f t="shared" si="12"/>
        <v>-3.2900000000000004E-3</v>
      </c>
      <c r="L118" s="3">
        <f t="shared" si="12"/>
        <v>-2.2427499999999996</v>
      </c>
    </row>
    <row r="119" spans="1:12" x14ac:dyDescent="0.25">
      <c r="B119" s="3" t="s">
        <v>34</v>
      </c>
      <c r="D119" s="3">
        <f>STDEV(D98:D117)</f>
        <v>5.3512393055499921</v>
      </c>
      <c r="E119" s="3">
        <f t="shared" ref="E119:L119" si="13">STDEV(E98:E117)</f>
        <v>1.9688679481794662</v>
      </c>
      <c r="F119" s="3">
        <f t="shared" si="13"/>
        <v>249.13106358321764</v>
      </c>
      <c r="G119" s="3">
        <f t="shared" si="13"/>
        <v>238.10841847227584</v>
      </c>
      <c r="H119" s="3">
        <f t="shared" si="13"/>
        <v>305.97533487624719</v>
      </c>
      <c r="I119" s="3">
        <f t="shared" si="13"/>
        <v>30.568834576549055</v>
      </c>
      <c r="J119" s="3">
        <f t="shared" si="13"/>
        <v>2.0444897986642294</v>
      </c>
      <c r="K119" s="3">
        <f t="shared" si="13"/>
        <v>5.0746947017322585E-3</v>
      </c>
      <c r="L119" s="3">
        <f t="shared" si="13"/>
        <v>0.21699014651409987</v>
      </c>
    </row>
    <row r="120" spans="1:12" x14ac:dyDescent="0.25">
      <c r="B120" s="3" t="s">
        <v>275</v>
      </c>
      <c r="D120" s="3">
        <f>D119/D118</f>
        <v>4.2620339175746216E-2</v>
      </c>
      <c r="E120" s="3">
        <f t="shared" ref="E120:L120" si="14">E119/E118</f>
        <v>3.6876435953648819E-2</v>
      </c>
      <c r="F120" s="3">
        <f t="shared" si="14"/>
        <v>0.28899839172115033</v>
      </c>
      <c r="G120" s="3">
        <f t="shared" si="14"/>
        <v>5.2498824489532775E-2</v>
      </c>
      <c r="H120" s="3">
        <f t="shared" si="14"/>
        <v>6.8482034858430435E-2</v>
      </c>
      <c r="I120" s="3">
        <f t="shared" si="14"/>
        <v>8.9538332996145512E-2</v>
      </c>
      <c r="J120" s="3">
        <f t="shared" si="14"/>
        <v>4.4495439410472841E-2</v>
      </c>
      <c r="K120" s="3">
        <f t="shared" si="14"/>
        <v>-1.5424603956633003</v>
      </c>
      <c r="L120" s="3">
        <f t="shared" si="14"/>
        <v>-9.6751820984996059E-2</v>
      </c>
    </row>
    <row r="122" spans="1:12" x14ac:dyDescent="0.25">
      <c r="A122" s="3" t="s">
        <v>277</v>
      </c>
      <c r="B122" s="3" t="s">
        <v>278</v>
      </c>
      <c r="C122" s="3" t="s">
        <v>148</v>
      </c>
      <c r="D122" s="3">
        <v>82.158000000000001</v>
      </c>
      <c r="E122" s="3">
        <v>55.4</v>
      </c>
      <c r="F122" s="3">
        <v>760</v>
      </c>
      <c r="G122" s="3">
        <v>3752.4</v>
      </c>
      <c r="H122" s="3">
        <v>3755.7</v>
      </c>
      <c r="I122" s="3">
        <v>327</v>
      </c>
      <c r="J122" s="3">
        <v>46.04</v>
      </c>
      <c r="K122" s="3">
        <v>2.8E-3</v>
      </c>
      <c r="L122" s="3">
        <v>-2.4039999999999999</v>
      </c>
    </row>
    <row r="123" spans="1:12" x14ac:dyDescent="0.25">
      <c r="A123" s="3" t="s">
        <v>279</v>
      </c>
      <c r="B123" s="3" t="s">
        <v>280</v>
      </c>
      <c r="C123" s="3" t="s">
        <v>148</v>
      </c>
      <c r="D123" s="3">
        <v>82.822999999999993</v>
      </c>
      <c r="E123" s="3">
        <v>55.365000000000002</v>
      </c>
      <c r="F123" s="3">
        <v>711</v>
      </c>
      <c r="G123" s="3">
        <v>3716.7</v>
      </c>
      <c r="H123" s="3">
        <v>3509.9</v>
      </c>
      <c r="I123" s="3">
        <v>403.47</v>
      </c>
      <c r="J123" s="3">
        <v>54.713000000000001</v>
      </c>
      <c r="K123" s="3">
        <v>-1E-3</v>
      </c>
      <c r="L123" s="3">
        <v>-2.7040000000000002</v>
      </c>
    </row>
    <row r="124" spans="1:12" x14ac:dyDescent="0.25">
      <c r="A124" s="3" t="s">
        <v>281</v>
      </c>
      <c r="B124" s="3" t="s">
        <v>282</v>
      </c>
      <c r="C124" s="3" t="s">
        <v>148</v>
      </c>
      <c r="D124" s="3">
        <v>75.838999999999999</v>
      </c>
      <c r="E124" s="3">
        <v>52.576000000000001</v>
      </c>
      <c r="F124" s="3">
        <v>760</v>
      </c>
      <c r="G124" s="3">
        <v>4046.4</v>
      </c>
      <c r="H124" s="3">
        <v>3979</v>
      </c>
      <c r="I124" s="3">
        <v>328.06</v>
      </c>
      <c r="J124" s="3">
        <v>53.618000000000002</v>
      </c>
      <c r="K124" s="3">
        <v>8.6999999999999994E-3</v>
      </c>
      <c r="L124" s="3">
        <v>-2.5009999999999999</v>
      </c>
    </row>
    <row r="125" spans="1:12" x14ac:dyDescent="0.25">
      <c r="A125" s="3" t="s">
        <v>283</v>
      </c>
      <c r="B125" s="3" t="s">
        <v>284</v>
      </c>
      <c r="C125" s="3" t="s">
        <v>148</v>
      </c>
      <c r="D125" s="3">
        <v>73.278000000000006</v>
      </c>
      <c r="E125" s="3">
        <v>56.732999999999997</v>
      </c>
      <c r="F125" s="3">
        <v>787</v>
      </c>
      <c r="G125" s="3">
        <v>3864.9</v>
      </c>
      <c r="H125" s="3">
        <v>3877.2</v>
      </c>
      <c r="I125" s="3">
        <v>476.67</v>
      </c>
      <c r="J125" s="3">
        <v>58.033999999999999</v>
      </c>
      <c r="K125" s="3">
        <v>8.5000000000000006E-3</v>
      </c>
      <c r="L125" s="3">
        <v>-2.3479999999999999</v>
      </c>
    </row>
    <row r="126" spans="1:12" x14ac:dyDescent="0.25">
      <c r="A126" s="3" t="s">
        <v>285</v>
      </c>
      <c r="B126" s="3" t="s">
        <v>286</v>
      </c>
      <c r="C126" s="3" t="s">
        <v>148</v>
      </c>
      <c r="D126" s="3">
        <v>72.831999999999994</v>
      </c>
      <c r="E126" s="3">
        <v>52.527999999999999</v>
      </c>
      <c r="F126" s="3">
        <v>760</v>
      </c>
      <c r="G126" s="3">
        <v>3998</v>
      </c>
      <c r="H126" s="3">
        <v>4035.3</v>
      </c>
      <c r="I126" s="3">
        <v>285.25</v>
      </c>
      <c r="J126" s="3">
        <v>51.695</v>
      </c>
      <c r="K126" s="3">
        <v>2.2000000000000001E-3</v>
      </c>
      <c r="L126" s="3">
        <v>-2.4729999999999999</v>
      </c>
    </row>
    <row r="127" spans="1:12" x14ac:dyDescent="0.25">
      <c r="A127" s="3" t="s">
        <v>287</v>
      </c>
      <c r="B127" s="3" t="s">
        <v>288</v>
      </c>
      <c r="C127" s="3" t="s">
        <v>148</v>
      </c>
      <c r="D127" s="3">
        <v>73.89</v>
      </c>
      <c r="E127" s="3">
        <v>54.887999999999998</v>
      </c>
      <c r="F127" s="3">
        <v>760</v>
      </c>
      <c r="G127" s="3">
        <v>3824</v>
      </c>
      <c r="H127" s="3">
        <v>4060.1</v>
      </c>
      <c r="I127" s="3">
        <v>502.55</v>
      </c>
      <c r="J127" s="3">
        <v>55.484999999999999</v>
      </c>
      <c r="K127" s="3">
        <v>3.0000000000000001E-3</v>
      </c>
      <c r="L127" s="3">
        <v>-2.3340000000000001</v>
      </c>
    </row>
    <row r="128" spans="1:12" x14ac:dyDescent="0.25">
      <c r="A128" s="3" t="s">
        <v>289</v>
      </c>
      <c r="B128" s="3" t="s">
        <v>290</v>
      </c>
      <c r="C128" s="3" t="s">
        <v>148</v>
      </c>
      <c r="D128" s="3">
        <v>79.37</v>
      </c>
      <c r="E128" s="3">
        <v>56.463999999999999</v>
      </c>
      <c r="F128" s="3">
        <v>760</v>
      </c>
      <c r="G128" s="3">
        <v>3991.1</v>
      </c>
      <c r="H128" s="3">
        <v>4205.8999999999996</v>
      </c>
      <c r="I128" s="3">
        <v>397.07</v>
      </c>
      <c r="J128" s="3">
        <v>54.433</v>
      </c>
      <c r="K128" s="3">
        <v>1.6799999999999999E-2</v>
      </c>
      <c r="L128" s="3">
        <v>-2.2130000000000001</v>
      </c>
    </row>
    <row r="129" spans="1:12" x14ac:dyDescent="0.25">
      <c r="A129" s="3" t="s">
        <v>291</v>
      </c>
      <c r="B129" s="3" t="s">
        <v>292</v>
      </c>
      <c r="C129" s="3" t="s">
        <v>148</v>
      </c>
      <c r="D129" s="3">
        <v>74.840999999999994</v>
      </c>
      <c r="E129" s="3">
        <v>49.304000000000002</v>
      </c>
      <c r="F129" s="3">
        <v>735</v>
      </c>
      <c r="G129" s="3">
        <v>3786.6</v>
      </c>
      <c r="H129" s="3">
        <v>3736</v>
      </c>
      <c r="I129" s="3">
        <v>395.98</v>
      </c>
      <c r="J129" s="3">
        <v>49.908000000000001</v>
      </c>
      <c r="K129" s="3">
        <v>4.7999999999999996E-3</v>
      </c>
      <c r="L129" s="3">
        <v>-2.2229999999999999</v>
      </c>
    </row>
    <row r="130" spans="1:12" x14ac:dyDescent="0.25">
      <c r="A130" s="3" t="s">
        <v>293</v>
      </c>
      <c r="B130" s="3" t="s">
        <v>294</v>
      </c>
      <c r="C130" s="3" t="s">
        <v>148</v>
      </c>
      <c r="D130" s="3">
        <v>76.356999999999999</v>
      </c>
      <c r="E130" s="3">
        <v>53.796999999999997</v>
      </c>
      <c r="F130" s="3">
        <v>668</v>
      </c>
      <c r="G130" s="3">
        <v>3338.2</v>
      </c>
      <c r="H130" s="3">
        <v>3198.3</v>
      </c>
      <c r="I130" s="3">
        <v>310.52</v>
      </c>
      <c r="J130" s="3">
        <v>48.27</v>
      </c>
      <c r="K130" s="3">
        <v>1.3299999999999999E-2</v>
      </c>
      <c r="L130" s="3">
        <v>-2.524</v>
      </c>
    </row>
    <row r="131" spans="1:12" x14ac:dyDescent="0.25">
      <c r="A131" s="3" t="s">
        <v>295</v>
      </c>
      <c r="B131" s="3" t="s">
        <v>296</v>
      </c>
      <c r="C131" s="3" t="s">
        <v>148</v>
      </c>
      <c r="D131" s="3">
        <v>73.58</v>
      </c>
      <c r="E131" s="3">
        <v>51.988999999999997</v>
      </c>
      <c r="F131" s="3">
        <v>816</v>
      </c>
      <c r="G131" s="3">
        <v>4051.3</v>
      </c>
      <c r="H131" s="3">
        <v>4219.2</v>
      </c>
      <c r="I131" s="3">
        <v>345.71</v>
      </c>
      <c r="J131" s="3">
        <v>53.555999999999997</v>
      </c>
      <c r="K131" s="3">
        <v>4.0000000000000002E-4</v>
      </c>
      <c r="L131" s="3">
        <v>-2.149</v>
      </c>
    </row>
    <row r="132" spans="1:12" x14ac:dyDescent="0.25">
      <c r="A132" s="3" t="s">
        <v>297</v>
      </c>
      <c r="B132" s="3" t="s">
        <v>298</v>
      </c>
      <c r="C132" s="3" t="s">
        <v>148</v>
      </c>
      <c r="D132" s="3">
        <v>79.828999999999994</v>
      </c>
      <c r="E132" s="3">
        <v>52.226999999999997</v>
      </c>
      <c r="F132" s="3">
        <v>630</v>
      </c>
      <c r="G132" s="3">
        <v>4194</v>
      </c>
      <c r="H132" s="3">
        <v>4281.8999999999996</v>
      </c>
      <c r="I132" s="3">
        <v>374.55</v>
      </c>
      <c r="J132" s="3">
        <v>46.320999999999998</v>
      </c>
      <c r="K132" s="3">
        <v>-1.4999999999999999E-2</v>
      </c>
      <c r="L132" s="3">
        <v>-2.3050000000000002</v>
      </c>
    </row>
    <row r="133" spans="1:12" x14ac:dyDescent="0.25">
      <c r="A133" s="3" t="s">
        <v>299</v>
      </c>
      <c r="B133" s="3" t="s">
        <v>300</v>
      </c>
      <c r="C133" s="3" t="s">
        <v>148</v>
      </c>
      <c r="D133" s="3">
        <v>73.459999999999994</v>
      </c>
      <c r="E133" s="3">
        <v>54.381</v>
      </c>
      <c r="F133" s="3">
        <v>787</v>
      </c>
      <c r="G133" s="3">
        <v>3877.1</v>
      </c>
      <c r="H133" s="3">
        <v>3611.3</v>
      </c>
      <c r="I133" s="3">
        <v>405.51</v>
      </c>
      <c r="J133" s="3">
        <v>53.393999999999998</v>
      </c>
      <c r="K133" s="3">
        <v>2.47E-2</v>
      </c>
      <c r="L133" s="3">
        <v>-2.5099999999999998</v>
      </c>
    </row>
    <row r="134" spans="1:12" x14ac:dyDescent="0.25">
      <c r="A134" s="3" t="s">
        <v>301</v>
      </c>
      <c r="B134" s="3" t="s">
        <v>302</v>
      </c>
      <c r="C134" s="3" t="s">
        <v>148</v>
      </c>
      <c r="D134" s="3">
        <v>73.843000000000004</v>
      </c>
      <c r="E134" s="3">
        <v>55.572000000000003</v>
      </c>
      <c r="F134" s="3">
        <v>691.5</v>
      </c>
      <c r="G134" s="3">
        <v>3973.8</v>
      </c>
      <c r="H134" s="3">
        <v>4081.9</v>
      </c>
      <c r="I134" s="3">
        <v>353.24</v>
      </c>
      <c r="J134" s="3">
        <v>45.716999999999999</v>
      </c>
      <c r="K134" s="3">
        <v>2.3999999999999998E-3</v>
      </c>
      <c r="L134" s="3">
        <v>-2.544</v>
      </c>
    </row>
    <row r="135" spans="1:12" x14ac:dyDescent="0.25">
      <c r="A135" s="3" t="s">
        <v>303</v>
      </c>
      <c r="B135" s="3" t="s">
        <v>304</v>
      </c>
      <c r="C135" s="3" t="s">
        <v>148</v>
      </c>
      <c r="D135" s="3">
        <v>69.852000000000004</v>
      </c>
      <c r="E135" s="3">
        <v>54.084000000000003</v>
      </c>
      <c r="F135" s="3">
        <v>747.5</v>
      </c>
      <c r="G135" s="3">
        <v>3978.8</v>
      </c>
      <c r="H135" s="3">
        <v>4169.3999999999996</v>
      </c>
      <c r="I135" s="3">
        <v>310.12</v>
      </c>
      <c r="J135" s="3">
        <v>54.52</v>
      </c>
      <c r="K135" s="3">
        <v>2.23E-2</v>
      </c>
      <c r="L135" s="3">
        <v>-2.5339999999999998</v>
      </c>
    </row>
    <row r="136" spans="1:12" x14ac:dyDescent="0.25">
      <c r="A136" s="3" t="s">
        <v>305</v>
      </c>
      <c r="B136" s="3" t="s">
        <v>306</v>
      </c>
      <c r="C136" s="3" t="s">
        <v>148</v>
      </c>
      <c r="D136" s="3">
        <v>68.853999999999999</v>
      </c>
      <c r="E136" s="3">
        <v>50.716999999999999</v>
      </c>
      <c r="F136" s="3">
        <v>760</v>
      </c>
      <c r="G136" s="3">
        <v>4242.8</v>
      </c>
      <c r="H136" s="3">
        <v>4242</v>
      </c>
      <c r="I136" s="3">
        <v>320.54000000000002</v>
      </c>
      <c r="J136" s="3">
        <v>56.771000000000001</v>
      </c>
      <c r="K136" s="3">
        <v>-2E-3</v>
      </c>
      <c r="L136" s="3">
        <v>-2.4279999999999999</v>
      </c>
    </row>
    <row r="137" spans="1:12" x14ac:dyDescent="0.25">
      <c r="A137" s="3" t="s">
        <v>307</v>
      </c>
      <c r="B137" s="3" t="s">
        <v>308</v>
      </c>
      <c r="C137" s="3" t="s">
        <v>148</v>
      </c>
      <c r="D137" s="3">
        <v>72.844999999999999</v>
      </c>
      <c r="E137" s="3">
        <v>53.383000000000003</v>
      </c>
      <c r="F137" s="3">
        <v>760</v>
      </c>
      <c r="G137" s="3">
        <v>4463.8</v>
      </c>
      <c r="H137" s="3">
        <v>4495.2</v>
      </c>
      <c r="I137" s="3">
        <v>296.89</v>
      </c>
      <c r="J137" s="3">
        <v>52.817999999999998</v>
      </c>
      <c r="K137" s="3">
        <v>2.9999999999999997E-4</v>
      </c>
      <c r="L137" s="3">
        <v>-2.8260000000000001</v>
      </c>
    </row>
    <row r="138" spans="1:12" x14ac:dyDescent="0.25">
      <c r="A138" s="3" t="s">
        <v>309</v>
      </c>
      <c r="B138" s="3" t="s">
        <v>310</v>
      </c>
      <c r="C138" s="3" t="s">
        <v>148</v>
      </c>
      <c r="D138" s="3">
        <v>80.826999999999998</v>
      </c>
      <c r="E138" s="3">
        <v>53.33</v>
      </c>
      <c r="F138" s="3">
        <v>760</v>
      </c>
      <c r="G138" s="3">
        <v>3831.2</v>
      </c>
      <c r="H138" s="3">
        <v>3862.9</v>
      </c>
      <c r="I138" s="3">
        <v>323.73</v>
      </c>
      <c r="J138" s="3">
        <v>54.601999999999997</v>
      </c>
      <c r="K138" s="3">
        <v>-8.9999999999999993E-3</v>
      </c>
      <c r="L138" s="3">
        <v>-2.718</v>
      </c>
    </row>
    <row r="139" spans="1:12" x14ac:dyDescent="0.25">
      <c r="A139" s="3" t="s">
        <v>311</v>
      </c>
      <c r="B139" s="3" t="s">
        <v>312</v>
      </c>
      <c r="C139" s="3" t="s">
        <v>148</v>
      </c>
      <c r="D139" s="3">
        <v>78.831999999999994</v>
      </c>
      <c r="E139" s="3">
        <v>54.91</v>
      </c>
      <c r="F139" s="3">
        <v>760</v>
      </c>
      <c r="G139" s="3">
        <v>3850.6</v>
      </c>
      <c r="H139" s="3">
        <v>3653.6</v>
      </c>
      <c r="I139" s="3">
        <v>392.71</v>
      </c>
      <c r="J139" s="3">
        <v>53.683</v>
      </c>
      <c r="K139" s="3">
        <v>4.4000000000000003E-3</v>
      </c>
      <c r="L139" s="3">
        <v>-2.5640000000000001</v>
      </c>
    </row>
    <row r="140" spans="1:12" x14ac:dyDescent="0.25">
      <c r="A140" s="3" t="s">
        <v>313</v>
      </c>
      <c r="B140" s="3" t="s">
        <v>314</v>
      </c>
      <c r="C140" s="3" t="s">
        <v>148</v>
      </c>
      <c r="D140" s="3">
        <v>76.835999999999999</v>
      </c>
      <c r="E140" s="3">
        <v>55.042999999999999</v>
      </c>
      <c r="F140" s="3">
        <v>787</v>
      </c>
      <c r="G140" s="3">
        <v>3824.2</v>
      </c>
      <c r="H140" s="3">
        <v>3713.8</v>
      </c>
      <c r="I140" s="3">
        <v>324.72000000000003</v>
      </c>
      <c r="J140" s="3">
        <v>48.085999999999999</v>
      </c>
      <c r="K140" s="3">
        <v>1.9300000000000001E-2</v>
      </c>
      <c r="L140" s="3">
        <v>-2.335</v>
      </c>
    </row>
    <row r="141" spans="1:12" x14ac:dyDescent="0.25">
      <c r="A141" s="3" t="s">
        <v>315</v>
      </c>
      <c r="B141" s="3" t="s">
        <v>316</v>
      </c>
      <c r="C141" s="3" t="s">
        <v>148</v>
      </c>
      <c r="D141" s="3">
        <v>72.378</v>
      </c>
      <c r="E141" s="3">
        <v>51.898000000000003</v>
      </c>
      <c r="F141" s="3">
        <v>787</v>
      </c>
      <c r="G141" s="3">
        <v>4222.5</v>
      </c>
      <c r="H141" s="3">
        <v>4371.2</v>
      </c>
      <c r="I141" s="3">
        <v>348.67</v>
      </c>
      <c r="J141" s="3">
        <v>48.155000000000001</v>
      </c>
      <c r="K141" s="3">
        <v>1.35E-2</v>
      </c>
      <c r="L141" s="3">
        <v>-2.6539999999999999</v>
      </c>
    </row>
    <row r="142" spans="1:12" x14ac:dyDescent="0.25">
      <c r="B142" s="3" t="s">
        <v>33</v>
      </c>
      <c r="C142" s="3" t="s">
        <v>148</v>
      </c>
      <c r="D142" s="3">
        <f>AVERAGE(D122:D141)</f>
        <v>75.626199999999997</v>
      </c>
      <c r="E142" s="3">
        <f t="shared" ref="E142:L142" si="15">AVERAGE(E122:E141)</f>
        <v>53.72945</v>
      </c>
      <c r="F142" s="3">
        <f t="shared" si="15"/>
        <v>749.35</v>
      </c>
      <c r="G142" s="3">
        <f t="shared" si="15"/>
        <v>3941.4200000000005</v>
      </c>
      <c r="H142" s="3">
        <f t="shared" si="15"/>
        <v>3952.9900000000002</v>
      </c>
      <c r="I142" s="3">
        <f t="shared" si="15"/>
        <v>361.14800000000002</v>
      </c>
      <c r="J142" s="3">
        <f t="shared" si="15"/>
        <v>51.990949999999998</v>
      </c>
      <c r="K142" s="3">
        <f t="shared" si="15"/>
        <v>6.0199999999999993E-3</v>
      </c>
      <c r="L142" s="3">
        <f t="shared" si="15"/>
        <v>-2.46455</v>
      </c>
    </row>
    <row r="143" spans="1:12" x14ac:dyDescent="0.25">
      <c r="B143" s="3" t="s">
        <v>34</v>
      </c>
      <c r="D143" s="3">
        <f>STDEV(D122:D141)</f>
        <v>3.9203114215716655</v>
      </c>
      <c r="E143" s="3">
        <f t="shared" ref="E143:L143" si="16">STDEV(E122:E141)</f>
        <v>1.9294078032009279</v>
      </c>
      <c r="F143" s="3">
        <f t="shared" si="16"/>
        <v>44.142144798009326</v>
      </c>
      <c r="G143" s="3">
        <f t="shared" si="16"/>
        <v>237.27745828570895</v>
      </c>
      <c r="H143" s="3">
        <f t="shared" si="16"/>
        <v>325.02295773165241</v>
      </c>
      <c r="I143" s="3">
        <f t="shared" si="16"/>
        <v>57.55028131990295</v>
      </c>
      <c r="J143" s="3">
        <f t="shared" si="16"/>
        <v>3.7271005730431996</v>
      </c>
      <c r="K143" s="3">
        <f t="shared" si="16"/>
        <v>1.0066808410759956E-2</v>
      </c>
      <c r="L143" s="3">
        <f t="shared" si="16"/>
        <v>0.17994164989912995</v>
      </c>
    </row>
    <row r="144" spans="1:12" x14ac:dyDescent="0.25">
      <c r="B144" s="3" t="s">
        <v>275</v>
      </c>
      <c r="D144" s="3">
        <f>D143/D142</f>
        <v>5.1838006161511033E-2</v>
      </c>
      <c r="E144" s="3">
        <f t="shared" ref="E144:L144" si="17">E143/E142</f>
        <v>3.5909688321784941E-2</v>
      </c>
      <c r="F144" s="3">
        <f t="shared" si="17"/>
        <v>5.8907246010554914E-2</v>
      </c>
      <c r="G144" s="3">
        <f t="shared" si="17"/>
        <v>6.020100833854522E-2</v>
      </c>
      <c r="H144" s="3">
        <f t="shared" si="17"/>
        <v>8.2222054124005475E-2</v>
      </c>
      <c r="I144" s="3">
        <f t="shared" si="17"/>
        <v>0.15935373121241969</v>
      </c>
      <c r="J144" s="3">
        <f t="shared" si="17"/>
        <v>7.1687487400080199E-2</v>
      </c>
      <c r="K144" s="3">
        <f t="shared" si="17"/>
        <v>1.6722273107574679</v>
      </c>
      <c r="L144" s="3">
        <f t="shared" si="17"/>
        <v>-7.3011969689854114E-2</v>
      </c>
    </row>
    <row r="146" spans="1:12" x14ac:dyDescent="0.25">
      <c r="A146" s="3" t="s">
        <v>277</v>
      </c>
      <c r="B146" s="3" t="s">
        <v>278</v>
      </c>
      <c r="C146" s="3" t="s">
        <v>149</v>
      </c>
      <c r="D146" s="3">
        <v>51.872999999999998</v>
      </c>
      <c r="E146" s="3">
        <v>55.707999999999998</v>
      </c>
      <c r="F146" s="3">
        <v>512</v>
      </c>
      <c r="G146" s="3">
        <v>3805</v>
      </c>
      <c r="H146" s="3">
        <v>3589.8</v>
      </c>
      <c r="I146" s="3">
        <v>950.5</v>
      </c>
      <c r="J146" s="3">
        <v>33.729999999999997</v>
      </c>
      <c r="K146" s="3">
        <v>-4.0000000000000001E-3</v>
      </c>
      <c r="L146" s="3">
        <v>-1.923</v>
      </c>
    </row>
    <row r="147" spans="1:12" x14ac:dyDescent="0.25">
      <c r="A147" s="3" t="s">
        <v>279</v>
      </c>
      <c r="B147" s="3" t="s">
        <v>280</v>
      </c>
      <c r="C147" s="3" t="s">
        <v>149</v>
      </c>
      <c r="D147" s="3">
        <v>50.85</v>
      </c>
      <c r="E147" s="3">
        <v>58.924999999999997</v>
      </c>
      <c r="F147" s="3">
        <v>501</v>
      </c>
      <c r="G147" s="3">
        <v>3698.4</v>
      </c>
      <c r="H147" s="3">
        <v>3540.5</v>
      </c>
      <c r="I147" s="3">
        <v>994</v>
      </c>
      <c r="J147" s="3">
        <v>34.981999999999999</v>
      </c>
      <c r="K147" s="3">
        <v>1.9599999999999999E-2</v>
      </c>
      <c r="L147" s="3">
        <v>-2.6</v>
      </c>
    </row>
    <row r="148" spans="1:12" x14ac:dyDescent="0.25">
      <c r="A148" s="3" t="s">
        <v>281</v>
      </c>
      <c r="B148" s="3" t="s">
        <v>282</v>
      </c>
      <c r="C148" s="3" t="s">
        <v>149</v>
      </c>
      <c r="D148" s="3">
        <v>52.87</v>
      </c>
      <c r="E148" s="3">
        <v>53.628999999999998</v>
      </c>
      <c r="F148" s="3">
        <v>501</v>
      </c>
      <c r="G148" s="3">
        <v>3937.5</v>
      </c>
      <c r="H148" s="3">
        <v>3434.1</v>
      </c>
      <c r="I148" s="3">
        <v>910.1</v>
      </c>
      <c r="J148" s="3">
        <v>32.774999999999999</v>
      </c>
      <c r="K148" s="3">
        <v>-6.0000000000000001E-3</v>
      </c>
      <c r="L148" s="3">
        <v>-2.08</v>
      </c>
    </row>
    <row r="149" spans="1:12" x14ac:dyDescent="0.25">
      <c r="A149" s="3" t="s">
        <v>283</v>
      </c>
      <c r="B149" s="3" t="s">
        <v>284</v>
      </c>
      <c r="C149" s="3" t="s">
        <v>149</v>
      </c>
      <c r="D149" s="3">
        <v>48.542999999999999</v>
      </c>
      <c r="E149" s="3">
        <v>59.215000000000003</v>
      </c>
      <c r="F149" s="3">
        <v>512</v>
      </c>
      <c r="G149" s="3">
        <v>3786.2</v>
      </c>
      <c r="H149" s="3">
        <v>3461.3</v>
      </c>
      <c r="I149" s="3">
        <v>1097.5999999999999</v>
      </c>
      <c r="J149" s="3">
        <v>32.145000000000003</v>
      </c>
      <c r="K149" s="3">
        <v>2.2700000000000001E-2</v>
      </c>
      <c r="L149" s="3">
        <v>-2.09</v>
      </c>
    </row>
    <row r="150" spans="1:12" x14ac:dyDescent="0.25">
      <c r="A150" s="3" t="s">
        <v>285</v>
      </c>
      <c r="B150" s="3" t="s">
        <v>286</v>
      </c>
      <c r="C150" s="3" t="s">
        <v>149</v>
      </c>
      <c r="D150" s="3">
        <v>47.896999999999998</v>
      </c>
      <c r="E150" s="3">
        <v>55.122</v>
      </c>
      <c r="F150" s="3">
        <v>512</v>
      </c>
      <c r="G150" s="3">
        <v>4162.3</v>
      </c>
      <c r="H150" s="3">
        <v>3954.4</v>
      </c>
      <c r="I150" s="3">
        <v>954.8</v>
      </c>
      <c r="J150" s="3">
        <v>29.533000000000001</v>
      </c>
      <c r="K150" s="3">
        <v>1.2999999999999999E-3</v>
      </c>
      <c r="L150" s="3">
        <v>-1.889</v>
      </c>
    </row>
    <row r="151" spans="1:12" x14ac:dyDescent="0.25">
      <c r="A151" s="3" t="s">
        <v>287</v>
      </c>
      <c r="B151" s="3" t="s">
        <v>288</v>
      </c>
      <c r="C151" s="3" t="s">
        <v>149</v>
      </c>
      <c r="D151" s="3">
        <v>46.884</v>
      </c>
      <c r="E151" s="3">
        <v>56.55</v>
      </c>
      <c r="F151" s="3">
        <v>501</v>
      </c>
      <c r="G151" s="3">
        <v>4192.7</v>
      </c>
      <c r="H151" s="3">
        <v>4327.7</v>
      </c>
      <c r="I151" s="3">
        <v>1198.5</v>
      </c>
      <c r="J151" s="3">
        <v>33.398000000000003</v>
      </c>
      <c r="K151" s="3">
        <v>3.3E-3</v>
      </c>
      <c r="L151" s="3">
        <v>-1.764</v>
      </c>
    </row>
    <row r="152" spans="1:12" x14ac:dyDescent="0.25">
      <c r="A152" s="3" t="s">
        <v>289</v>
      </c>
      <c r="B152" s="3" t="s">
        <v>290</v>
      </c>
      <c r="C152" s="3" t="s">
        <v>149</v>
      </c>
      <c r="D152" s="3">
        <v>52.34</v>
      </c>
      <c r="E152" s="3">
        <v>59.109000000000002</v>
      </c>
      <c r="F152" s="3">
        <v>501</v>
      </c>
      <c r="G152" s="3">
        <v>3701.4</v>
      </c>
      <c r="H152" s="3">
        <v>3396.5</v>
      </c>
      <c r="I152" s="3">
        <v>1046.5</v>
      </c>
      <c r="J152" s="3">
        <v>30.9</v>
      </c>
      <c r="K152" s="3">
        <v>2.1999999999999999E-2</v>
      </c>
      <c r="L152" s="3">
        <v>-2.181</v>
      </c>
    </row>
    <row r="153" spans="1:12" x14ac:dyDescent="0.25">
      <c r="A153" s="3" t="s">
        <v>291</v>
      </c>
      <c r="B153" s="3" t="s">
        <v>292</v>
      </c>
      <c r="C153" s="3" t="s">
        <v>149</v>
      </c>
      <c r="D153" s="3">
        <v>48.179000000000002</v>
      </c>
      <c r="E153" s="3">
        <v>52.194000000000003</v>
      </c>
      <c r="F153" s="3">
        <v>501</v>
      </c>
      <c r="G153" s="3">
        <v>3583.7</v>
      </c>
      <c r="H153" s="3">
        <v>3006.3</v>
      </c>
      <c r="I153" s="3">
        <v>1220.5999999999999</v>
      </c>
      <c r="J153" s="3">
        <v>24.332000000000001</v>
      </c>
      <c r="K153" s="3">
        <v>1.55E-2</v>
      </c>
      <c r="L153" s="3">
        <v>-1.96</v>
      </c>
    </row>
    <row r="154" spans="1:12" x14ac:dyDescent="0.25">
      <c r="A154" s="3" t="s">
        <v>293</v>
      </c>
      <c r="B154" s="3" t="s">
        <v>294</v>
      </c>
      <c r="C154" s="3" t="s">
        <v>149</v>
      </c>
      <c r="D154" s="3">
        <v>49.877000000000002</v>
      </c>
      <c r="E154" s="3">
        <v>55.728999999999999</v>
      </c>
      <c r="F154" s="3">
        <v>512</v>
      </c>
      <c r="G154" s="3">
        <v>3851</v>
      </c>
      <c r="H154" s="3">
        <v>3347.3</v>
      </c>
      <c r="I154" s="3">
        <v>1123.5999999999999</v>
      </c>
      <c r="J154" s="3">
        <v>30.140999999999998</v>
      </c>
      <c r="K154" s="3">
        <v>1.3899999999999999E-2</v>
      </c>
      <c r="L154" s="3">
        <v>-2.1659999999999999</v>
      </c>
    </row>
    <row r="155" spans="1:12" x14ac:dyDescent="0.25">
      <c r="A155" s="3" t="s">
        <v>295</v>
      </c>
      <c r="B155" s="3" t="s">
        <v>296</v>
      </c>
      <c r="C155" s="3" t="s">
        <v>149</v>
      </c>
      <c r="D155" s="3">
        <v>48.579000000000001</v>
      </c>
      <c r="E155" s="3">
        <v>54.994</v>
      </c>
      <c r="F155" s="3">
        <v>512</v>
      </c>
      <c r="G155" s="3">
        <v>4052.8</v>
      </c>
      <c r="H155" s="3">
        <v>3649</v>
      </c>
      <c r="I155" s="3">
        <v>900.2</v>
      </c>
      <c r="J155" s="3">
        <v>33.173000000000002</v>
      </c>
      <c r="K155" s="3">
        <v>1.7299999999999999E-2</v>
      </c>
      <c r="L155" s="3">
        <v>-2.0529999999999999</v>
      </c>
    </row>
    <row r="156" spans="1:12" x14ac:dyDescent="0.25">
      <c r="A156" s="3" t="s">
        <v>297</v>
      </c>
      <c r="B156" s="3" t="s">
        <v>298</v>
      </c>
      <c r="C156" s="3" t="s">
        <v>149</v>
      </c>
      <c r="D156" s="3">
        <v>50.25</v>
      </c>
      <c r="E156" s="3">
        <v>52.984000000000002</v>
      </c>
      <c r="F156" s="3">
        <v>501</v>
      </c>
      <c r="G156" s="3">
        <v>4642.1000000000004</v>
      </c>
      <c r="H156" s="3">
        <v>4693.3999999999996</v>
      </c>
      <c r="I156" s="3">
        <v>824.3</v>
      </c>
      <c r="J156" s="3">
        <v>33.85</v>
      </c>
      <c r="K156" s="3">
        <v>1.2E-2</v>
      </c>
      <c r="L156" s="3">
        <v>-2.1259999999999999</v>
      </c>
    </row>
    <row r="157" spans="1:12" x14ac:dyDescent="0.25">
      <c r="A157" s="3" t="s">
        <v>299</v>
      </c>
      <c r="B157" s="3" t="s">
        <v>300</v>
      </c>
      <c r="C157" s="3" t="s">
        <v>149</v>
      </c>
      <c r="D157" s="3">
        <v>53.866</v>
      </c>
      <c r="E157" s="3">
        <v>55.491999999999997</v>
      </c>
      <c r="F157" s="3">
        <v>501</v>
      </c>
      <c r="G157" s="3">
        <v>3895</v>
      </c>
      <c r="H157" s="3">
        <v>3716.7</v>
      </c>
      <c r="I157" s="3">
        <v>909.1</v>
      </c>
      <c r="J157" s="3">
        <v>34.536999999999999</v>
      </c>
      <c r="K157" s="3">
        <v>-8.9999999999999993E-3</v>
      </c>
      <c r="L157" s="3">
        <v>-2.4039999999999999</v>
      </c>
    </row>
    <row r="158" spans="1:12" x14ac:dyDescent="0.25">
      <c r="A158" s="3" t="s">
        <v>301</v>
      </c>
      <c r="B158" s="3" t="s">
        <v>302</v>
      </c>
      <c r="C158" s="3" t="s">
        <v>149</v>
      </c>
      <c r="D158" s="3">
        <v>48.878999999999998</v>
      </c>
      <c r="E158" s="3">
        <v>58.258000000000003</v>
      </c>
      <c r="F158" s="3">
        <v>501</v>
      </c>
      <c r="G158" s="3">
        <v>3642.6</v>
      </c>
      <c r="H158" s="3">
        <v>3182</v>
      </c>
      <c r="I158" s="3">
        <v>1046</v>
      </c>
      <c r="J158" s="3">
        <v>27.983000000000001</v>
      </c>
      <c r="K158" s="3">
        <v>-2.4E-2</v>
      </c>
      <c r="L158" s="3">
        <v>-2.2770000000000001</v>
      </c>
    </row>
    <row r="159" spans="1:12" x14ac:dyDescent="0.25">
      <c r="A159" s="3" t="s">
        <v>303</v>
      </c>
      <c r="B159" s="3" t="s">
        <v>304</v>
      </c>
      <c r="C159" s="3" t="s">
        <v>149</v>
      </c>
      <c r="D159" s="3">
        <v>50.875</v>
      </c>
      <c r="E159" s="3">
        <v>57.015999999999998</v>
      </c>
      <c r="F159" s="3">
        <v>512</v>
      </c>
      <c r="G159" s="3">
        <v>3943</v>
      </c>
      <c r="H159" s="3">
        <v>4065.7</v>
      </c>
      <c r="I159" s="3">
        <v>959.2</v>
      </c>
      <c r="J159" s="3">
        <v>34.963999999999999</v>
      </c>
      <c r="K159" s="3">
        <v>6.6E-3</v>
      </c>
      <c r="L159" s="3">
        <v>-2.3879999999999999</v>
      </c>
    </row>
    <row r="160" spans="1:12" x14ac:dyDescent="0.25">
      <c r="A160" s="3" t="s">
        <v>305</v>
      </c>
      <c r="B160" s="3" t="s">
        <v>306</v>
      </c>
      <c r="C160" s="3" t="s">
        <v>149</v>
      </c>
      <c r="D160" s="3">
        <v>46.283999999999999</v>
      </c>
      <c r="E160" s="3">
        <v>52.389000000000003</v>
      </c>
      <c r="F160" s="3">
        <v>501</v>
      </c>
      <c r="G160" s="3">
        <v>4617.5</v>
      </c>
      <c r="H160" s="3">
        <v>4592.2</v>
      </c>
      <c r="I160" s="3">
        <v>954</v>
      </c>
      <c r="J160" s="3">
        <v>32.61</v>
      </c>
      <c r="K160" s="3">
        <v>1.5100000000000001E-2</v>
      </c>
      <c r="L160" s="3">
        <v>-1.863</v>
      </c>
    </row>
    <row r="161" spans="1:12" x14ac:dyDescent="0.25">
      <c r="A161" s="3" t="s">
        <v>307</v>
      </c>
      <c r="B161" s="3" t="s">
        <v>308</v>
      </c>
      <c r="C161" s="3" t="s">
        <v>149</v>
      </c>
      <c r="D161" s="3">
        <v>48.66</v>
      </c>
      <c r="E161" s="3">
        <v>54.098999999999997</v>
      </c>
      <c r="F161" s="3">
        <v>501</v>
      </c>
      <c r="G161" s="3">
        <v>4959.2</v>
      </c>
      <c r="H161" s="3">
        <v>4989.2</v>
      </c>
      <c r="I161" s="3">
        <v>1280.3</v>
      </c>
      <c r="J161" s="3">
        <v>29.248000000000001</v>
      </c>
      <c r="K161" s="3">
        <v>3.04E-2</v>
      </c>
      <c r="L161" s="3">
        <v>-1.81</v>
      </c>
    </row>
    <row r="162" spans="1:12" x14ac:dyDescent="0.25">
      <c r="A162" s="3" t="s">
        <v>309</v>
      </c>
      <c r="B162" s="3" t="s">
        <v>310</v>
      </c>
      <c r="C162" s="3" t="s">
        <v>149</v>
      </c>
      <c r="D162" s="3">
        <v>49.86</v>
      </c>
      <c r="E162" s="3">
        <v>55.941000000000003</v>
      </c>
      <c r="F162" s="3">
        <v>501</v>
      </c>
      <c r="G162" s="3">
        <v>4176.6000000000004</v>
      </c>
      <c r="H162" s="3">
        <v>3879.1</v>
      </c>
      <c r="I162" s="3">
        <v>1012.3</v>
      </c>
      <c r="J162" s="3">
        <v>32.765000000000001</v>
      </c>
      <c r="K162" s="3">
        <v>-6.0000000000000001E-3</v>
      </c>
      <c r="L162" s="3">
        <v>-1.796</v>
      </c>
    </row>
    <row r="163" spans="1:12" x14ac:dyDescent="0.25">
      <c r="A163" s="3" t="s">
        <v>311</v>
      </c>
      <c r="B163" s="3" t="s">
        <v>312</v>
      </c>
      <c r="C163" s="3" t="s">
        <v>149</v>
      </c>
      <c r="D163" s="3">
        <v>55.878999999999998</v>
      </c>
      <c r="E163" s="3">
        <v>57.286000000000001</v>
      </c>
      <c r="F163" s="3">
        <v>501</v>
      </c>
      <c r="G163" s="3">
        <v>4061.1</v>
      </c>
      <c r="H163" s="3">
        <v>4053.1</v>
      </c>
      <c r="I163" s="3">
        <v>1135.5999999999999</v>
      </c>
      <c r="J163" s="3">
        <v>30.713000000000001</v>
      </c>
      <c r="K163" s="3">
        <v>-1E-3</v>
      </c>
      <c r="L163" s="3">
        <v>-2.1589999999999998</v>
      </c>
    </row>
    <row r="164" spans="1:12" x14ac:dyDescent="0.25">
      <c r="A164" s="3" t="s">
        <v>313</v>
      </c>
      <c r="B164" s="3" t="s">
        <v>314</v>
      </c>
      <c r="C164" s="3" t="s">
        <v>149</v>
      </c>
      <c r="D164" s="3">
        <v>48.246000000000002</v>
      </c>
      <c r="E164" s="3">
        <v>56.814999999999998</v>
      </c>
      <c r="F164" s="3">
        <v>512</v>
      </c>
      <c r="G164" s="3">
        <v>3735</v>
      </c>
      <c r="H164" s="3">
        <v>3390</v>
      </c>
      <c r="I164" s="3">
        <v>828.03</v>
      </c>
      <c r="J164" s="3">
        <v>37.533000000000001</v>
      </c>
      <c r="K164" s="3">
        <v>8.0999999999999996E-3</v>
      </c>
      <c r="L164" s="3">
        <v>-1.91</v>
      </c>
    </row>
    <row r="165" spans="1:12" x14ac:dyDescent="0.25">
      <c r="A165" s="3" t="s">
        <v>315</v>
      </c>
      <c r="B165" s="3" t="s">
        <v>316</v>
      </c>
      <c r="C165" s="3" t="s">
        <v>149</v>
      </c>
      <c r="D165" s="3">
        <v>53.868000000000002</v>
      </c>
      <c r="E165" s="3">
        <v>54.185000000000002</v>
      </c>
      <c r="F165" s="3">
        <v>512</v>
      </c>
      <c r="G165" s="3">
        <v>4841.6000000000004</v>
      </c>
      <c r="H165" s="3">
        <v>4868</v>
      </c>
      <c r="I165" s="3">
        <v>910.1</v>
      </c>
      <c r="J165" s="3">
        <v>32.875999999999998</v>
      </c>
      <c r="K165" s="3">
        <v>-3.0000000000000001E-3</v>
      </c>
      <c r="L165" s="3">
        <v>-2.1150000000000002</v>
      </c>
    </row>
    <row r="166" spans="1:12" x14ac:dyDescent="0.25">
      <c r="B166" s="3" t="s">
        <v>33</v>
      </c>
      <c r="C166" s="3" t="s">
        <v>149</v>
      </c>
      <c r="D166" s="3">
        <f>AVERAGE(D146:D165)</f>
        <v>50.22795</v>
      </c>
      <c r="E166" s="3">
        <f t="shared" ref="E166:L166" si="18">AVERAGE(E146:E165)</f>
        <v>55.782000000000004</v>
      </c>
      <c r="F166" s="3">
        <f t="shared" si="18"/>
        <v>505.4</v>
      </c>
      <c r="G166" s="3">
        <f t="shared" si="18"/>
        <v>4064.2350000000006</v>
      </c>
      <c r="H166" s="3">
        <f t="shared" si="18"/>
        <v>3856.8149999999996</v>
      </c>
      <c r="I166" s="3">
        <f t="shared" si="18"/>
        <v>1012.7665</v>
      </c>
      <c r="J166" s="3">
        <f t="shared" si="18"/>
        <v>32.109400000000001</v>
      </c>
      <c r="K166" s="3">
        <f t="shared" si="18"/>
        <v>6.7399999999999986E-3</v>
      </c>
      <c r="L166" s="3">
        <f t="shared" si="18"/>
        <v>-2.0777000000000001</v>
      </c>
    </row>
    <row r="167" spans="1:12" x14ac:dyDescent="0.25">
      <c r="B167" s="3" t="s">
        <v>34</v>
      </c>
      <c r="D167" s="3">
        <f>STDEV(D146:D165)</f>
        <v>2.5522372945897365</v>
      </c>
      <c r="E167" s="3">
        <f t="shared" ref="E167:L167" si="19">STDEV(E146:E165)</f>
        <v>2.1485936893943589</v>
      </c>
      <c r="F167" s="3">
        <f t="shared" si="19"/>
        <v>5.5288715894503797</v>
      </c>
      <c r="G167" s="3">
        <f t="shared" si="19"/>
        <v>404.9769977548433</v>
      </c>
      <c r="H167" s="3">
        <f t="shared" si="19"/>
        <v>575.68374109676074</v>
      </c>
      <c r="I167" s="3">
        <f t="shared" si="19"/>
        <v>128.58247823151535</v>
      </c>
      <c r="J167" s="3">
        <f t="shared" si="19"/>
        <v>2.9154502297424432</v>
      </c>
      <c r="K167" s="3">
        <f t="shared" si="19"/>
        <v>1.3338839214075089E-2</v>
      </c>
      <c r="L167" s="3">
        <f t="shared" si="19"/>
        <v>0.22264938214246527</v>
      </c>
    </row>
    <row r="168" spans="1:12" x14ac:dyDescent="0.25">
      <c r="B168" s="3" t="s">
        <v>275</v>
      </c>
      <c r="D168" s="3">
        <f>D167/D166</f>
        <v>5.08130890189573E-2</v>
      </c>
      <c r="E168" s="3">
        <f t="shared" ref="E168:L168" si="20">E167/E166</f>
        <v>3.8517688311540621E-2</v>
      </c>
      <c r="F168" s="3">
        <f t="shared" si="20"/>
        <v>1.0939595546993234E-2</v>
      </c>
      <c r="G168" s="3">
        <f t="shared" si="20"/>
        <v>9.964408990987067E-2</v>
      </c>
      <c r="H168" s="3">
        <f t="shared" si="20"/>
        <v>0.14926402772670216</v>
      </c>
      <c r="I168" s="3">
        <f t="shared" si="20"/>
        <v>0.12696162267562697</v>
      </c>
      <c r="J168" s="3">
        <f t="shared" si="20"/>
        <v>9.0797406047526369E-2</v>
      </c>
      <c r="K168" s="3">
        <f t="shared" si="20"/>
        <v>1.979056263215889</v>
      </c>
      <c r="L168" s="3">
        <f t="shared" si="20"/>
        <v>-0.10716146803795797</v>
      </c>
    </row>
    <row r="169" spans="1:12" x14ac:dyDescent="0.25">
      <c r="D169" s="2"/>
    </row>
    <row r="170" spans="1:12" x14ac:dyDescent="0.25">
      <c r="A170" s="3" t="s">
        <v>277</v>
      </c>
      <c r="B170" s="3" t="s">
        <v>278</v>
      </c>
      <c r="C170" s="3" t="s">
        <v>150</v>
      </c>
      <c r="D170" s="3">
        <v>169.61</v>
      </c>
      <c r="E170" s="3">
        <v>60.99</v>
      </c>
      <c r="F170" s="3">
        <v>668</v>
      </c>
      <c r="G170" s="3">
        <v>3943.8</v>
      </c>
      <c r="H170" s="3">
        <v>3958.2</v>
      </c>
      <c r="I170" s="3">
        <v>420.37</v>
      </c>
      <c r="J170" s="3">
        <v>27.513000000000002</v>
      </c>
      <c r="K170" s="3">
        <v>-6.0000000000000001E-3</v>
      </c>
      <c r="L170" s="3">
        <v>-2.6829999999999998</v>
      </c>
    </row>
    <row r="171" spans="1:12" x14ac:dyDescent="0.25">
      <c r="A171" s="3" t="s">
        <v>279</v>
      </c>
      <c r="B171" s="3" t="s">
        <v>280</v>
      </c>
      <c r="C171" s="3" t="s">
        <v>150</v>
      </c>
      <c r="D171" s="3">
        <v>168.27</v>
      </c>
      <c r="E171" s="3">
        <v>62.825000000000003</v>
      </c>
      <c r="F171" s="3">
        <v>668</v>
      </c>
      <c r="G171" s="3">
        <v>3674.2</v>
      </c>
      <c r="H171" s="3">
        <v>3518.2</v>
      </c>
      <c r="I171" s="3">
        <v>407.9</v>
      </c>
      <c r="J171" s="3">
        <v>28.959</v>
      </c>
      <c r="K171" s="3">
        <v>-8.9999999999999993E-3</v>
      </c>
      <c r="L171" s="3">
        <v>-2.851</v>
      </c>
    </row>
    <row r="172" spans="1:12" x14ac:dyDescent="0.25">
      <c r="A172" s="3" t="s">
        <v>281</v>
      </c>
      <c r="B172" s="3" t="s">
        <v>282</v>
      </c>
      <c r="C172" s="3" t="s">
        <v>150</v>
      </c>
      <c r="D172" s="3">
        <v>162.63</v>
      </c>
      <c r="E172" s="3">
        <v>60.305999999999997</v>
      </c>
      <c r="F172" s="3">
        <v>668</v>
      </c>
      <c r="G172" s="3">
        <v>4181.5</v>
      </c>
      <c r="H172" s="3">
        <v>4213.1000000000004</v>
      </c>
      <c r="I172" s="3">
        <v>402.46</v>
      </c>
      <c r="J172" s="3">
        <v>29.38</v>
      </c>
      <c r="K172" s="3">
        <v>-4.0000000000000001E-3</v>
      </c>
      <c r="L172" s="3">
        <v>-2.7679999999999998</v>
      </c>
    </row>
    <row r="173" spans="1:12" x14ac:dyDescent="0.25">
      <c r="A173" s="3" t="s">
        <v>283</v>
      </c>
      <c r="B173" s="3" t="s">
        <v>284</v>
      </c>
      <c r="C173" s="3" t="s">
        <v>150</v>
      </c>
      <c r="D173" s="3">
        <v>166.7</v>
      </c>
      <c r="E173" s="3">
        <v>62.564999999999998</v>
      </c>
      <c r="F173" s="3">
        <v>668</v>
      </c>
      <c r="G173" s="3">
        <v>3949.2</v>
      </c>
      <c r="H173" s="3">
        <v>4047.4</v>
      </c>
      <c r="I173" s="3">
        <v>472.35</v>
      </c>
      <c r="J173" s="3">
        <v>29.513000000000002</v>
      </c>
      <c r="K173" s="3">
        <v>-3.0000000000000001E-3</v>
      </c>
      <c r="L173" s="3">
        <v>-2.4660000000000002</v>
      </c>
    </row>
    <row r="174" spans="1:12" x14ac:dyDescent="0.25">
      <c r="A174" s="3" t="s">
        <v>285</v>
      </c>
      <c r="B174" s="3" t="s">
        <v>286</v>
      </c>
      <c r="C174" s="3" t="s">
        <v>150</v>
      </c>
      <c r="D174" s="3">
        <v>156.63999999999999</v>
      </c>
      <c r="E174" s="3">
        <v>58.927999999999997</v>
      </c>
      <c r="F174" s="3">
        <v>668</v>
      </c>
      <c r="G174" s="3">
        <v>4156.1000000000004</v>
      </c>
      <c r="H174" s="3">
        <v>4238.6000000000004</v>
      </c>
      <c r="I174" s="3">
        <v>380.39</v>
      </c>
      <c r="J174" s="3">
        <v>29.117000000000001</v>
      </c>
      <c r="K174" s="3">
        <v>-7.0000000000000001E-3</v>
      </c>
      <c r="L174" s="3">
        <v>-2.903</v>
      </c>
    </row>
    <row r="175" spans="1:12" x14ac:dyDescent="0.25">
      <c r="A175" s="3" t="s">
        <v>287</v>
      </c>
      <c r="B175" s="3" t="s">
        <v>288</v>
      </c>
      <c r="C175" s="3" t="s">
        <v>150</v>
      </c>
      <c r="D175" s="3">
        <v>157.68</v>
      </c>
      <c r="E175" s="3">
        <v>61.789000000000001</v>
      </c>
      <c r="F175" s="3">
        <v>689</v>
      </c>
      <c r="G175" s="3">
        <v>3960.8</v>
      </c>
      <c r="H175" s="3">
        <v>3867.5</v>
      </c>
      <c r="I175" s="3">
        <v>459.91</v>
      </c>
      <c r="J175" s="3">
        <v>29.623000000000001</v>
      </c>
      <c r="K175" s="3">
        <v>-8.0000000000000002E-3</v>
      </c>
      <c r="L175" s="3">
        <v>-2.8540000000000001</v>
      </c>
    </row>
    <row r="176" spans="1:12" x14ac:dyDescent="0.25">
      <c r="A176" s="3" t="s">
        <v>289</v>
      </c>
      <c r="B176" s="3" t="s">
        <v>290</v>
      </c>
      <c r="C176" s="3" t="s">
        <v>150</v>
      </c>
      <c r="D176" s="3">
        <v>172.6</v>
      </c>
      <c r="E176" s="3">
        <v>62.832999999999998</v>
      </c>
      <c r="F176" s="3">
        <v>668</v>
      </c>
      <c r="G176" s="3">
        <v>3639.9</v>
      </c>
      <c r="H176" s="3">
        <v>3463.7</v>
      </c>
      <c r="I176" s="3">
        <v>487.72</v>
      </c>
      <c r="J176" s="3">
        <v>26.706</v>
      </c>
      <c r="K176" s="3">
        <v>-3.0000000000000001E-3</v>
      </c>
      <c r="L176" s="3">
        <v>-2.5470000000000002</v>
      </c>
    </row>
    <row r="177" spans="1:12" x14ac:dyDescent="0.25">
      <c r="A177" s="3" t="s">
        <v>291</v>
      </c>
      <c r="B177" s="3" t="s">
        <v>292</v>
      </c>
      <c r="C177" s="3" t="s">
        <v>150</v>
      </c>
      <c r="D177" s="3">
        <v>166.59</v>
      </c>
      <c r="E177" s="3">
        <v>55.82</v>
      </c>
      <c r="F177" s="3">
        <v>668</v>
      </c>
      <c r="G177" s="3">
        <v>4256.7</v>
      </c>
      <c r="H177" s="3">
        <v>4052.7</v>
      </c>
      <c r="I177" s="3">
        <v>401.39</v>
      </c>
      <c r="J177" s="3">
        <v>28.143000000000001</v>
      </c>
      <c r="K177" s="3">
        <v>0</v>
      </c>
      <c r="L177" s="3">
        <v>-2.4</v>
      </c>
    </row>
    <row r="178" spans="1:12" x14ac:dyDescent="0.25">
      <c r="A178" s="3" t="s">
        <v>293</v>
      </c>
      <c r="B178" s="3" t="s">
        <v>294</v>
      </c>
      <c r="C178" s="3" t="s">
        <v>150</v>
      </c>
      <c r="D178" s="3">
        <v>169.61</v>
      </c>
      <c r="E178" s="3">
        <v>58.838000000000001</v>
      </c>
      <c r="F178" s="3">
        <v>668</v>
      </c>
      <c r="G178" s="3">
        <v>3739.4</v>
      </c>
      <c r="H178" s="3">
        <v>3725.7</v>
      </c>
      <c r="I178" s="3">
        <v>489.17999999999995</v>
      </c>
      <c r="J178" s="3">
        <v>27.893999999999998</v>
      </c>
      <c r="K178" s="3">
        <v>-2E-3</v>
      </c>
      <c r="L178" s="3">
        <v>-2.7690000000000001</v>
      </c>
    </row>
    <row r="179" spans="1:12" x14ac:dyDescent="0.25">
      <c r="A179" s="3" t="s">
        <v>295</v>
      </c>
      <c r="B179" s="3" t="s">
        <v>296</v>
      </c>
      <c r="C179" s="3" t="s">
        <v>150</v>
      </c>
      <c r="D179" s="3">
        <v>170.16</v>
      </c>
      <c r="E179" s="3">
        <v>59.787999999999997</v>
      </c>
      <c r="F179" s="3">
        <v>668</v>
      </c>
      <c r="G179" s="3">
        <v>4467.1000000000004</v>
      </c>
      <c r="H179" s="3">
        <v>4448.7</v>
      </c>
      <c r="I179" s="3">
        <v>479.43</v>
      </c>
      <c r="J179" s="3">
        <v>35.866999999999997</v>
      </c>
      <c r="K179" s="3">
        <v>-8.9999999999999993E-3</v>
      </c>
      <c r="L179" s="3">
        <v>-2.6389999999999998</v>
      </c>
    </row>
    <row r="180" spans="1:12" x14ac:dyDescent="0.25">
      <c r="A180" s="3" t="s">
        <v>297</v>
      </c>
      <c r="B180" s="3" t="s">
        <v>298</v>
      </c>
      <c r="C180" s="3" t="s">
        <v>150</v>
      </c>
      <c r="D180" s="3">
        <v>165.62</v>
      </c>
      <c r="E180" s="3">
        <v>59.784999999999997</v>
      </c>
      <c r="F180" s="3">
        <v>668</v>
      </c>
      <c r="G180" s="3">
        <v>4260</v>
      </c>
      <c r="H180" s="3">
        <v>4154.8999999999996</v>
      </c>
      <c r="I180" s="3">
        <v>421.74</v>
      </c>
      <c r="J180" s="3">
        <v>26.661000000000001</v>
      </c>
      <c r="K180" s="3">
        <v>-2E-3</v>
      </c>
      <c r="L180" s="3">
        <v>-2.7069999999999999</v>
      </c>
    </row>
    <row r="181" spans="1:12" x14ac:dyDescent="0.25">
      <c r="A181" s="3" t="s">
        <v>299</v>
      </c>
      <c r="B181" s="3" t="s">
        <v>300</v>
      </c>
      <c r="C181" s="3" t="s">
        <v>150</v>
      </c>
      <c r="D181" s="3">
        <v>165.88</v>
      </c>
      <c r="E181" s="3">
        <v>60.923999999999999</v>
      </c>
      <c r="F181" s="3">
        <v>668</v>
      </c>
      <c r="G181" s="3">
        <v>3888.4</v>
      </c>
      <c r="H181" s="3">
        <v>3786.7</v>
      </c>
      <c r="I181" s="3">
        <v>470.5</v>
      </c>
      <c r="J181" s="3">
        <v>30.774999999999999</v>
      </c>
      <c r="K181" s="3">
        <v>-2E-3</v>
      </c>
      <c r="L181" s="3">
        <v>-2.984</v>
      </c>
    </row>
    <row r="182" spans="1:12" x14ac:dyDescent="0.25">
      <c r="A182" s="3" t="s">
        <v>301</v>
      </c>
      <c r="B182" s="3" t="s">
        <v>302</v>
      </c>
      <c r="C182" s="3" t="s">
        <v>150</v>
      </c>
      <c r="D182" s="3">
        <v>167.61</v>
      </c>
      <c r="E182" s="3">
        <v>61.627000000000002</v>
      </c>
      <c r="F182" s="3">
        <v>668</v>
      </c>
      <c r="G182" s="3">
        <v>4042.1</v>
      </c>
      <c r="H182" s="3">
        <v>4136.3999999999996</v>
      </c>
      <c r="I182" s="3">
        <v>497.86</v>
      </c>
      <c r="J182" s="3">
        <v>30.445</v>
      </c>
      <c r="K182" s="3">
        <v>3.0000000000000001E-3</v>
      </c>
      <c r="L182" s="3">
        <v>-2.819</v>
      </c>
    </row>
    <row r="183" spans="1:12" x14ac:dyDescent="0.25">
      <c r="A183" s="3" t="s">
        <v>303</v>
      </c>
      <c r="B183" s="3" t="s">
        <v>304</v>
      </c>
      <c r="C183" s="3" t="s">
        <v>150</v>
      </c>
      <c r="D183" s="3">
        <v>166.62</v>
      </c>
      <c r="E183" s="3">
        <v>61.448999999999998</v>
      </c>
      <c r="F183" s="3">
        <v>668</v>
      </c>
      <c r="G183" s="3">
        <v>3794.5</v>
      </c>
      <c r="H183" s="3">
        <v>3640.2</v>
      </c>
      <c r="I183" s="3">
        <v>459.86</v>
      </c>
      <c r="J183" s="3">
        <v>28.968</v>
      </c>
      <c r="K183" s="3">
        <v>-8.9999999999999993E-3</v>
      </c>
      <c r="L183" s="3">
        <v>-3.2440000000000002</v>
      </c>
    </row>
    <row r="184" spans="1:12" x14ac:dyDescent="0.25">
      <c r="A184" s="3" t="s">
        <v>305</v>
      </c>
      <c r="B184" s="3" t="s">
        <v>306</v>
      </c>
      <c r="C184" s="3" t="s">
        <v>150</v>
      </c>
      <c r="D184" s="3">
        <v>164.59</v>
      </c>
      <c r="E184" s="3">
        <v>57.749000000000002</v>
      </c>
      <c r="F184" s="3">
        <v>668</v>
      </c>
      <c r="G184" s="3">
        <v>4655.3999999999996</v>
      </c>
      <c r="H184" s="3">
        <v>4661.6000000000004</v>
      </c>
      <c r="I184" s="3">
        <v>443.22</v>
      </c>
      <c r="J184" s="3">
        <v>27.87</v>
      </c>
      <c r="K184" s="3">
        <v>-7.0000000000000001E-3</v>
      </c>
      <c r="L184" s="3">
        <v>-2.871</v>
      </c>
    </row>
    <row r="185" spans="1:12" x14ac:dyDescent="0.25">
      <c r="A185" s="3" t="s">
        <v>307</v>
      </c>
      <c r="B185" s="3" t="s">
        <v>308</v>
      </c>
      <c r="C185" s="3" t="s">
        <v>150</v>
      </c>
      <c r="D185" s="3">
        <v>161.63</v>
      </c>
      <c r="E185" s="3">
        <v>56.103000000000002</v>
      </c>
      <c r="F185" s="3">
        <v>668</v>
      </c>
      <c r="G185" s="3">
        <v>4577</v>
      </c>
      <c r="H185" s="3">
        <v>4614.3999999999996</v>
      </c>
      <c r="I185" s="3">
        <v>392.4</v>
      </c>
      <c r="J185" s="3">
        <v>34.734999999999999</v>
      </c>
      <c r="K185" s="3">
        <v>-5.0000000000000001E-3</v>
      </c>
      <c r="L185" s="3">
        <v>-2.585</v>
      </c>
    </row>
    <row r="186" spans="1:12" x14ac:dyDescent="0.25">
      <c r="A186" s="3" t="s">
        <v>309</v>
      </c>
      <c r="B186" s="3" t="s">
        <v>310</v>
      </c>
      <c r="C186" s="3" t="s">
        <v>150</v>
      </c>
      <c r="D186" s="3">
        <v>165.66</v>
      </c>
      <c r="E186" s="3">
        <v>61.548000000000002</v>
      </c>
      <c r="F186" s="3">
        <v>668</v>
      </c>
      <c r="G186" s="3">
        <v>3839.3</v>
      </c>
      <c r="H186" s="3">
        <v>3799.5</v>
      </c>
      <c r="I186" s="3">
        <v>465.57</v>
      </c>
      <c r="J186" s="3">
        <v>29.689</v>
      </c>
      <c r="K186" s="3">
        <v>-8.0000000000000002E-3</v>
      </c>
      <c r="L186" s="3">
        <v>-3.0819999999999999</v>
      </c>
    </row>
    <row r="187" spans="1:12" x14ac:dyDescent="0.25">
      <c r="A187" s="3" t="s">
        <v>311</v>
      </c>
      <c r="B187" s="3" t="s">
        <v>312</v>
      </c>
      <c r="C187" s="3" t="s">
        <v>150</v>
      </c>
      <c r="D187" s="3">
        <v>164.33</v>
      </c>
      <c r="E187" s="3">
        <v>60.518000000000001</v>
      </c>
      <c r="F187" s="3">
        <v>668</v>
      </c>
      <c r="G187" s="3">
        <v>3852.6</v>
      </c>
      <c r="H187" s="3">
        <v>3705</v>
      </c>
      <c r="I187" s="3">
        <v>459.2</v>
      </c>
      <c r="J187" s="3">
        <v>26.472000000000001</v>
      </c>
      <c r="K187" s="3">
        <v>-1.7999999999999999E-2</v>
      </c>
      <c r="L187" s="3">
        <v>-2.855</v>
      </c>
    </row>
    <row r="188" spans="1:12" x14ac:dyDescent="0.25">
      <c r="A188" s="3" t="s">
        <v>313</v>
      </c>
      <c r="B188" s="3" t="s">
        <v>314</v>
      </c>
      <c r="C188" s="3" t="s">
        <v>150</v>
      </c>
      <c r="D188" s="3">
        <v>162.63</v>
      </c>
      <c r="E188" s="3">
        <v>60.953000000000003</v>
      </c>
      <c r="F188" s="3">
        <v>668</v>
      </c>
      <c r="G188" s="3">
        <v>3925.8</v>
      </c>
      <c r="H188" s="3">
        <v>3876.2</v>
      </c>
      <c r="I188" s="3">
        <v>350.46</v>
      </c>
      <c r="J188" s="3">
        <v>28.311</v>
      </c>
      <c r="K188" s="3">
        <v>-4.0000000000000001E-3</v>
      </c>
      <c r="L188" s="3">
        <v>-2.4670000000000001</v>
      </c>
    </row>
    <row r="189" spans="1:12" x14ac:dyDescent="0.25">
      <c r="A189" s="3" t="s">
        <v>315</v>
      </c>
      <c r="B189" s="3" t="s">
        <v>316</v>
      </c>
      <c r="C189" s="3" t="s">
        <v>150</v>
      </c>
      <c r="D189" s="3">
        <v>166.16</v>
      </c>
      <c r="E189" s="3">
        <v>59.545999999999999</v>
      </c>
      <c r="F189" s="3">
        <v>668</v>
      </c>
      <c r="G189" s="3">
        <v>4497.3</v>
      </c>
      <c r="H189" s="3">
        <v>4657.3999999999996</v>
      </c>
      <c r="I189" s="3">
        <v>358.17</v>
      </c>
      <c r="J189" s="3">
        <v>29.414000000000001</v>
      </c>
      <c r="K189" s="3">
        <v>-7.0000000000000001E-3</v>
      </c>
      <c r="L189" s="3">
        <v>-2.9580000000000002</v>
      </c>
    </row>
    <row r="190" spans="1:12" ht="15.75" customHeight="1" x14ac:dyDescent="0.25">
      <c r="B190" s="3" t="s">
        <v>33</v>
      </c>
      <c r="C190" s="3" t="s">
        <v>150</v>
      </c>
      <c r="D190" s="3">
        <f>AVERAGE(D170:D189)</f>
        <v>165.56100000000001</v>
      </c>
      <c r="E190" s="3">
        <f t="shared" ref="E190:L190" si="21">AVERAGE(E170:E189)</f>
        <v>60.244199999999992</v>
      </c>
      <c r="F190" s="3">
        <f t="shared" si="21"/>
        <v>669.05</v>
      </c>
      <c r="G190" s="3">
        <f t="shared" si="21"/>
        <v>4065.0550000000012</v>
      </c>
      <c r="H190" s="3">
        <f t="shared" si="21"/>
        <v>4028.3049999999994</v>
      </c>
      <c r="I190" s="3">
        <f t="shared" si="21"/>
        <v>436.00399999999991</v>
      </c>
      <c r="J190" s="3">
        <f t="shared" si="21"/>
        <v>29.302750000000003</v>
      </c>
      <c r="K190" s="3">
        <f t="shared" si="21"/>
        <v>-5.5000000000000014E-3</v>
      </c>
      <c r="L190" s="3">
        <f t="shared" si="21"/>
        <v>-2.7725999999999997</v>
      </c>
    </row>
    <row r="191" spans="1:12" x14ac:dyDescent="0.25">
      <c r="B191" s="3" t="s">
        <v>34</v>
      </c>
      <c r="D191" s="3">
        <f>STDEV(D170:D189)</f>
        <v>3.9454342700072176</v>
      </c>
      <c r="E191" s="3">
        <f t="shared" ref="E191:L191" si="22">STDEV(E170:E189)</f>
        <v>1.9916059269898378</v>
      </c>
      <c r="F191" s="3">
        <f t="shared" si="22"/>
        <v>4.6957427527495588</v>
      </c>
      <c r="G191" s="3">
        <f t="shared" si="22"/>
        <v>303.89134047515972</v>
      </c>
      <c r="H191" s="3">
        <f t="shared" si="22"/>
        <v>363.78471290325717</v>
      </c>
      <c r="I191" s="3">
        <f t="shared" si="22"/>
        <v>44.874843075520964</v>
      </c>
      <c r="J191" s="3">
        <f t="shared" si="22"/>
        <v>2.3836530760247183</v>
      </c>
      <c r="K191" s="3">
        <f t="shared" si="22"/>
        <v>4.4069323379851127E-3</v>
      </c>
      <c r="L191" s="3">
        <f t="shared" si="22"/>
        <v>0.21617984715460756</v>
      </c>
    </row>
    <row r="192" spans="1:12" x14ac:dyDescent="0.25">
      <c r="B192" s="3" t="s">
        <v>275</v>
      </c>
      <c r="D192" s="3">
        <f>D191/D190</f>
        <v>2.3830698473717948E-2</v>
      </c>
      <c r="E192" s="3">
        <f t="shared" ref="E192:L192" si="23">E191/E190</f>
        <v>3.3058882464865297E-2</v>
      </c>
      <c r="F192" s="3">
        <f t="shared" si="23"/>
        <v>7.0185229097220825E-3</v>
      </c>
      <c r="G192" s="3">
        <f t="shared" si="23"/>
        <v>7.4757005864658568E-2</v>
      </c>
      <c r="H192" s="3">
        <f t="shared" si="23"/>
        <v>9.0307142310042873E-2</v>
      </c>
      <c r="I192" s="3">
        <f t="shared" si="23"/>
        <v>0.10292300776029802</v>
      </c>
      <c r="J192" s="3">
        <f t="shared" si="23"/>
        <v>8.1345712468103445E-2</v>
      </c>
      <c r="K192" s="3">
        <f t="shared" si="23"/>
        <v>-0.80126042508820206</v>
      </c>
      <c r="L192" s="3">
        <f t="shared" si="23"/>
        <v>-7.7970081207028627E-2</v>
      </c>
    </row>
    <row r="199" spans="2:12" x14ac:dyDescent="0.25">
      <c r="B199" t="s">
        <v>275</v>
      </c>
      <c r="C199" s="3" t="s">
        <v>276</v>
      </c>
      <c r="D199" s="3" t="s">
        <v>3</v>
      </c>
      <c r="E199" s="3" t="s">
        <v>4</v>
      </c>
      <c r="F199" s="3" t="s">
        <v>5</v>
      </c>
      <c r="G199" s="3" t="s">
        <v>6</v>
      </c>
      <c r="H199" s="3" t="s">
        <v>7</v>
      </c>
      <c r="I199" s="3" t="s">
        <v>8</v>
      </c>
      <c r="J199" s="3" t="s">
        <v>9</v>
      </c>
      <c r="K199" s="3" t="s">
        <v>10</v>
      </c>
      <c r="L199" s="3" t="s">
        <v>11</v>
      </c>
    </row>
    <row r="200" spans="2:12" x14ac:dyDescent="0.25">
      <c r="C200" s="3" t="s">
        <v>105</v>
      </c>
      <c r="D200" s="3">
        <v>5.0889547985997624E-2</v>
      </c>
      <c r="E200" s="3">
        <v>3.3454600740641431E-2</v>
      </c>
      <c r="F200" s="3">
        <v>1.544000780304693E-2</v>
      </c>
      <c r="G200" s="3">
        <v>0.12605900854578747</v>
      </c>
      <c r="H200" s="3">
        <v>0.20077076170231312</v>
      </c>
      <c r="I200" s="3">
        <v>9.095107425834538E-2</v>
      </c>
      <c r="J200" s="3">
        <v>0.11347521623124915</v>
      </c>
      <c r="K200" s="3">
        <v>0.61992007333302812</v>
      </c>
      <c r="L200" s="3">
        <v>-0.10834635522189628</v>
      </c>
    </row>
    <row r="201" spans="2:12" x14ac:dyDescent="0.25">
      <c r="C201" s="3" t="s">
        <v>144</v>
      </c>
      <c r="D201" s="3">
        <v>5.6854520902776089E-2</v>
      </c>
      <c r="E201" s="3">
        <v>3.1448598582760591E-2</v>
      </c>
      <c r="F201" s="3">
        <v>1.3675786170492699E-2</v>
      </c>
      <c r="G201" s="3">
        <v>8.8359005860375761E-2</v>
      </c>
      <c r="H201" s="3">
        <v>0.10865724711593049</v>
      </c>
      <c r="I201" s="3">
        <v>6.2621178761722116E-2</v>
      </c>
      <c r="J201" s="3">
        <v>0.1296549954042121</v>
      </c>
      <c r="K201" s="3">
        <v>1.7963011661267685</v>
      </c>
      <c r="L201" s="3">
        <v>-5.7200825121682564E-2</v>
      </c>
    </row>
    <row r="202" spans="2:12" x14ac:dyDescent="0.25">
      <c r="C202" s="3" t="s">
        <v>145</v>
      </c>
      <c r="D202" s="3">
        <v>3.0441739167325246E-2</v>
      </c>
      <c r="E202" s="3">
        <v>3.2647755440859259E-2</v>
      </c>
      <c r="F202" s="3">
        <v>1.2325959258009106E-2</v>
      </c>
      <c r="G202" s="3">
        <v>0.1090655674743823</v>
      </c>
      <c r="H202" s="3">
        <v>0.14309105976329192</v>
      </c>
      <c r="I202" s="3">
        <v>0.1034068362944941</v>
      </c>
      <c r="J202" s="3">
        <v>3.7261656322439198E-2</v>
      </c>
      <c r="K202" s="3">
        <v>-3.8479084264125927</v>
      </c>
      <c r="L202" s="3">
        <v>-8.2659112790992514E-2</v>
      </c>
    </row>
    <row r="203" spans="2:12" x14ac:dyDescent="0.25">
      <c r="C203" s="3" t="s">
        <v>146</v>
      </c>
      <c r="D203" s="3">
        <v>6.2117235419130577E-2</v>
      </c>
      <c r="E203" s="3">
        <v>3.9499980292512026E-2</v>
      </c>
      <c r="F203" s="3">
        <v>5.5046146858293857E-2</v>
      </c>
      <c r="G203" s="3">
        <v>9.9654485666998624E-2</v>
      </c>
      <c r="H203" s="3">
        <v>0.11400004364245214</v>
      </c>
      <c r="I203" s="3">
        <v>0.11356126011117518</v>
      </c>
      <c r="J203" s="3">
        <v>6.9192566354790694E-2</v>
      </c>
      <c r="K203" s="3">
        <v>3.6863233522101693</v>
      </c>
      <c r="L203" s="3">
        <v>-0.11395204484679644</v>
      </c>
    </row>
    <row r="204" spans="2:12" x14ac:dyDescent="0.25">
      <c r="C204" s="3" t="s">
        <v>147</v>
      </c>
      <c r="D204" s="3">
        <v>4.262033917574224E-2</v>
      </c>
      <c r="E204" s="3">
        <v>3.6876435953650345E-2</v>
      </c>
      <c r="F204" s="3">
        <v>0.28899839172115033</v>
      </c>
      <c r="G204" s="3">
        <v>5.2498824489535439E-2</v>
      </c>
      <c r="H204" s="3">
        <v>6.8482034858425966E-2</v>
      </c>
      <c r="I204" s="3">
        <v>8.9538332996146441E-2</v>
      </c>
      <c r="J204" s="3">
        <v>4.4495439410474139E-2</v>
      </c>
      <c r="K204" s="3">
        <v>-1.5424603956633003</v>
      </c>
      <c r="L204" s="3">
        <v>-9.6751820984997641E-2</v>
      </c>
    </row>
    <row r="205" spans="2:12" x14ac:dyDescent="0.25">
      <c r="C205" s="3" t="s">
        <v>148</v>
      </c>
      <c r="D205" s="3">
        <v>5.1838006161511706E-2</v>
      </c>
      <c r="E205" s="3">
        <v>3.5909688321785434E-2</v>
      </c>
      <c r="F205" s="3">
        <v>5.890724601055549E-2</v>
      </c>
      <c r="G205" s="3">
        <v>6.0201008338542805E-2</v>
      </c>
      <c r="H205" s="3">
        <v>8.2222054124004018E-2</v>
      </c>
      <c r="I205" s="3">
        <v>0.15935373121241969</v>
      </c>
      <c r="J205" s="3">
        <v>7.1687487400082989E-2</v>
      </c>
      <c r="K205" s="3">
        <v>1.6722273107574679</v>
      </c>
      <c r="L205" s="3">
        <v>-7.3011969689854225E-2</v>
      </c>
    </row>
    <row r="206" spans="2:12" x14ac:dyDescent="0.25">
      <c r="C206" s="3" t="s">
        <v>149</v>
      </c>
      <c r="D206" s="3">
        <v>5.0813089018959451E-2</v>
      </c>
      <c r="E206" s="3">
        <v>3.8517688311538713E-2</v>
      </c>
      <c r="F206" s="3">
        <v>1.0939595546991481E-2</v>
      </c>
      <c r="G206" s="3">
        <v>9.9644089909869046E-2</v>
      </c>
      <c r="H206" s="3">
        <v>0.14926402772670216</v>
      </c>
      <c r="I206" s="3">
        <v>0.12696162267562697</v>
      </c>
      <c r="J206" s="3">
        <v>9.0797406047525814E-2</v>
      </c>
      <c r="K206" s="3">
        <v>1.979056263215889</v>
      </c>
      <c r="L206" s="3">
        <v>-0.10716146803795797</v>
      </c>
    </row>
    <row r="207" spans="2:12" x14ac:dyDescent="0.25">
      <c r="C207" s="3" t="s">
        <v>150</v>
      </c>
      <c r="D207" s="3">
        <v>2.383069847372184E-2</v>
      </c>
      <c r="E207" s="3">
        <v>3.3058882464873242E-2</v>
      </c>
      <c r="F207" s="3">
        <v>7.0185229097158401E-3</v>
      </c>
      <c r="G207" s="3">
        <v>7.4757005864655737E-2</v>
      </c>
      <c r="H207" s="3">
        <v>9.0307142310044081E-2</v>
      </c>
      <c r="I207" s="3">
        <v>0.10292300776030038</v>
      </c>
      <c r="J207" s="3">
        <v>8.1345712468102169E-2</v>
      </c>
      <c r="K207" s="3">
        <v>-0.80126042508820206</v>
      </c>
      <c r="L207" s="3">
        <v>-7.7970081207029668E-2</v>
      </c>
    </row>
    <row r="209" spans="3:12" x14ac:dyDescent="0.25">
      <c r="C209" s="3" t="s">
        <v>33</v>
      </c>
      <c r="D209" s="3">
        <f>AVERAGE(D200:D207)</f>
        <v>4.6175647038145591E-2</v>
      </c>
      <c r="E209" s="3">
        <f t="shared" ref="E209:L209" si="24">AVERAGE(E200:E207)</f>
        <v>3.5176703763577628E-2</v>
      </c>
      <c r="F209" s="3">
        <f t="shared" si="24"/>
        <v>5.7793957034781962E-2</v>
      </c>
      <c r="G209" s="3">
        <f t="shared" si="24"/>
        <v>8.8779874518768398E-2</v>
      </c>
      <c r="H209" s="3">
        <f t="shared" si="24"/>
        <v>0.11959929640539549</v>
      </c>
      <c r="I209" s="3">
        <f t="shared" si="24"/>
        <v>0.10616463050877878</v>
      </c>
      <c r="J209" s="3">
        <f t="shared" si="24"/>
        <v>7.9738809954859532E-2</v>
      </c>
      <c r="K209" s="3">
        <f t="shared" si="24"/>
        <v>0.44527486480990341</v>
      </c>
      <c r="L209" s="3">
        <f t="shared" si="24"/>
        <v>-8.9631709737650916E-2</v>
      </c>
    </row>
    <row r="212" spans="3:12" x14ac:dyDescent="0.25">
      <c r="G212"/>
      <c r="I212"/>
      <c r="J212"/>
      <c r="L212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9"/>
  <sheetViews>
    <sheetView tabSelected="1" workbookViewId="0">
      <pane ySplit="1" topLeftCell="A98" activePane="bottomLeft" state="frozen"/>
      <selection pane="bottomLeft" activeCell="F125" sqref="F125"/>
    </sheetView>
  </sheetViews>
  <sheetFormatPr defaultRowHeight="15" x14ac:dyDescent="0.25"/>
  <cols>
    <col min="1" max="1" width="26.85546875" customWidth="1"/>
    <col min="2" max="2" width="10" customWidth="1"/>
    <col min="6" max="6" width="8.140625" customWidth="1"/>
    <col min="7" max="7" width="11.7109375" customWidth="1"/>
    <col min="8" max="8" width="11.42578125" customWidth="1"/>
  </cols>
  <sheetData>
    <row r="1" spans="1:12" s="1" customFormat="1" x14ac:dyDescent="0.25">
      <c r="A1" s="1" t="s">
        <v>1</v>
      </c>
      <c r="B1" s="1" t="s">
        <v>3</v>
      </c>
      <c r="C1" s="1" t="s">
        <v>317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 x14ac:dyDescent="0.25">
      <c r="A2" t="s">
        <v>318</v>
      </c>
      <c r="B2" t="s">
        <v>319</v>
      </c>
      <c r="C2" t="s">
        <v>105</v>
      </c>
      <c r="D2">
        <v>54.54</v>
      </c>
      <c r="E2">
        <v>50.978999999999999</v>
      </c>
      <c r="F2">
        <v>501</v>
      </c>
      <c r="G2">
        <v>3475.2</v>
      </c>
      <c r="H2">
        <v>3352.6</v>
      </c>
      <c r="I2">
        <v>1186.9000000000001</v>
      </c>
      <c r="J2">
        <v>25.169</v>
      </c>
      <c r="K2">
        <v>2.24E-2</v>
      </c>
      <c r="L2">
        <v>-2.2429999999999999</v>
      </c>
    </row>
    <row r="3" spans="1:12" x14ac:dyDescent="0.25">
      <c r="A3" t="s">
        <v>320</v>
      </c>
      <c r="B3" t="s">
        <v>321</v>
      </c>
      <c r="C3" t="s">
        <v>105</v>
      </c>
      <c r="D3">
        <v>65.849999999999994</v>
      </c>
      <c r="E3">
        <v>46.406999999999996</v>
      </c>
      <c r="F3">
        <v>580</v>
      </c>
      <c r="G3">
        <v>3150.1</v>
      </c>
      <c r="H3">
        <v>3406.8</v>
      </c>
      <c r="I3">
        <v>770.76</v>
      </c>
      <c r="J3">
        <v>23.321000000000002</v>
      </c>
      <c r="K3">
        <v>8.3000000000000001E-3</v>
      </c>
      <c r="L3">
        <v>-2.7090000000000001</v>
      </c>
    </row>
    <row r="4" spans="1:12" x14ac:dyDescent="0.25">
      <c r="A4" t="s">
        <v>322</v>
      </c>
      <c r="B4" t="s">
        <v>323</v>
      </c>
      <c r="C4" t="s">
        <v>105</v>
      </c>
      <c r="D4">
        <v>61.59</v>
      </c>
      <c r="E4">
        <v>49.186999999999998</v>
      </c>
      <c r="F4">
        <v>612</v>
      </c>
      <c r="G4">
        <v>3483.8</v>
      </c>
      <c r="H4">
        <v>3516.8</v>
      </c>
      <c r="I4">
        <v>809.85</v>
      </c>
      <c r="J4">
        <v>25.198</v>
      </c>
      <c r="K4">
        <v>0.01</v>
      </c>
      <c r="L4">
        <v>-3.0550000000000002</v>
      </c>
    </row>
    <row r="5" spans="1:12" x14ac:dyDescent="0.25">
      <c r="A5" t="s">
        <v>324</v>
      </c>
      <c r="B5" t="s">
        <v>325</v>
      </c>
      <c r="C5" t="s">
        <v>105</v>
      </c>
      <c r="D5">
        <v>57.868000000000002</v>
      </c>
      <c r="E5">
        <v>45.165999999999997</v>
      </c>
      <c r="F5">
        <v>580</v>
      </c>
      <c r="G5">
        <v>3083.7</v>
      </c>
      <c r="H5">
        <v>3366.8</v>
      </c>
      <c r="I5">
        <v>955.9</v>
      </c>
      <c r="J5">
        <v>19.225999999999999</v>
      </c>
      <c r="K5">
        <v>8.0000000000000002E-3</v>
      </c>
      <c r="L5">
        <v>-2.448</v>
      </c>
    </row>
    <row r="6" spans="1:12" x14ac:dyDescent="0.25">
      <c r="A6" t="s">
        <v>326</v>
      </c>
      <c r="B6" t="s">
        <v>327</v>
      </c>
      <c r="C6" t="s">
        <v>105</v>
      </c>
      <c r="D6">
        <v>62.856999999999999</v>
      </c>
      <c r="E6">
        <v>42.225999999999999</v>
      </c>
      <c r="F6">
        <v>580</v>
      </c>
      <c r="G6">
        <v>2974.4</v>
      </c>
      <c r="H6">
        <v>2778.5</v>
      </c>
      <c r="I6">
        <v>762.51</v>
      </c>
      <c r="J6">
        <v>10.273</v>
      </c>
      <c r="K6">
        <v>6.7000000000000002E-3</v>
      </c>
      <c r="L6">
        <v>-2.8940000000000001</v>
      </c>
    </row>
    <row r="7" spans="1:12" x14ac:dyDescent="0.25">
      <c r="A7" t="s">
        <v>328</v>
      </c>
      <c r="B7" t="s">
        <v>329</v>
      </c>
      <c r="C7" t="s">
        <v>105</v>
      </c>
      <c r="D7">
        <v>48.738</v>
      </c>
      <c r="E7">
        <v>41.161999999999999</v>
      </c>
      <c r="F7">
        <v>580</v>
      </c>
      <c r="G7">
        <v>3346.2</v>
      </c>
      <c r="H7">
        <v>3460.5</v>
      </c>
      <c r="I7">
        <v>786.63</v>
      </c>
      <c r="J7">
        <v>12.781000000000001</v>
      </c>
      <c r="K7">
        <v>4.0000000000000002E-4</v>
      </c>
      <c r="L7">
        <v>-2.3580000000000001</v>
      </c>
    </row>
    <row r="8" spans="1:12" x14ac:dyDescent="0.25">
      <c r="A8" t="s">
        <v>330</v>
      </c>
      <c r="B8" t="s">
        <v>331</v>
      </c>
      <c r="C8" t="s">
        <v>105</v>
      </c>
      <c r="D8">
        <v>44.896999999999998</v>
      </c>
      <c r="E8">
        <v>47.508000000000003</v>
      </c>
      <c r="F8">
        <v>501</v>
      </c>
      <c r="G8">
        <v>4301.6000000000004</v>
      </c>
      <c r="H8">
        <v>4220.5</v>
      </c>
      <c r="I8">
        <v>936.37</v>
      </c>
      <c r="J8">
        <v>26.388000000000002</v>
      </c>
      <c r="K8">
        <v>-1.2E-2</v>
      </c>
      <c r="L8">
        <v>-1.9410000000000001</v>
      </c>
    </row>
    <row r="9" spans="1:12" x14ac:dyDescent="0.25">
      <c r="A9" t="s">
        <v>332</v>
      </c>
      <c r="B9" t="s">
        <v>333</v>
      </c>
      <c r="C9" t="s">
        <v>105</v>
      </c>
      <c r="D9">
        <v>58.866</v>
      </c>
      <c r="E9">
        <v>42.368000000000002</v>
      </c>
      <c r="F9">
        <v>580</v>
      </c>
      <c r="G9">
        <v>3414.8</v>
      </c>
      <c r="H9">
        <v>3495.1</v>
      </c>
      <c r="I9">
        <v>865.6</v>
      </c>
      <c r="J9">
        <v>15.398</v>
      </c>
      <c r="K9">
        <v>1E-4</v>
      </c>
      <c r="L9">
        <v>-2.742</v>
      </c>
    </row>
    <row r="10" spans="1:12" x14ac:dyDescent="0.25">
      <c r="A10" t="s">
        <v>334</v>
      </c>
      <c r="B10" t="s">
        <v>335</v>
      </c>
      <c r="C10" t="s">
        <v>105</v>
      </c>
      <c r="D10">
        <v>56.47</v>
      </c>
      <c r="E10">
        <v>47.947000000000003</v>
      </c>
      <c r="F10">
        <v>595</v>
      </c>
      <c r="G10">
        <v>3782.4</v>
      </c>
      <c r="H10">
        <v>3734.6</v>
      </c>
      <c r="I10">
        <v>954.78</v>
      </c>
      <c r="J10">
        <v>15.315</v>
      </c>
      <c r="K10">
        <v>1.35E-2</v>
      </c>
      <c r="L10">
        <v>-2.5489999999999999</v>
      </c>
    </row>
    <row r="11" spans="1:12" x14ac:dyDescent="0.25">
      <c r="A11" t="s">
        <v>336</v>
      </c>
      <c r="B11" t="s">
        <v>337</v>
      </c>
      <c r="C11" t="s">
        <v>105</v>
      </c>
      <c r="D11">
        <v>45.95</v>
      </c>
      <c r="E11">
        <v>50.886000000000003</v>
      </c>
      <c r="F11">
        <v>525</v>
      </c>
      <c r="G11">
        <v>4317.6000000000004</v>
      </c>
      <c r="H11">
        <v>4402.1000000000004</v>
      </c>
      <c r="I11">
        <v>1062.7</v>
      </c>
      <c r="J11">
        <v>28.021000000000001</v>
      </c>
      <c r="K11">
        <v>3.3999999999999998E-3</v>
      </c>
      <c r="L11">
        <v>-2.2109999999999999</v>
      </c>
    </row>
    <row r="12" spans="1:12" x14ac:dyDescent="0.25">
      <c r="A12" t="s">
        <v>338</v>
      </c>
      <c r="B12" t="s">
        <v>339</v>
      </c>
      <c r="C12" t="s">
        <v>105</v>
      </c>
      <c r="D12">
        <v>41.366999999999997</v>
      </c>
      <c r="E12">
        <v>47.578000000000003</v>
      </c>
      <c r="F12">
        <v>512</v>
      </c>
      <c r="G12">
        <v>4142.8999999999996</v>
      </c>
      <c r="H12">
        <v>4137.3999999999996</v>
      </c>
      <c r="I12">
        <v>673.39</v>
      </c>
      <c r="J12">
        <v>31.13</v>
      </c>
      <c r="K12">
        <v>1.95E-2</v>
      </c>
      <c r="L12">
        <v>-2.2650000000000001</v>
      </c>
    </row>
    <row r="13" spans="1:12" x14ac:dyDescent="0.25">
      <c r="A13" t="s">
        <v>340</v>
      </c>
      <c r="B13" t="s">
        <v>341</v>
      </c>
      <c r="C13" t="s">
        <v>105</v>
      </c>
      <c r="D13">
        <v>54.75</v>
      </c>
      <c r="E13">
        <v>49.860999999999997</v>
      </c>
      <c r="F13">
        <v>612</v>
      </c>
      <c r="G13">
        <v>4160.8999999999996</v>
      </c>
      <c r="H13">
        <v>4347.3</v>
      </c>
      <c r="I13">
        <v>749.72</v>
      </c>
      <c r="J13">
        <v>31.512</v>
      </c>
      <c r="K13">
        <v>1.6000000000000001E-3</v>
      </c>
      <c r="L13">
        <v>-2.214</v>
      </c>
    </row>
    <row r="14" spans="1:12" x14ac:dyDescent="0.25">
      <c r="A14" t="s">
        <v>342</v>
      </c>
      <c r="B14" t="s">
        <v>343</v>
      </c>
      <c r="C14" t="s">
        <v>105</v>
      </c>
      <c r="D14">
        <v>38.911000000000001</v>
      </c>
      <c r="E14">
        <v>48.726999999999997</v>
      </c>
      <c r="F14">
        <v>525</v>
      </c>
      <c r="G14">
        <v>4837.3999999999996</v>
      </c>
      <c r="H14">
        <v>5138.8</v>
      </c>
      <c r="I14">
        <v>938.68</v>
      </c>
      <c r="J14">
        <v>32.231999999999999</v>
      </c>
      <c r="K14">
        <v>5.0799999999999998E-2</v>
      </c>
      <c r="L14">
        <v>-1.92</v>
      </c>
    </row>
    <row r="15" spans="1:12" x14ac:dyDescent="0.25">
      <c r="A15" t="s">
        <v>344</v>
      </c>
      <c r="B15" t="s">
        <v>345</v>
      </c>
      <c r="C15" t="s">
        <v>105</v>
      </c>
      <c r="D15">
        <v>40.337000000000003</v>
      </c>
      <c r="E15">
        <v>48.396999999999998</v>
      </c>
      <c r="F15">
        <v>501</v>
      </c>
      <c r="G15">
        <v>4322.3999999999996</v>
      </c>
      <c r="H15">
        <v>4296.1000000000004</v>
      </c>
      <c r="I15">
        <v>1032.0999999999999</v>
      </c>
      <c r="J15">
        <v>27.06</v>
      </c>
      <c r="K15">
        <v>3.8199999999999998E-2</v>
      </c>
      <c r="L15">
        <v>-2.11</v>
      </c>
    </row>
    <row r="16" spans="1:12" x14ac:dyDescent="0.25">
      <c r="A16" t="s">
        <v>346</v>
      </c>
      <c r="B16" t="s">
        <v>347</v>
      </c>
      <c r="C16" t="s">
        <v>105</v>
      </c>
      <c r="D16">
        <v>43.9</v>
      </c>
      <c r="E16">
        <v>50.064999999999998</v>
      </c>
      <c r="F16">
        <v>501</v>
      </c>
      <c r="G16">
        <v>3667.7</v>
      </c>
      <c r="H16">
        <v>3474.6</v>
      </c>
      <c r="I16">
        <v>887.17</v>
      </c>
      <c r="J16">
        <v>20.492999999999999</v>
      </c>
      <c r="K16">
        <v>3.6799999999999999E-2</v>
      </c>
      <c r="L16">
        <v>-2.2770000000000001</v>
      </c>
    </row>
    <row r="17" spans="1:12" x14ac:dyDescent="0.25">
      <c r="A17" t="s">
        <v>348</v>
      </c>
      <c r="B17" t="s">
        <v>349</v>
      </c>
      <c r="C17" t="s">
        <v>105</v>
      </c>
      <c r="D17">
        <v>41.631</v>
      </c>
      <c r="E17">
        <v>49.804000000000002</v>
      </c>
      <c r="F17">
        <v>512</v>
      </c>
      <c r="G17">
        <v>3895.9</v>
      </c>
      <c r="H17">
        <v>3657.5</v>
      </c>
      <c r="I17">
        <v>862.72</v>
      </c>
      <c r="J17">
        <v>22.433</v>
      </c>
      <c r="K17">
        <v>2.0999999999999999E-3</v>
      </c>
      <c r="L17">
        <v>-1.9910000000000001</v>
      </c>
    </row>
    <row r="18" spans="1:12" x14ac:dyDescent="0.25">
      <c r="A18" t="s">
        <v>350</v>
      </c>
      <c r="B18" t="s">
        <v>351</v>
      </c>
      <c r="C18" t="s">
        <v>105</v>
      </c>
      <c r="D18">
        <v>35.18</v>
      </c>
      <c r="E18">
        <v>41.793999999999997</v>
      </c>
      <c r="F18">
        <v>580</v>
      </c>
      <c r="G18">
        <v>3720.1</v>
      </c>
      <c r="H18">
        <v>2730.9</v>
      </c>
      <c r="I18">
        <v>448.37</v>
      </c>
      <c r="J18">
        <v>33.188000000000002</v>
      </c>
      <c r="K18">
        <v>1.17E-2</v>
      </c>
      <c r="L18">
        <v>-0.94799999999999995</v>
      </c>
    </row>
    <row r="19" spans="1:12" x14ac:dyDescent="0.25">
      <c r="A19" t="s">
        <v>352</v>
      </c>
      <c r="B19" t="s">
        <v>353</v>
      </c>
      <c r="C19" t="s">
        <v>105</v>
      </c>
      <c r="D19">
        <v>42.902000000000001</v>
      </c>
      <c r="E19">
        <v>47.319000000000003</v>
      </c>
      <c r="F19">
        <v>512</v>
      </c>
      <c r="G19">
        <v>4506</v>
      </c>
      <c r="H19">
        <v>4343.3999999999996</v>
      </c>
      <c r="I19">
        <v>811.15</v>
      </c>
      <c r="J19">
        <v>29.46</v>
      </c>
      <c r="K19">
        <v>4.02E-2</v>
      </c>
      <c r="L19">
        <v>-2.0459999999999998</v>
      </c>
    </row>
    <row r="20" spans="1:12" x14ac:dyDescent="0.25">
      <c r="A20" t="s">
        <v>354</v>
      </c>
      <c r="B20" t="s">
        <v>355</v>
      </c>
      <c r="C20" t="s">
        <v>105</v>
      </c>
      <c r="D20">
        <v>38.35</v>
      </c>
      <c r="E20">
        <v>50.673999999999999</v>
      </c>
      <c r="F20">
        <v>512</v>
      </c>
      <c r="G20">
        <v>3803.8</v>
      </c>
      <c r="H20">
        <v>3500.5</v>
      </c>
      <c r="I20">
        <v>966.04</v>
      </c>
      <c r="J20">
        <v>18.856000000000002</v>
      </c>
      <c r="K20">
        <v>4.3799999999999999E-2</v>
      </c>
      <c r="L20">
        <v>-2.0550000000000002</v>
      </c>
    </row>
    <row r="21" spans="1:12" x14ac:dyDescent="0.25">
      <c r="A21" t="s">
        <v>356</v>
      </c>
      <c r="B21" t="s">
        <v>357</v>
      </c>
      <c r="C21" t="s">
        <v>105</v>
      </c>
      <c r="D21">
        <v>39.090000000000003</v>
      </c>
      <c r="E21">
        <v>49.341999999999999</v>
      </c>
      <c r="F21">
        <v>512</v>
      </c>
      <c r="G21">
        <v>4404</v>
      </c>
      <c r="H21">
        <v>4351.8</v>
      </c>
      <c r="I21">
        <v>1088.4000000000001</v>
      </c>
      <c r="J21">
        <v>26.856999999999999</v>
      </c>
      <c r="K21">
        <v>6.6699999999999995E-2</v>
      </c>
      <c r="L21">
        <v>-1.7869999999999999</v>
      </c>
    </row>
    <row r="22" spans="1:12" x14ac:dyDescent="0.25">
      <c r="B22" t="s">
        <v>33</v>
      </c>
      <c r="C22" t="s">
        <v>105</v>
      </c>
      <c r="D22">
        <f>AVERAGE(D2:D21)</f>
        <v>48.702199999999998</v>
      </c>
      <c r="E22">
        <f t="shared" ref="E22:L22" si="0">AVERAGE(E2:E21)</f>
        <v>47.369849999999992</v>
      </c>
      <c r="F22">
        <f t="shared" si="0"/>
        <v>545.65</v>
      </c>
      <c r="G22">
        <f t="shared" si="0"/>
        <v>3839.5450000000005</v>
      </c>
      <c r="H22">
        <f t="shared" si="0"/>
        <v>3785.63</v>
      </c>
      <c r="I22">
        <f t="shared" si="0"/>
        <v>877.48700000000008</v>
      </c>
      <c r="J22">
        <f t="shared" si="0"/>
        <v>23.715549999999997</v>
      </c>
      <c r="K22">
        <f t="shared" si="0"/>
        <v>1.8609999999999998E-2</v>
      </c>
      <c r="L22">
        <f t="shared" si="0"/>
        <v>-2.2381500000000001</v>
      </c>
    </row>
    <row r="23" spans="1:12" x14ac:dyDescent="0.25">
      <c r="B23" t="s">
        <v>34</v>
      </c>
      <c r="D23">
        <f>STDEV(D2:D21)</f>
        <v>9.4858133108564484</v>
      </c>
      <c r="E23">
        <f t="shared" ref="E23:L23" si="1">STDEV(E2:E21)</f>
        <v>3.187781513265266</v>
      </c>
      <c r="F23">
        <f t="shared" si="1"/>
        <v>41.554371484522356</v>
      </c>
      <c r="G23">
        <f t="shared" si="1"/>
        <v>521.06612619553061</v>
      </c>
      <c r="H23">
        <f t="shared" si="1"/>
        <v>599.31214264002995</v>
      </c>
      <c r="I23">
        <f t="shared" si="1"/>
        <v>163.83900959237465</v>
      </c>
      <c r="J23">
        <f t="shared" si="1"/>
        <v>6.7200872681911923</v>
      </c>
      <c r="K23">
        <f t="shared" si="1"/>
        <v>2.0637826792975128E-2</v>
      </c>
      <c r="L23">
        <f t="shared" si="1"/>
        <v>0.45520744548068909</v>
      </c>
    </row>
    <row r="24" spans="1:12" x14ac:dyDescent="0.25">
      <c r="B24" t="s">
        <v>275</v>
      </c>
      <c r="D24">
        <f>D23/D22</f>
        <v>0.19477176207350896</v>
      </c>
      <c r="E24">
        <f t="shared" ref="E24:L24" si="2">E23/E22</f>
        <v>6.7295579641169792E-2</v>
      </c>
      <c r="F24">
        <f t="shared" si="2"/>
        <v>7.6155725253408524E-2</v>
      </c>
      <c r="G24">
        <f t="shared" si="2"/>
        <v>0.1357103839636026</v>
      </c>
      <c r="H24">
        <f t="shared" si="2"/>
        <v>0.15831239255818183</v>
      </c>
      <c r="I24">
        <f t="shared" si="2"/>
        <v>0.18671388817426884</v>
      </c>
      <c r="J24">
        <f t="shared" si="2"/>
        <v>0.28336206700629729</v>
      </c>
      <c r="K24">
        <f t="shared" si="2"/>
        <v>1.1089643628680887</v>
      </c>
      <c r="L24">
        <f t="shared" si="2"/>
        <v>-0.20338558429090503</v>
      </c>
    </row>
    <row r="26" spans="1:12" x14ac:dyDescent="0.25">
      <c r="A26" t="s">
        <v>318</v>
      </c>
      <c r="B26" t="s">
        <v>319</v>
      </c>
      <c r="C26" t="s">
        <v>144</v>
      </c>
      <c r="D26">
        <v>42.174999999999997</v>
      </c>
      <c r="E26">
        <v>45.658000000000001</v>
      </c>
      <c r="F26">
        <v>551</v>
      </c>
      <c r="G26">
        <v>3709.7</v>
      </c>
      <c r="H26">
        <v>3276.1</v>
      </c>
      <c r="I26">
        <v>633.62</v>
      </c>
      <c r="J26">
        <v>40.029000000000003</v>
      </c>
      <c r="K26">
        <v>1.3100000000000001E-2</v>
      </c>
      <c r="L26">
        <v>-1.288</v>
      </c>
    </row>
    <row r="27" spans="1:12" x14ac:dyDescent="0.25">
      <c r="A27" t="s">
        <v>320</v>
      </c>
      <c r="B27" t="s">
        <v>321</v>
      </c>
      <c r="C27" t="s">
        <v>144</v>
      </c>
      <c r="D27">
        <v>49.886000000000003</v>
      </c>
      <c r="E27">
        <v>43.316000000000003</v>
      </c>
      <c r="F27">
        <v>544</v>
      </c>
      <c r="G27">
        <v>3410.8</v>
      </c>
      <c r="H27">
        <v>2250</v>
      </c>
      <c r="I27">
        <v>521.72</v>
      </c>
      <c r="J27">
        <v>36.642000000000003</v>
      </c>
      <c r="K27">
        <v>2.2000000000000001E-3</v>
      </c>
      <c r="L27">
        <v>-1.2509999999999999</v>
      </c>
    </row>
    <row r="28" spans="1:12" x14ac:dyDescent="0.25">
      <c r="A28" t="s">
        <v>322</v>
      </c>
      <c r="B28" t="s">
        <v>323</v>
      </c>
      <c r="C28" t="s">
        <v>144</v>
      </c>
      <c r="D28">
        <v>44.427</v>
      </c>
      <c r="E28">
        <v>44.322000000000003</v>
      </c>
      <c r="F28">
        <v>580</v>
      </c>
      <c r="G28">
        <v>3511.9</v>
      </c>
      <c r="H28">
        <v>2442.3000000000002</v>
      </c>
      <c r="I28">
        <v>610.16</v>
      </c>
      <c r="J28">
        <v>38.521999999999998</v>
      </c>
      <c r="K28">
        <v>-5.0000000000000001E-3</v>
      </c>
      <c r="L28">
        <v>-1.093</v>
      </c>
    </row>
    <row r="29" spans="1:12" x14ac:dyDescent="0.25">
      <c r="A29" t="s">
        <v>324</v>
      </c>
      <c r="B29" t="s">
        <v>325</v>
      </c>
      <c r="C29" t="s">
        <v>144</v>
      </c>
      <c r="D29">
        <v>50.584000000000003</v>
      </c>
      <c r="E29">
        <v>42.628999999999998</v>
      </c>
      <c r="F29">
        <v>544</v>
      </c>
      <c r="G29">
        <v>2747.8</v>
      </c>
      <c r="H29">
        <v>2158.3000000000002</v>
      </c>
      <c r="I29">
        <v>467.91</v>
      </c>
      <c r="J29">
        <v>37.270000000000003</v>
      </c>
      <c r="K29">
        <v>1.09E-2</v>
      </c>
      <c r="L29">
        <v>-1.413</v>
      </c>
    </row>
    <row r="30" spans="1:12" x14ac:dyDescent="0.25">
      <c r="A30" t="s">
        <v>326</v>
      </c>
      <c r="B30" t="s">
        <v>327</v>
      </c>
      <c r="C30" t="s">
        <v>144</v>
      </c>
      <c r="D30">
        <v>30.928999999999998</v>
      </c>
      <c r="E30">
        <v>42.189</v>
      </c>
      <c r="F30">
        <v>565</v>
      </c>
      <c r="G30">
        <v>2530.3000000000002</v>
      </c>
      <c r="H30">
        <v>2214.8000000000002</v>
      </c>
      <c r="I30">
        <v>609.9</v>
      </c>
      <c r="J30">
        <v>28.370999999999999</v>
      </c>
      <c r="K30">
        <v>1.0999999999999999E-2</v>
      </c>
      <c r="L30">
        <v>-1.3120000000000001</v>
      </c>
    </row>
    <row r="31" spans="1:12" x14ac:dyDescent="0.25">
      <c r="A31" t="s">
        <v>328</v>
      </c>
      <c r="B31" t="s">
        <v>329</v>
      </c>
      <c r="C31" t="s">
        <v>144</v>
      </c>
      <c r="D31">
        <v>33.921999999999997</v>
      </c>
      <c r="E31">
        <v>38.216000000000001</v>
      </c>
      <c r="F31">
        <v>525</v>
      </c>
      <c r="G31">
        <v>2115.5</v>
      </c>
      <c r="H31">
        <v>1869.7</v>
      </c>
      <c r="I31">
        <v>467.03</v>
      </c>
      <c r="J31">
        <v>27.433</v>
      </c>
      <c r="K31">
        <v>-4.4999999999999998E-2</v>
      </c>
      <c r="L31">
        <v>-1.615</v>
      </c>
    </row>
    <row r="32" spans="1:12" x14ac:dyDescent="0.25">
      <c r="A32" t="s">
        <v>330</v>
      </c>
      <c r="B32" t="s">
        <v>331</v>
      </c>
      <c r="C32" t="s">
        <v>144</v>
      </c>
      <c r="D32">
        <v>34.729999999999997</v>
      </c>
      <c r="E32">
        <v>44.277000000000001</v>
      </c>
      <c r="F32">
        <v>551</v>
      </c>
      <c r="G32">
        <v>5532.7</v>
      </c>
      <c r="H32">
        <v>5709.3</v>
      </c>
      <c r="I32">
        <v>423.36</v>
      </c>
      <c r="J32">
        <v>35.179000000000002</v>
      </c>
      <c r="K32">
        <v>-6.0000000000000001E-3</v>
      </c>
      <c r="L32">
        <v>-0.99399999999999999</v>
      </c>
    </row>
    <row r="33" spans="1:12" x14ac:dyDescent="0.25">
      <c r="A33" t="s">
        <v>332</v>
      </c>
      <c r="B33" t="s">
        <v>333</v>
      </c>
      <c r="C33" t="s">
        <v>144</v>
      </c>
      <c r="D33">
        <v>34.130000000000003</v>
      </c>
      <c r="E33">
        <v>42.811999999999998</v>
      </c>
      <c r="F33">
        <v>551</v>
      </c>
      <c r="G33">
        <v>3089.1</v>
      </c>
      <c r="H33">
        <v>2356.9</v>
      </c>
      <c r="I33">
        <v>521.70000000000005</v>
      </c>
      <c r="J33">
        <v>41.732999999999997</v>
      </c>
      <c r="K33">
        <v>1.06E-2</v>
      </c>
      <c r="L33">
        <v>-1.327</v>
      </c>
    </row>
    <row r="34" spans="1:12" x14ac:dyDescent="0.25">
      <c r="A34" t="s">
        <v>334</v>
      </c>
      <c r="B34" t="s">
        <v>335</v>
      </c>
      <c r="C34" t="s">
        <v>144</v>
      </c>
      <c r="D34">
        <v>38.911000000000001</v>
      </c>
      <c r="E34">
        <v>42.927999999999997</v>
      </c>
      <c r="F34">
        <v>551</v>
      </c>
      <c r="G34">
        <v>3364.3</v>
      </c>
      <c r="H34">
        <v>2560.6</v>
      </c>
      <c r="I34">
        <v>455.75</v>
      </c>
      <c r="J34">
        <v>30.262</v>
      </c>
      <c r="K34">
        <v>0.01</v>
      </c>
      <c r="L34">
        <v>-1.17</v>
      </c>
    </row>
    <row r="35" spans="1:12" x14ac:dyDescent="0.25">
      <c r="A35" t="s">
        <v>336</v>
      </c>
      <c r="B35" t="s">
        <v>337</v>
      </c>
      <c r="C35" t="s">
        <v>144</v>
      </c>
      <c r="D35">
        <v>43.256999999999998</v>
      </c>
      <c r="E35">
        <v>43.878999999999998</v>
      </c>
      <c r="F35">
        <v>565</v>
      </c>
      <c r="G35">
        <v>3304.1</v>
      </c>
      <c r="H35">
        <v>2883.4</v>
      </c>
      <c r="I35">
        <v>470.39</v>
      </c>
      <c r="J35">
        <v>34.655999999999999</v>
      </c>
      <c r="K35">
        <v>-4.0000000000000001E-3</v>
      </c>
      <c r="L35">
        <v>-1.2450000000000001</v>
      </c>
    </row>
    <row r="36" spans="1:12" x14ac:dyDescent="0.25">
      <c r="A36" t="s">
        <v>338</v>
      </c>
      <c r="B36" t="s">
        <v>339</v>
      </c>
      <c r="C36" t="s">
        <v>144</v>
      </c>
      <c r="D36">
        <v>43.18</v>
      </c>
      <c r="E36">
        <v>43.981999999999999</v>
      </c>
      <c r="F36">
        <v>544</v>
      </c>
      <c r="G36">
        <v>3342.6</v>
      </c>
      <c r="H36">
        <v>2502</v>
      </c>
      <c r="I36">
        <v>446.69</v>
      </c>
      <c r="J36">
        <v>31.556000000000001</v>
      </c>
      <c r="K36">
        <v>5.1000000000000004E-3</v>
      </c>
      <c r="L36">
        <v>-1.3879999999999999</v>
      </c>
    </row>
    <row r="37" spans="1:12" x14ac:dyDescent="0.25">
      <c r="A37" t="s">
        <v>340</v>
      </c>
      <c r="B37" t="s">
        <v>341</v>
      </c>
      <c r="C37" t="s">
        <v>144</v>
      </c>
      <c r="D37">
        <v>34.392000000000003</v>
      </c>
      <c r="E37">
        <v>43.944000000000003</v>
      </c>
      <c r="F37">
        <v>525</v>
      </c>
      <c r="G37">
        <v>3884.1</v>
      </c>
      <c r="H37">
        <v>3793.6</v>
      </c>
      <c r="I37">
        <v>560.5</v>
      </c>
      <c r="J37">
        <v>37.457999999999998</v>
      </c>
      <c r="K37">
        <v>1.0200000000000001E-2</v>
      </c>
      <c r="L37">
        <v>-1.1160000000000001</v>
      </c>
    </row>
    <row r="38" spans="1:12" x14ac:dyDescent="0.25">
      <c r="A38" t="s">
        <v>342</v>
      </c>
      <c r="B38" t="s">
        <v>343</v>
      </c>
      <c r="C38" t="s">
        <v>144</v>
      </c>
      <c r="D38">
        <v>32.625</v>
      </c>
      <c r="E38">
        <v>41.503</v>
      </c>
      <c r="F38">
        <v>580</v>
      </c>
      <c r="G38">
        <v>3497.1</v>
      </c>
      <c r="H38">
        <v>2496.4</v>
      </c>
      <c r="I38">
        <v>558.29</v>
      </c>
      <c r="J38">
        <v>23.422999999999998</v>
      </c>
      <c r="K38">
        <v>1.7600000000000001E-2</v>
      </c>
      <c r="L38">
        <v>-1.2470000000000001</v>
      </c>
    </row>
    <row r="39" spans="1:12" x14ac:dyDescent="0.25">
      <c r="A39" t="s">
        <v>344</v>
      </c>
      <c r="B39" t="s">
        <v>345</v>
      </c>
      <c r="C39" t="s">
        <v>144</v>
      </c>
      <c r="D39">
        <v>37.412999999999997</v>
      </c>
      <c r="E39">
        <v>42.389000000000003</v>
      </c>
      <c r="F39">
        <v>558</v>
      </c>
      <c r="G39">
        <v>2964.8</v>
      </c>
      <c r="H39">
        <v>2577</v>
      </c>
      <c r="I39">
        <v>487.94</v>
      </c>
      <c r="J39">
        <v>30.954000000000001</v>
      </c>
      <c r="K39">
        <v>4.3E-3</v>
      </c>
      <c r="L39">
        <v>-1.744</v>
      </c>
    </row>
    <row r="40" spans="1:12" x14ac:dyDescent="0.25">
      <c r="A40" t="s">
        <v>346</v>
      </c>
      <c r="B40" t="s">
        <v>347</v>
      </c>
      <c r="C40" t="s">
        <v>144</v>
      </c>
      <c r="D40">
        <v>42.902000000000001</v>
      </c>
      <c r="E40">
        <v>43.411999999999999</v>
      </c>
      <c r="F40">
        <v>580</v>
      </c>
      <c r="G40">
        <v>4309.8</v>
      </c>
      <c r="H40">
        <v>4269.8</v>
      </c>
      <c r="I40">
        <v>444.9</v>
      </c>
      <c r="J40">
        <v>44.991999999999997</v>
      </c>
      <c r="K40">
        <v>6.3E-3</v>
      </c>
      <c r="L40">
        <v>-1.137</v>
      </c>
    </row>
    <row r="41" spans="1:12" x14ac:dyDescent="0.25">
      <c r="A41" t="s">
        <v>348</v>
      </c>
      <c r="B41" t="s">
        <v>349</v>
      </c>
      <c r="C41" t="s">
        <v>144</v>
      </c>
      <c r="D41">
        <v>35.917999999999999</v>
      </c>
      <c r="E41">
        <v>41.762999999999998</v>
      </c>
      <c r="F41">
        <v>551</v>
      </c>
      <c r="G41">
        <v>3596</v>
      </c>
      <c r="H41">
        <v>2232.1999999999998</v>
      </c>
      <c r="I41">
        <v>627.54999999999995</v>
      </c>
      <c r="J41">
        <v>35.354999999999997</v>
      </c>
      <c r="K41">
        <v>6.6E-3</v>
      </c>
      <c r="L41">
        <v>-1.0269999999999999</v>
      </c>
    </row>
    <row r="42" spans="1:12" x14ac:dyDescent="0.25">
      <c r="A42" t="s">
        <v>350</v>
      </c>
      <c r="B42" t="s">
        <v>351</v>
      </c>
      <c r="C42" t="s">
        <v>144</v>
      </c>
      <c r="D42">
        <v>29.931000000000001</v>
      </c>
      <c r="E42">
        <v>41.524999999999999</v>
      </c>
      <c r="F42">
        <v>537</v>
      </c>
      <c r="G42">
        <v>2622.7</v>
      </c>
      <c r="H42">
        <v>2144</v>
      </c>
      <c r="I42">
        <v>638.78</v>
      </c>
      <c r="J42">
        <v>20.056999999999999</v>
      </c>
      <c r="K42">
        <v>1.6400000000000001E-2</v>
      </c>
      <c r="L42">
        <v>-1.2130000000000001</v>
      </c>
    </row>
    <row r="43" spans="1:12" x14ac:dyDescent="0.25">
      <c r="A43" t="s">
        <v>352</v>
      </c>
      <c r="B43" t="s">
        <v>353</v>
      </c>
      <c r="C43" t="s">
        <v>144</v>
      </c>
      <c r="D43">
        <v>36.5</v>
      </c>
      <c r="E43">
        <v>44.281999999999996</v>
      </c>
      <c r="F43">
        <v>565</v>
      </c>
      <c r="G43">
        <v>3913.2</v>
      </c>
      <c r="H43">
        <v>2958</v>
      </c>
      <c r="I43">
        <v>608.78</v>
      </c>
      <c r="J43">
        <v>30.959</v>
      </c>
      <c r="K43">
        <v>1.8200000000000001E-2</v>
      </c>
      <c r="L43">
        <v>-1.236</v>
      </c>
    </row>
    <row r="44" spans="1:12" x14ac:dyDescent="0.25">
      <c r="A44" t="s">
        <v>354</v>
      </c>
      <c r="B44" t="s">
        <v>355</v>
      </c>
      <c r="C44" t="s">
        <v>144</v>
      </c>
      <c r="D44">
        <v>36.96</v>
      </c>
      <c r="E44">
        <v>44.002000000000002</v>
      </c>
      <c r="F44">
        <v>565</v>
      </c>
      <c r="G44">
        <v>4494</v>
      </c>
      <c r="H44">
        <v>4453.2</v>
      </c>
      <c r="I44">
        <v>335.65</v>
      </c>
      <c r="J44">
        <v>43.347999999999999</v>
      </c>
      <c r="K44">
        <v>1.5599999999999999E-2</v>
      </c>
      <c r="L44">
        <v>-1.262</v>
      </c>
    </row>
    <row r="45" spans="1:12" x14ac:dyDescent="0.25">
      <c r="A45" t="s">
        <v>356</v>
      </c>
      <c r="B45" t="s">
        <v>357</v>
      </c>
      <c r="C45" t="s">
        <v>144</v>
      </c>
      <c r="D45">
        <v>40.906999999999996</v>
      </c>
      <c r="E45">
        <v>44.636000000000003</v>
      </c>
      <c r="F45">
        <v>580</v>
      </c>
      <c r="G45">
        <v>5106.2</v>
      </c>
      <c r="H45">
        <v>5638.5</v>
      </c>
      <c r="I45">
        <v>613.99</v>
      </c>
      <c r="J45">
        <v>43.707000000000001</v>
      </c>
      <c r="K45">
        <v>1.3899999999999999E-2</v>
      </c>
      <c r="L45">
        <v>-0.93100000000000005</v>
      </c>
    </row>
    <row r="46" spans="1:12" x14ac:dyDescent="0.25">
      <c r="B46" t="s">
        <v>33</v>
      </c>
      <c r="C46" t="s">
        <v>144</v>
      </c>
      <c r="D46">
        <f>AVERAGE(D26:D45)</f>
        <v>38.68395000000001</v>
      </c>
      <c r="E46">
        <f t="shared" ref="E46:L46" si="3">AVERAGE(E26:E45)</f>
        <v>43.083199999999998</v>
      </c>
      <c r="F46">
        <f t="shared" si="3"/>
        <v>555.6</v>
      </c>
      <c r="G46">
        <f t="shared" si="3"/>
        <v>3552.335</v>
      </c>
      <c r="H46">
        <f t="shared" si="3"/>
        <v>3039.3049999999998</v>
      </c>
      <c r="I46">
        <f t="shared" si="3"/>
        <v>525.23050000000001</v>
      </c>
      <c r="J46">
        <f t="shared" si="3"/>
        <v>34.595299999999995</v>
      </c>
      <c r="K46">
        <f t="shared" si="3"/>
        <v>5.6000000000000008E-3</v>
      </c>
      <c r="L46">
        <f t="shared" si="3"/>
        <v>-1.2504500000000003</v>
      </c>
    </row>
    <row r="47" spans="1:12" x14ac:dyDescent="0.25">
      <c r="B47" t="s">
        <v>34</v>
      </c>
      <c r="D47">
        <f>STDEV(D26:D45)</f>
        <v>5.8224644128987944</v>
      </c>
      <c r="E47">
        <f t="shared" ref="E47:L47" si="4">STDEV(E26:E45)</f>
        <v>1.5988371958856129</v>
      </c>
      <c r="F47">
        <f t="shared" si="4"/>
        <v>16.965599869953564</v>
      </c>
      <c r="G47">
        <f t="shared" si="4"/>
        <v>840.10672584844292</v>
      </c>
      <c r="H47">
        <f t="shared" si="4"/>
        <v>1142.5322561264845</v>
      </c>
      <c r="I47">
        <f t="shared" si="4"/>
        <v>86.313969319785059</v>
      </c>
      <c r="J47">
        <f t="shared" si="4"/>
        <v>6.7465160763479366</v>
      </c>
      <c r="K47">
        <f t="shared" si="4"/>
        <v>1.3920337261492057E-2</v>
      </c>
      <c r="L47">
        <f t="shared" si="4"/>
        <v>0.19393853475561987</v>
      </c>
    </row>
    <row r="48" spans="1:12" x14ac:dyDescent="0.25">
      <c r="B48" t="s">
        <v>275</v>
      </c>
      <c r="D48">
        <f>D47/D46</f>
        <v>0.15051369916719448</v>
      </c>
      <c r="E48">
        <f t="shared" ref="E48:L48" si="5">E47/E46</f>
        <v>3.7110455952334392E-2</v>
      </c>
      <c r="F48">
        <f t="shared" si="5"/>
        <v>3.0535636914963218E-2</v>
      </c>
      <c r="G48">
        <f t="shared" si="5"/>
        <v>0.23649422868294881</v>
      </c>
      <c r="H48">
        <f t="shared" si="5"/>
        <v>0.37591892097913326</v>
      </c>
      <c r="I48">
        <f t="shared" si="5"/>
        <v>0.16433540953883116</v>
      </c>
      <c r="J48">
        <f t="shared" si="5"/>
        <v>0.19501250390509514</v>
      </c>
      <c r="K48">
        <f t="shared" si="5"/>
        <v>2.4857745109807241</v>
      </c>
      <c r="L48">
        <f t="shared" si="5"/>
        <v>-0.1550949936067974</v>
      </c>
    </row>
    <row r="50" spans="1:12" x14ac:dyDescent="0.25">
      <c r="A50" t="s">
        <v>318</v>
      </c>
      <c r="B50" t="s">
        <v>319</v>
      </c>
      <c r="C50" t="s">
        <v>145</v>
      </c>
      <c r="D50">
        <v>188.57</v>
      </c>
      <c r="E50">
        <v>49.95</v>
      </c>
      <c r="F50">
        <v>565</v>
      </c>
      <c r="G50">
        <v>3535.7</v>
      </c>
      <c r="H50">
        <v>3235.9</v>
      </c>
      <c r="I50">
        <v>367.28</v>
      </c>
      <c r="J50">
        <v>43.524999999999999</v>
      </c>
      <c r="K50">
        <v>1.1000000000000001E-3</v>
      </c>
      <c r="L50">
        <v>-2.3149999999999999</v>
      </c>
    </row>
    <row r="51" spans="1:12" x14ac:dyDescent="0.25">
      <c r="A51" t="s">
        <v>320</v>
      </c>
      <c r="B51" t="s">
        <v>321</v>
      </c>
      <c r="C51" t="s">
        <v>145</v>
      </c>
      <c r="D51">
        <v>179.59</v>
      </c>
      <c r="E51">
        <v>49.945999999999998</v>
      </c>
      <c r="F51">
        <v>565</v>
      </c>
      <c r="G51">
        <v>3684.6</v>
      </c>
      <c r="H51">
        <v>3537.8</v>
      </c>
      <c r="I51">
        <v>339.84</v>
      </c>
      <c r="J51">
        <v>46.392000000000003</v>
      </c>
      <c r="K51">
        <v>3.8E-3</v>
      </c>
      <c r="L51">
        <v>-1.9550000000000001</v>
      </c>
    </row>
    <row r="52" spans="1:12" x14ac:dyDescent="0.25">
      <c r="A52" t="s">
        <v>322</v>
      </c>
      <c r="B52" t="s">
        <v>323</v>
      </c>
      <c r="C52" t="s">
        <v>145</v>
      </c>
      <c r="D52">
        <v>180.58</v>
      </c>
      <c r="E52">
        <v>49.389000000000003</v>
      </c>
      <c r="F52">
        <v>565</v>
      </c>
      <c r="G52">
        <v>3646.1</v>
      </c>
      <c r="H52">
        <v>3372.5</v>
      </c>
      <c r="I52">
        <v>319.38</v>
      </c>
      <c r="J52">
        <v>41.706000000000003</v>
      </c>
      <c r="K52">
        <v>1.2999999999999999E-3</v>
      </c>
      <c r="L52">
        <v>-2.0099999999999998</v>
      </c>
    </row>
    <row r="53" spans="1:12" x14ac:dyDescent="0.25">
      <c r="A53" t="s">
        <v>324</v>
      </c>
      <c r="B53" t="s">
        <v>325</v>
      </c>
      <c r="C53" t="s">
        <v>145</v>
      </c>
      <c r="D53">
        <v>158.37</v>
      </c>
      <c r="E53">
        <v>50.075000000000003</v>
      </c>
      <c r="F53">
        <v>612</v>
      </c>
      <c r="G53">
        <v>3743.1</v>
      </c>
      <c r="H53">
        <v>3632</v>
      </c>
      <c r="I53">
        <v>356.24</v>
      </c>
      <c r="J53">
        <v>45.494999999999997</v>
      </c>
      <c r="K53">
        <v>2.0000000000000001E-4</v>
      </c>
      <c r="L53">
        <v>-1.8180000000000001</v>
      </c>
    </row>
    <row r="54" spans="1:12" x14ac:dyDescent="0.25">
      <c r="A54" t="s">
        <v>326</v>
      </c>
      <c r="B54" t="s">
        <v>327</v>
      </c>
      <c r="C54" t="s">
        <v>145</v>
      </c>
      <c r="D54">
        <v>184.26</v>
      </c>
      <c r="E54">
        <v>47.201000000000001</v>
      </c>
      <c r="F54">
        <v>565</v>
      </c>
      <c r="G54">
        <v>3654.5</v>
      </c>
      <c r="H54">
        <v>3571.5</v>
      </c>
      <c r="I54">
        <v>330.49</v>
      </c>
      <c r="J54">
        <v>34.950000000000003</v>
      </c>
      <c r="K54">
        <v>0</v>
      </c>
      <c r="L54">
        <v>-2.0510000000000002</v>
      </c>
    </row>
    <row r="55" spans="1:12" x14ac:dyDescent="0.25">
      <c r="A55" t="s">
        <v>328</v>
      </c>
      <c r="B55" t="s">
        <v>329</v>
      </c>
      <c r="C55" t="s">
        <v>145</v>
      </c>
      <c r="D55">
        <v>151.28</v>
      </c>
      <c r="E55">
        <v>46.625</v>
      </c>
      <c r="F55">
        <v>595</v>
      </c>
      <c r="G55">
        <v>3631.8</v>
      </c>
      <c r="H55">
        <v>3369.2</v>
      </c>
      <c r="I55">
        <v>256.72000000000003</v>
      </c>
      <c r="J55">
        <v>38.738</v>
      </c>
      <c r="K55">
        <v>-4.0000000000000001E-3</v>
      </c>
      <c r="L55">
        <v>-1.802</v>
      </c>
    </row>
    <row r="56" spans="1:12" x14ac:dyDescent="0.25">
      <c r="A56" t="s">
        <v>330</v>
      </c>
      <c r="B56" t="s">
        <v>331</v>
      </c>
      <c r="C56" t="s">
        <v>145</v>
      </c>
      <c r="D56">
        <v>169.61</v>
      </c>
      <c r="E56">
        <v>47.613999999999997</v>
      </c>
      <c r="F56">
        <v>595</v>
      </c>
      <c r="G56">
        <v>4571.7</v>
      </c>
      <c r="H56">
        <v>4621.2</v>
      </c>
      <c r="I56">
        <v>329.69</v>
      </c>
      <c r="J56">
        <v>48.484999999999999</v>
      </c>
      <c r="K56">
        <v>0</v>
      </c>
      <c r="L56">
        <v>-1.492</v>
      </c>
    </row>
    <row r="57" spans="1:12" x14ac:dyDescent="0.25">
      <c r="A57" t="s">
        <v>332</v>
      </c>
      <c r="B57" t="s">
        <v>333</v>
      </c>
      <c r="C57" t="s">
        <v>145</v>
      </c>
      <c r="D57">
        <v>181.58</v>
      </c>
      <c r="E57">
        <v>47.636000000000003</v>
      </c>
      <c r="F57">
        <v>580</v>
      </c>
      <c r="G57">
        <v>3932.7</v>
      </c>
      <c r="H57">
        <v>3934.1</v>
      </c>
      <c r="I57">
        <v>315.91000000000003</v>
      </c>
      <c r="J57">
        <v>42.503</v>
      </c>
      <c r="K57">
        <v>-8.9999999999999993E-3</v>
      </c>
      <c r="L57">
        <v>-1.865</v>
      </c>
    </row>
    <row r="58" spans="1:12" x14ac:dyDescent="0.25">
      <c r="A58" t="s">
        <v>334</v>
      </c>
      <c r="B58" t="s">
        <v>335</v>
      </c>
      <c r="C58" t="s">
        <v>145</v>
      </c>
      <c r="D58">
        <v>188.59</v>
      </c>
      <c r="E58">
        <v>47.819000000000003</v>
      </c>
      <c r="F58">
        <v>595</v>
      </c>
      <c r="G58">
        <v>3710.2</v>
      </c>
      <c r="H58">
        <v>3656</v>
      </c>
      <c r="I58">
        <v>285.08</v>
      </c>
      <c r="J58">
        <v>44.441000000000003</v>
      </c>
      <c r="K58">
        <v>-4.0000000000000001E-3</v>
      </c>
      <c r="L58">
        <v>-2.5390000000000001</v>
      </c>
    </row>
    <row r="59" spans="1:12" x14ac:dyDescent="0.25">
      <c r="A59" t="s">
        <v>336</v>
      </c>
      <c r="B59" t="s">
        <v>337</v>
      </c>
      <c r="C59" t="s">
        <v>145</v>
      </c>
      <c r="D59">
        <v>175.6</v>
      </c>
      <c r="E59">
        <v>49.125</v>
      </c>
      <c r="F59">
        <v>612</v>
      </c>
      <c r="G59">
        <v>4310.3999999999996</v>
      </c>
      <c r="H59">
        <v>4504.2</v>
      </c>
      <c r="I59">
        <v>319.66000000000003</v>
      </c>
      <c r="J59">
        <v>45.536000000000001</v>
      </c>
      <c r="K59">
        <v>4.1000000000000003E-3</v>
      </c>
      <c r="L59">
        <v>-1.726</v>
      </c>
    </row>
    <row r="60" spans="1:12" x14ac:dyDescent="0.25">
      <c r="A60" t="s">
        <v>338</v>
      </c>
      <c r="B60" t="s">
        <v>339</v>
      </c>
      <c r="C60" t="s">
        <v>145</v>
      </c>
      <c r="D60">
        <v>178.59</v>
      </c>
      <c r="E60">
        <v>47.429000000000002</v>
      </c>
      <c r="F60">
        <v>630</v>
      </c>
      <c r="G60">
        <v>4388.3999999999996</v>
      </c>
      <c r="H60">
        <v>4538.5</v>
      </c>
      <c r="I60">
        <v>282.86</v>
      </c>
      <c r="J60">
        <v>42.618000000000002</v>
      </c>
      <c r="K60">
        <v>-2E-3</v>
      </c>
      <c r="L60">
        <v>-1.486</v>
      </c>
    </row>
    <row r="61" spans="1:12" x14ac:dyDescent="0.25">
      <c r="A61" t="s">
        <v>340</v>
      </c>
      <c r="B61" t="s">
        <v>341</v>
      </c>
      <c r="C61" t="s">
        <v>145</v>
      </c>
      <c r="D61">
        <v>153.65</v>
      </c>
      <c r="E61">
        <v>48.600999999999999</v>
      </c>
      <c r="F61">
        <v>565</v>
      </c>
      <c r="G61">
        <v>4518</v>
      </c>
      <c r="H61">
        <v>4934.7</v>
      </c>
      <c r="I61">
        <v>306.76</v>
      </c>
      <c r="J61">
        <v>40.624000000000002</v>
      </c>
      <c r="K61">
        <v>5.0000000000000001E-3</v>
      </c>
      <c r="L61">
        <v>-1.835</v>
      </c>
    </row>
    <row r="62" spans="1:12" x14ac:dyDescent="0.25">
      <c r="A62" t="s">
        <v>342</v>
      </c>
      <c r="B62" t="s">
        <v>343</v>
      </c>
      <c r="C62" t="s">
        <v>145</v>
      </c>
      <c r="D62">
        <v>158.6</v>
      </c>
      <c r="E62">
        <v>47.78</v>
      </c>
      <c r="F62">
        <v>649</v>
      </c>
      <c r="G62">
        <v>3801.7</v>
      </c>
      <c r="H62">
        <v>3788.2</v>
      </c>
      <c r="I62">
        <v>246.22</v>
      </c>
      <c r="J62">
        <v>39.414999999999999</v>
      </c>
      <c r="K62">
        <v>0</v>
      </c>
      <c r="L62">
        <v>-2.0790000000000002</v>
      </c>
    </row>
    <row r="63" spans="1:12" x14ac:dyDescent="0.25">
      <c r="A63" t="s">
        <v>344</v>
      </c>
      <c r="B63" t="s">
        <v>345</v>
      </c>
      <c r="C63" t="s">
        <v>145</v>
      </c>
      <c r="D63">
        <v>182.58</v>
      </c>
      <c r="E63">
        <v>48.061</v>
      </c>
      <c r="F63">
        <v>580</v>
      </c>
      <c r="G63">
        <v>4399</v>
      </c>
      <c r="H63">
        <v>4358</v>
      </c>
      <c r="I63">
        <v>303.5</v>
      </c>
      <c r="J63">
        <v>43.706000000000003</v>
      </c>
      <c r="K63">
        <v>2.0999999999999999E-3</v>
      </c>
      <c r="L63">
        <v>-1.514</v>
      </c>
    </row>
    <row r="64" spans="1:12" x14ac:dyDescent="0.25">
      <c r="A64" t="s">
        <v>346</v>
      </c>
      <c r="B64" t="s">
        <v>347</v>
      </c>
      <c r="C64" t="s">
        <v>145</v>
      </c>
      <c r="D64">
        <v>152.6</v>
      </c>
      <c r="E64">
        <v>48.731999999999999</v>
      </c>
      <c r="F64">
        <v>639</v>
      </c>
      <c r="G64">
        <v>4097.8999999999996</v>
      </c>
      <c r="H64">
        <v>4135.6000000000004</v>
      </c>
      <c r="I64">
        <v>316.3</v>
      </c>
      <c r="J64">
        <v>43.575000000000003</v>
      </c>
      <c r="K64">
        <v>0</v>
      </c>
      <c r="L64">
        <v>-1.9650000000000001</v>
      </c>
    </row>
    <row r="65" spans="1:12" x14ac:dyDescent="0.25">
      <c r="A65" t="s">
        <v>348</v>
      </c>
      <c r="B65" t="s">
        <v>349</v>
      </c>
      <c r="C65" t="s">
        <v>145</v>
      </c>
      <c r="D65">
        <v>150.36000000000001</v>
      </c>
      <c r="E65">
        <v>47.258000000000003</v>
      </c>
      <c r="F65">
        <v>595</v>
      </c>
      <c r="G65">
        <v>3582.2</v>
      </c>
      <c r="H65">
        <v>3254.3</v>
      </c>
      <c r="I65">
        <v>287.19</v>
      </c>
      <c r="J65">
        <v>40.218000000000004</v>
      </c>
      <c r="K65">
        <v>2.3E-3</v>
      </c>
      <c r="L65">
        <v>-1.764</v>
      </c>
    </row>
    <row r="66" spans="1:12" x14ac:dyDescent="0.25">
      <c r="A66" t="s">
        <v>350</v>
      </c>
      <c r="B66" t="s">
        <v>351</v>
      </c>
      <c r="C66" t="s">
        <v>145</v>
      </c>
      <c r="D66">
        <v>160.66999999999999</v>
      </c>
      <c r="E66">
        <v>46.898000000000003</v>
      </c>
      <c r="F66">
        <v>580</v>
      </c>
      <c r="G66">
        <v>3797.8</v>
      </c>
      <c r="H66">
        <v>3701.6</v>
      </c>
      <c r="I66">
        <v>226.43</v>
      </c>
      <c r="J66">
        <v>36.546999999999997</v>
      </c>
      <c r="K66">
        <v>3.2000000000000002E-3</v>
      </c>
      <c r="L66">
        <v>-1.3180000000000001</v>
      </c>
    </row>
    <row r="67" spans="1:12" x14ac:dyDescent="0.25">
      <c r="A67" t="s">
        <v>352</v>
      </c>
      <c r="B67" t="s">
        <v>353</v>
      </c>
      <c r="C67" t="s">
        <v>145</v>
      </c>
      <c r="D67">
        <v>159.32</v>
      </c>
      <c r="E67">
        <v>48.152999999999999</v>
      </c>
      <c r="F67">
        <v>595</v>
      </c>
      <c r="G67">
        <v>4298.7</v>
      </c>
      <c r="H67">
        <v>4259.5</v>
      </c>
      <c r="I67">
        <v>259.73</v>
      </c>
      <c r="J67">
        <v>41.167999999999999</v>
      </c>
      <c r="K67">
        <v>-2E-3</v>
      </c>
      <c r="L67">
        <v>-2.4489999999999998</v>
      </c>
    </row>
    <row r="68" spans="1:12" x14ac:dyDescent="0.25">
      <c r="A68" t="s">
        <v>354</v>
      </c>
      <c r="B68" t="s">
        <v>355</v>
      </c>
      <c r="C68" t="s">
        <v>145</v>
      </c>
      <c r="D68">
        <v>169.61</v>
      </c>
      <c r="E68">
        <v>48.082999999999998</v>
      </c>
      <c r="F68">
        <v>551</v>
      </c>
      <c r="G68">
        <v>4389.2</v>
      </c>
      <c r="H68">
        <v>4440.8999999999996</v>
      </c>
      <c r="I68">
        <v>269.7</v>
      </c>
      <c r="J68">
        <v>44.484999999999999</v>
      </c>
      <c r="K68">
        <v>6.9999999999999999E-4</v>
      </c>
      <c r="L68">
        <v>-1.514</v>
      </c>
    </row>
    <row r="69" spans="1:12" x14ac:dyDescent="0.25">
      <c r="A69" t="s">
        <v>356</v>
      </c>
      <c r="B69" t="s">
        <v>357</v>
      </c>
      <c r="C69" t="s">
        <v>145</v>
      </c>
      <c r="D69">
        <v>171.6</v>
      </c>
      <c r="E69">
        <v>47.558</v>
      </c>
      <c r="F69">
        <v>595</v>
      </c>
      <c r="G69">
        <v>4624.2</v>
      </c>
      <c r="H69">
        <v>4516.6000000000004</v>
      </c>
      <c r="I69">
        <v>314.22000000000003</v>
      </c>
      <c r="J69">
        <v>41.695999999999998</v>
      </c>
      <c r="K69">
        <v>0</v>
      </c>
      <c r="L69">
        <v>-1.677</v>
      </c>
    </row>
    <row r="70" spans="1:12" x14ac:dyDescent="0.25">
      <c r="B70" t="s">
        <v>33</v>
      </c>
      <c r="C70" t="s">
        <v>145</v>
      </c>
      <c r="D70">
        <f>AVERAGE(D50:D69)</f>
        <v>169.78050000000002</v>
      </c>
      <c r="E70">
        <f t="shared" ref="E70:L70" si="6">AVERAGE(E50:E69)</f>
        <v>48.196650000000005</v>
      </c>
      <c r="F70">
        <f t="shared" si="6"/>
        <v>591.4</v>
      </c>
      <c r="G70">
        <f t="shared" si="6"/>
        <v>4015.8949999999995</v>
      </c>
      <c r="H70">
        <f t="shared" si="6"/>
        <v>3968.1149999999993</v>
      </c>
      <c r="I70">
        <f t="shared" si="6"/>
        <v>301.65999999999997</v>
      </c>
      <c r="J70">
        <f t="shared" si="6"/>
        <v>42.291150000000002</v>
      </c>
      <c r="K70">
        <f t="shared" si="6"/>
        <v>1.3999999999999999E-4</v>
      </c>
      <c r="L70">
        <f t="shared" si="6"/>
        <v>-1.8587</v>
      </c>
    </row>
    <row r="71" spans="1:12" x14ac:dyDescent="0.25">
      <c r="B71" t="s">
        <v>34</v>
      </c>
      <c r="D71">
        <f>STDEV(D50:D69)</f>
        <v>13.118218137584966</v>
      </c>
      <c r="E71">
        <f t="shared" ref="E71:L71" si="7">STDEV(E50:E69)</f>
        <v>1.0368387823216854</v>
      </c>
      <c r="F71">
        <f t="shared" si="7"/>
        <v>26.662411941276353</v>
      </c>
      <c r="G71">
        <f t="shared" si="7"/>
        <v>379.81559441807786</v>
      </c>
      <c r="H71">
        <f t="shared" si="7"/>
        <v>522.11151387520795</v>
      </c>
      <c r="I71">
        <f t="shared" si="7"/>
        <v>36.972320087216843</v>
      </c>
      <c r="J71">
        <f t="shared" si="7"/>
        <v>3.3051293672427597</v>
      </c>
      <c r="K71">
        <f t="shared" si="7"/>
        <v>3.2462772200589525E-3</v>
      </c>
      <c r="L71">
        <f t="shared" si="7"/>
        <v>0.32580913043327125</v>
      </c>
    </row>
    <row r="72" spans="1:12" x14ac:dyDescent="0.25">
      <c r="B72" t="s">
        <v>275</v>
      </c>
      <c r="D72">
        <f>D71/D70</f>
        <v>7.7265752766571924E-2</v>
      </c>
      <c r="E72">
        <f t="shared" ref="E72:L72" si="8">E71/E70</f>
        <v>2.1512673231888216E-2</v>
      </c>
      <c r="F72">
        <f t="shared" si="8"/>
        <v>4.5083550796882574E-2</v>
      </c>
      <c r="G72">
        <f t="shared" si="8"/>
        <v>9.4578069002819523E-2</v>
      </c>
      <c r="H72">
        <f t="shared" si="8"/>
        <v>0.13157670931291257</v>
      </c>
      <c r="I72">
        <f t="shared" si="8"/>
        <v>0.12256288565675544</v>
      </c>
      <c r="J72">
        <f t="shared" si="8"/>
        <v>7.815179694197863E-2</v>
      </c>
      <c r="K72">
        <f t="shared" si="8"/>
        <v>23.187694428992518</v>
      </c>
      <c r="L72" s="3">
        <f t="shared" si="8"/>
        <v>-0.17528871277412775</v>
      </c>
    </row>
    <row r="74" spans="1:12" x14ac:dyDescent="0.25">
      <c r="A74" t="s">
        <v>318</v>
      </c>
      <c r="B74" t="s">
        <v>319</v>
      </c>
      <c r="C74" t="s">
        <v>146</v>
      </c>
      <c r="D74">
        <v>165.12</v>
      </c>
      <c r="E74">
        <v>58.73</v>
      </c>
      <c r="F74">
        <v>668</v>
      </c>
      <c r="G74">
        <v>3761.3</v>
      </c>
      <c r="H74">
        <v>3630.8</v>
      </c>
      <c r="I74">
        <v>351.46</v>
      </c>
      <c r="J74">
        <v>34.497999999999998</v>
      </c>
      <c r="K74">
        <v>-5.0000000000000001E-3</v>
      </c>
      <c r="L74">
        <v>-2.9</v>
      </c>
    </row>
    <row r="75" spans="1:12" x14ac:dyDescent="0.25">
      <c r="A75" t="s">
        <v>320</v>
      </c>
      <c r="B75" t="s">
        <v>321</v>
      </c>
      <c r="C75" t="s">
        <v>146</v>
      </c>
      <c r="D75">
        <v>179.59</v>
      </c>
      <c r="E75">
        <v>58.713999999999999</v>
      </c>
      <c r="F75">
        <v>668</v>
      </c>
      <c r="G75">
        <v>3696.6</v>
      </c>
      <c r="H75">
        <v>3515.5</v>
      </c>
      <c r="I75">
        <v>417.92</v>
      </c>
      <c r="J75">
        <v>32.31</v>
      </c>
      <c r="K75">
        <v>-0.01</v>
      </c>
      <c r="L75">
        <v>-2.8940000000000001</v>
      </c>
    </row>
    <row r="76" spans="1:12" x14ac:dyDescent="0.25">
      <c r="A76" t="s">
        <v>322</v>
      </c>
      <c r="B76" t="s">
        <v>323</v>
      </c>
      <c r="C76" t="s">
        <v>146</v>
      </c>
      <c r="D76">
        <v>169.61</v>
      </c>
      <c r="E76">
        <v>57.238999999999997</v>
      </c>
      <c r="F76">
        <v>648</v>
      </c>
      <c r="G76">
        <v>3714.7</v>
      </c>
      <c r="H76">
        <v>3650.9</v>
      </c>
      <c r="I76">
        <v>450.59</v>
      </c>
      <c r="J76">
        <v>33.142000000000003</v>
      </c>
      <c r="K76">
        <v>-7.0000000000000001E-3</v>
      </c>
      <c r="L76">
        <v>-2.9910000000000001</v>
      </c>
    </row>
    <row r="77" spans="1:12" x14ac:dyDescent="0.25">
      <c r="A77" t="s">
        <v>324</v>
      </c>
      <c r="B77" t="s">
        <v>325</v>
      </c>
      <c r="C77" t="s">
        <v>146</v>
      </c>
      <c r="D77">
        <v>178.59</v>
      </c>
      <c r="E77">
        <v>58.350999999999999</v>
      </c>
      <c r="F77">
        <v>689</v>
      </c>
      <c r="G77">
        <v>3779.8</v>
      </c>
      <c r="H77">
        <v>3761.5</v>
      </c>
      <c r="I77">
        <v>393.64</v>
      </c>
      <c r="J77">
        <v>32.209000000000003</v>
      </c>
      <c r="K77">
        <v>-0.01</v>
      </c>
      <c r="L77">
        <v>-2.93</v>
      </c>
    </row>
    <row r="78" spans="1:12" x14ac:dyDescent="0.25">
      <c r="A78" t="s">
        <v>326</v>
      </c>
      <c r="B78" t="s">
        <v>327</v>
      </c>
      <c r="C78" t="s">
        <v>146</v>
      </c>
      <c r="D78">
        <v>175.62</v>
      </c>
      <c r="E78">
        <v>56.792999999999999</v>
      </c>
      <c r="F78">
        <v>689</v>
      </c>
      <c r="G78">
        <v>4268.1000000000004</v>
      </c>
      <c r="H78">
        <v>4366.3</v>
      </c>
      <c r="I78">
        <v>408.65</v>
      </c>
      <c r="J78">
        <v>30.64</v>
      </c>
      <c r="K78">
        <v>-3.0000000000000001E-3</v>
      </c>
      <c r="L78">
        <v>-2.7930000000000001</v>
      </c>
    </row>
    <row r="79" spans="1:12" x14ac:dyDescent="0.25">
      <c r="A79" t="s">
        <v>328</v>
      </c>
      <c r="B79" t="s">
        <v>329</v>
      </c>
      <c r="C79" t="s">
        <v>146</v>
      </c>
      <c r="D79">
        <v>147.62</v>
      </c>
      <c r="E79">
        <v>55.499000000000002</v>
      </c>
      <c r="F79">
        <v>689</v>
      </c>
      <c r="G79">
        <v>3861.6</v>
      </c>
      <c r="H79">
        <v>3505.6</v>
      </c>
      <c r="I79">
        <v>427.79</v>
      </c>
      <c r="J79">
        <v>28.102</v>
      </c>
      <c r="K79">
        <v>-4.0000000000000001E-3</v>
      </c>
      <c r="L79">
        <v>-2.581</v>
      </c>
    </row>
    <row r="80" spans="1:12" x14ac:dyDescent="0.25">
      <c r="A80" t="s">
        <v>330</v>
      </c>
      <c r="B80" t="s">
        <v>331</v>
      </c>
      <c r="C80" t="s">
        <v>146</v>
      </c>
      <c r="D80">
        <v>167.61</v>
      </c>
      <c r="E80">
        <v>56.832999999999998</v>
      </c>
      <c r="F80">
        <v>848</v>
      </c>
      <c r="G80">
        <v>4527.8999999999996</v>
      </c>
      <c r="H80">
        <v>4633.2</v>
      </c>
      <c r="I80">
        <v>335.28</v>
      </c>
      <c r="J80">
        <v>33.558</v>
      </c>
      <c r="K80">
        <v>-8.9999999999999993E-3</v>
      </c>
      <c r="L80">
        <v>-2.63</v>
      </c>
    </row>
    <row r="81" spans="1:12" x14ac:dyDescent="0.25">
      <c r="A81" t="s">
        <v>332</v>
      </c>
      <c r="B81" t="s">
        <v>333</v>
      </c>
      <c r="C81" t="s">
        <v>146</v>
      </c>
      <c r="D81">
        <v>168.43</v>
      </c>
      <c r="E81">
        <v>57.348999999999997</v>
      </c>
      <c r="F81">
        <v>668</v>
      </c>
      <c r="G81">
        <v>3880.9</v>
      </c>
      <c r="H81">
        <v>3826.7</v>
      </c>
      <c r="I81">
        <v>449.67</v>
      </c>
      <c r="J81">
        <v>30.231000000000002</v>
      </c>
      <c r="K81">
        <v>-8.0000000000000002E-3</v>
      </c>
      <c r="L81">
        <v>-2.774</v>
      </c>
    </row>
    <row r="82" spans="1:12" x14ac:dyDescent="0.25">
      <c r="A82" t="s">
        <v>334</v>
      </c>
      <c r="B82" t="s">
        <v>335</v>
      </c>
      <c r="C82" t="s">
        <v>146</v>
      </c>
      <c r="D82">
        <v>169.67</v>
      </c>
      <c r="E82">
        <v>54.534999999999997</v>
      </c>
      <c r="F82">
        <v>648</v>
      </c>
      <c r="G82">
        <v>3747.6</v>
      </c>
      <c r="H82">
        <v>3691.7</v>
      </c>
      <c r="I82">
        <v>417.32</v>
      </c>
      <c r="J82">
        <v>32.146000000000001</v>
      </c>
      <c r="K82">
        <v>-7.0000000000000001E-3</v>
      </c>
      <c r="L82">
        <v>-2.8530000000000002</v>
      </c>
    </row>
    <row r="83" spans="1:12" x14ac:dyDescent="0.25">
      <c r="A83" t="s">
        <v>336</v>
      </c>
      <c r="B83" t="s">
        <v>337</v>
      </c>
      <c r="C83" t="s">
        <v>146</v>
      </c>
      <c r="D83">
        <v>149.68</v>
      </c>
      <c r="E83">
        <v>56.67</v>
      </c>
      <c r="F83">
        <v>668</v>
      </c>
      <c r="G83">
        <v>4161.3</v>
      </c>
      <c r="H83">
        <v>4116.5</v>
      </c>
      <c r="I83">
        <v>338.67</v>
      </c>
      <c r="J83">
        <v>31.446999999999999</v>
      </c>
      <c r="K83">
        <v>-1.2E-2</v>
      </c>
      <c r="L83">
        <v>-2.6019999999999999</v>
      </c>
    </row>
    <row r="84" spans="1:12" x14ac:dyDescent="0.25">
      <c r="A84" t="s">
        <v>338</v>
      </c>
      <c r="B84" t="s">
        <v>339</v>
      </c>
      <c r="C84" t="s">
        <v>146</v>
      </c>
      <c r="D84">
        <v>172.16</v>
      </c>
      <c r="E84">
        <v>54.042000000000002</v>
      </c>
      <c r="F84">
        <v>668</v>
      </c>
      <c r="G84">
        <v>4230.6000000000004</v>
      </c>
      <c r="H84">
        <v>4367.1000000000004</v>
      </c>
      <c r="I84">
        <v>402.45</v>
      </c>
      <c r="J84">
        <v>33.628</v>
      </c>
      <c r="K84">
        <v>-4.0000000000000001E-3</v>
      </c>
      <c r="L84">
        <v>-2.5409999999999999</v>
      </c>
    </row>
    <row r="85" spans="1:12" x14ac:dyDescent="0.25">
      <c r="A85" t="s">
        <v>340</v>
      </c>
      <c r="B85" t="s">
        <v>341</v>
      </c>
      <c r="C85" t="s">
        <v>146</v>
      </c>
      <c r="D85">
        <v>149.61000000000001</v>
      </c>
      <c r="E85">
        <v>56.003</v>
      </c>
      <c r="F85">
        <v>689</v>
      </c>
      <c r="G85">
        <v>4802.8</v>
      </c>
      <c r="H85">
        <v>4864.7</v>
      </c>
      <c r="I85">
        <v>437.14</v>
      </c>
      <c r="J85">
        <v>33.862000000000002</v>
      </c>
      <c r="K85">
        <v>1.7999999999999999E-2</v>
      </c>
      <c r="L85">
        <v>-2.4670000000000001</v>
      </c>
    </row>
    <row r="86" spans="1:12" x14ac:dyDescent="0.25">
      <c r="A86" t="s">
        <v>342</v>
      </c>
      <c r="B86" t="s">
        <v>343</v>
      </c>
      <c r="C86" t="s">
        <v>146</v>
      </c>
      <c r="D86">
        <v>145.27000000000001</v>
      </c>
      <c r="E86">
        <v>55.142000000000003</v>
      </c>
      <c r="F86">
        <v>668</v>
      </c>
      <c r="G86">
        <v>3812.8</v>
      </c>
      <c r="H86">
        <v>3748.9</v>
      </c>
      <c r="I86">
        <v>370.2</v>
      </c>
      <c r="J86">
        <v>27.036999999999999</v>
      </c>
      <c r="K86">
        <v>-5.0000000000000001E-3</v>
      </c>
      <c r="L86">
        <v>-2.9470000000000001</v>
      </c>
    </row>
    <row r="87" spans="1:12" x14ac:dyDescent="0.25">
      <c r="A87" t="s">
        <v>344</v>
      </c>
      <c r="B87" t="s">
        <v>345</v>
      </c>
      <c r="C87" t="s">
        <v>146</v>
      </c>
      <c r="D87">
        <v>143.72999999999999</v>
      </c>
      <c r="E87">
        <v>57.008000000000003</v>
      </c>
      <c r="F87">
        <v>689</v>
      </c>
      <c r="G87">
        <v>4477.7</v>
      </c>
      <c r="H87">
        <v>4516.6000000000004</v>
      </c>
      <c r="I87">
        <v>443.72</v>
      </c>
      <c r="J87">
        <v>31.902999999999999</v>
      </c>
      <c r="K87">
        <v>1.6999999999999999E-3</v>
      </c>
      <c r="L87">
        <v>-2.504</v>
      </c>
    </row>
    <row r="88" spans="1:12" x14ac:dyDescent="0.25">
      <c r="A88" t="s">
        <v>346</v>
      </c>
      <c r="B88" t="s">
        <v>347</v>
      </c>
      <c r="C88" t="s">
        <v>146</v>
      </c>
      <c r="D88">
        <v>148.63</v>
      </c>
      <c r="E88">
        <v>58.45</v>
      </c>
      <c r="F88">
        <v>689</v>
      </c>
      <c r="G88">
        <v>3762.5</v>
      </c>
      <c r="H88">
        <v>3694.1</v>
      </c>
      <c r="I88">
        <v>383.34</v>
      </c>
      <c r="J88">
        <v>28.338999999999999</v>
      </c>
      <c r="K88">
        <v>-6.0000000000000001E-3</v>
      </c>
      <c r="L88">
        <v>-3.2250000000000001</v>
      </c>
    </row>
    <row r="89" spans="1:12" x14ac:dyDescent="0.25">
      <c r="A89" t="s">
        <v>348</v>
      </c>
      <c r="B89" t="s">
        <v>349</v>
      </c>
      <c r="C89" t="s">
        <v>146</v>
      </c>
      <c r="D89">
        <v>153.62</v>
      </c>
      <c r="E89">
        <v>56.161000000000001</v>
      </c>
      <c r="F89">
        <v>689</v>
      </c>
      <c r="G89">
        <v>3781</v>
      </c>
      <c r="H89">
        <v>3593.9</v>
      </c>
      <c r="I89">
        <v>391.85</v>
      </c>
      <c r="J89">
        <v>29.745999999999999</v>
      </c>
      <c r="K89">
        <v>7.0000000000000001E-3</v>
      </c>
      <c r="L89">
        <v>-2.76</v>
      </c>
    </row>
    <row r="90" spans="1:12" x14ac:dyDescent="0.25">
      <c r="A90" t="s">
        <v>350</v>
      </c>
      <c r="B90" t="s">
        <v>351</v>
      </c>
      <c r="C90" t="s">
        <v>146</v>
      </c>
      <c r="D90">
        <v>150.65</v>
      </c>
      <c r="E90">
        <v>57.55</v>
      </c>
      <c r="F90">
        <v>711</v>
      </c>
      <c r="G90">
        <v>4390.5</v>
      </c>
      <c r="H90">
        <v>4371.6000000000004</v>
      </c>
      <c r="I90">
        <v>393.75</v>
      </c>
      <c r="J90">
        <v>27.943999999999999</v>
      </c>
      <c r="K90">
        <v>-7.0000000000000001E-3</v>
      </c>
      <c r="L90">
        <v>-1.8109999999999999</v>
      </c>
    </row>
    <row r="91" spans="1:12" x14ac:dyDescent="0.25">
      <c r="A91" t="s">
        <v>352</v>
      </c>
      <c r="B91" t="s">
        <v>353</v>
      </c>
      <c r="C91" t="s">
        <v>146</v>
      </c>
      <c r="D91">
        <v>146.62</v>
      </c>
      <c r="E91">
        <v>56.395000000000003</v>
      </c>
      <c r="F91">
        <v>689</v>
      </c>
      <c r="G91">
        <v>3979.1</v>
      </c>
      <c r="H91">
        <v>3927</v>
      </c>
      <c r="I91">
        <v>345.94</v>
      </c>
      <c r="J91">
        <v>33.521999999999998</v>
      </c>
      <c r="K91">
        <v>2.2000000000000001E-3</v>
      </c>
      <c r="L91">
        <v>-2.8450000000000002</v>
      </c>
    </row>
    <row r="92" spans="1:12" x14ac:dyDescent="0.25">
      <c r="A92" t="s">
        <v>354</v>
      </c>
      <c r="B92" t="s">
        <v>355</v>
      </c>
      <c r="C92" t="s">
        <v>146</v>
      </c>
      <c r="D92">
        <v>160.63</v>
      </c>
      <c r="E92">
        <v>58.414000000000001</v>
      </c>
      <c r="F92">
        <v>689</v>
      </c>
      <c r="G92">
        <v>3983.4</v>
      </c>
      <c r="H92">
        <v>3751.5</v>
      </c>
      <c r="I92">
        <v>374.28</v>
      </c>
      <c r="J92">
        <v>31.428999999999998</v>
      </c>
      <c r="K92">
        <v>-0.01</v>
      </c>
      <c r="L92">
        <v>-2.6829999999999998</v>
      </c>
    </row>
    <row r="93" spans="1:12" x14ac:dyDescent="0.25">
      <c r="A93" t="s">
        <v>356</v>
      </c>
      <c r="B93" t="s">
        <v>357</v>
      </c>
      <c r="C93" t="s">
        <v>146</v>
      </c>
      <c r="D93">
        <v>162.63</v>
      </c>
      <c r="E93">
        <v>55.034999999999997</v>
      </c>
      <c r="F93">
        <v>668</v>
      </c>
      <c r="G93">
        <v>4156.8999999999996</v>
      </c>
      <c r="H93">
        <v>3987.6</v>
      </c>
      <c r="I93">
        <v>433.81</v>
      </c>
      <c r="J93">
        <v>31.603999999999999</v>
      </c>
      <c r="K93">
        <v>-3.0000000000000001E-3</v>
      </c>
      <c r="L93">
        <v>-2.6680000000000001</v>
      </c>
    </row>
    <row r="94" spans="1:12" x14ac:dyDescent="0.25">
      <c r="B94" t="s">
        <v>33</v>
      </c>
      <c r="C94" t="s">
        <v>146</v>
      </c>
      <c r="D94">
        <f>AVERAGE(D74:D93)</f>
        <v>160.25450000000004</v>
      </c>
      <c r="E94">
        <f t="shared" ref="E94:L94" si="9">AVERAGE(E74:E93)</f>
        <v>56.745650000000012</v>
      </c>
      <c r="F94">
        <f t="shared" si="9"/>
        <v>686.6</v>
      </c>
      <c r="G94">
        <f t="shared" si="9"/>
        <v>4038.8550000000005</v>
      </c>
      <c r="H94">
        <f t="shared" si="9"/>
        <v>3976.085</v>
      </c>
      <c r="I94">
        <f t="shared" si="9"/>
        <v>398.37350000000004</v>
      </c>
      <c r="J94">
        <f t="shared" si="9"/>
        <v>31.364850000000001</v>
      </c>
      <c r="K94">
        <f t="shared" si="9"/>
        <v>-4.0550000000000013E-3</v>
      </c>
      <c r="L94">
        <f t="shared" si="9"/>
        <v>-2.7199499999999999</v>
      </c>
    </row>
    <row r="95" spans="1:12" x14ac:dyDescent="0.25">
      <c r="B95" t="s">
        <v>34</v>
      </c>
      <c r="D95">
        <f>STDEV(D74:D93)</f>
        <v>12.039649179624009</v>
      </c>
      <c r="E95">
        <f t="shared" ref="E95:L95" si="10">STDEV(E74:E93)</f>
        <v>1.4082720384252914</v>
      </c>
      <c r="F95">
        <f t="shared" si="10"/>
        <v>41.102439420498982</v>
      </c>
      <c r="G95">
        <f t="shared" si="10"/>
        <v>321.62668859376311</v>
      </c>
      <c r="H95">
        <f t="shared" si="10"/>
        <v>406.05778597710889</v>
      </c>
      <c r="I95">
        <f t="shared" si="10"/>
        <v>37.051464957897636</v>
      </c>
      <c r="J95">
        <f t="shared" si="10"/>
        <v>2.188914806233301</v>
      </c>
      <c r="K95">
        <f t="shared" si="10"/>
        <v>6.9731420841910126E-3</v>
      </c>
      <c r="L95">
        <f t="shared" si="10"/>
        <v>0.28509785485356448</v>
      </c>
    </row>
    <row r="96" spans="1:12" x14ac:dyDescent="0.25">
      <c r="B96" t="s">
        <v>275</v>
      </c>
      <c r="D96">
        <f>D95/D94</f>
        <v>7.5128306410266202E-2</v>
      </c>
      <c r="E96">
        <f t="shared" ref="E96:L96" si="11">E95/E94</f>
        <v>2.4817268608700246E-2</v>
      </c>
      <c r="F96">
        <f t="shared" si="11"/>
        <v>5.9863733499124647E-2</v>
      </c>
      <c r="G96">
        <f t="shared" si="11"/>
        <v>7.96331357757986E-2</v>
      </c>
      <c r="H96">
        <f t="shared" si="11"/>
        <v>0.10212502649644283</v>
      </c>
      <c r="I96">
        <f t="shared" si="11"/>
        <v>9.300685150467497E-2</v>
      </c>
      <c r="J96">
        <f t="shared" si="11"/>
        <v>6.9788786052963778E-2</v>
      </c>
      <c r="K96">
        <f t="shared" si="11"/>
        <v>-1.7196404646586956</v>
      </c>
      <c r="L96">
        <f t="shared" si="11"/>
        <v>-0.10481731460268184</v>
      </c>
    </row>
    <row r="101" spans="3:14" x14ac:dyDescent="0.25">
      <c r="C101" s="1" t="s">
        <v>317</v>
      </c>
      <c r="D101" s="1" t="s">
        <v>3</v>
      </c>
      <c r="E101" s="1" t="s">
        <v>4</v>
      </c>
      <c r="F101" s="1" t="s">
        <v>5</v>
      </c>
      <c r="G101" s="1" t="s">
        <v>6</v>
      </c>
      <c r="H101" s="1" t="s">
        <v>7</v>
      </c>
      <c r="I101" s="1" t="s">
        <v>8</v>
      </c>
      <c r="J101" s="1" t="s">
        <v>9</v>
      </c>
      <c r="K101" s="1" t="s">
        <v>10</v>
      </c>
      <c r="L101" s="1" t="s">
        <v>11</v>
      </c>
      <c r="M101" s="1"/>
      <c r="N101" s="1"/>
    </row>
    <row r="102" spans="3:14" x14ac:dyDescent="0.25">
      <c r="C102" t="s">
        <v>105</v>
      </c>
      <c r="D102">
        <v>0.19477176207350896</v>
      </c>
      <c r="E102">
        <v>6.7295579641171555E-2</v>
      </c>
      <c r="F102">
        <v>7.6155725253408302E-2</v>
      </c>
      <c r="G102">
        <v>0.1357103839636026</v>
      </c>
      <c r="H102">
        <v>0.15831239255818183</v>
      </c>
      <c r="I102">
        <v>0.18671388817426884</v>
      </c>
      <c r="J102">
        <v>0.28336206700629729</v>
      </c>
      <c r="K102">
        <v>1.1089643628680887</v>
      </c>
      <c r="L102">
        <v>-0.20338558429090503</v>
      </c>
    </row>
    <row r="103" spans="3:14" x14ac:dyDescent="0.25">
      <c r="C103" t="s">
        <v>144</v>
      </c>
      <c r="D103">
        <v>0.15051369916719448</v>
      </c>
      <c r="E103">
        <v>3.7110455952339541E-2</v>
      </c>
      <c r="F103">
        <v>3.0535636914962701E-2</v>
      </c>
      <c r="G103">
        <v>0.23649422868294881</v>
      </c>
      <c r="H103">
        <v>0.37591892097913326</v>
      </c>
      <c r="I103">
        <v>0.16433540953883116</v>
      </c>
      <c r="J103">
        <v>0.19501250390509514</v>
      </c>
      <c r="K103">
        <v>2.4857745109807241</v>
      </c>
      <c r="L103">
        <v>-0.1550949936067974</v>
      </c>
    </row>
    <row r="104" spans="3:14" x14ac:dyDescent="0.25">
      <c r="C104" t="s">
        <v>145</v>
      </c>
      <c r="D104">
        <v>7.7265752766571397E-2</v>
      </c>
      <c r="E104">
        <v>2.1512673231886655E-2</v>
      </c>
      <c r="F104">
        <v>4.5083550796882262E-2</v>
      </c>
      <c r="G104">
        <v>9.4578069002819898E-2</v>
      </c>
      <c r="H104">
        <v>0.13157670931291257</v>
      </c>
      <c r="I104">
        <v>0.12256288565675544</v>
      </c>
      <c r="J104">
        <v>7.8151796941977478E-2</v>
      </c>
      <c r="K104">
        <v>23.187694428992518</v>
      </c>
      <c r="L104">
        <v>-0.17528871277412775</v>
      </c>
    </row>
    <row r="105" spans="3:14" x14ac:dyDescent="0.25">
      <c r="C105" t="s">
        <v>146</v>
      </c>
      <c r="D105">
        <v>7.5128306410265439E-2</v>
      </c>
      <c r="E105">
        <v>2.4817268608689356E-2</v>
      </c>
      <c r="F105">
        <v>5.9863733499125354E-2</v>
      </c>
      <c r="G105">
        <v>7.9633135775798183E-2</v>
      </c>
      <c r="H105">
        <v>0.10212502649644285</v>
      </c>
      <c r="I105">
        <v>9.3006851504673874E-2</v>
      </c>
      <c r="J105">
        <v>6.9788786052962459E-2</v>
      </c>
      <c r="K105">
        <v>-1.7196404646586956</v>
      </c>
      <c r="L105">
        <v>-0.10481731460268184</v>
      </c>
    </row>
    <row r="107" spans="3:14" x14ac:dyDescent="0.25">
      <c r="D107">
        <f>AVERAGE(D102:D105)</f>
        <v>0.12441988010438507</v>
      </c>
      <c r="E107">
        <f>AVERAGE(E102:E105)</f>
        <v>3.7683994358521773E-2</v>
      </c>
      <c r="F107">
        <f t="shared" ref="F107:L107" si="12">AVERAGE(F102:F105)</f>
        <v>5.2909661616094651E-2</v>
      </c>
      <c r="G107">
        <f t="shared" si="12"/>
        <v>0.13660395435629238</v>
      </c>
      <c r="H107">
        <f t="shared" si="12"/>
        <v>0.19198326233666763</v>
      </c>
      <c r="I107">
        <f t="shared" si="12"/>
        <v>0.14165475871863234</v>
      </c>
      <c r="J107">
        <f t="shared" si="12"/>
        <v>0.1565787884765831</v>
      </c>
      <c r="K107">
        <f t="shared" si="12"/>
        <v>6.2656982095456586</v>
      </c>
      <c r="L107">
        <f t="shared" si="12"/>
        <v>-0.15964665131862801</v>
      </c>
    </row>
    <row r="109" spans="3:14" x14ac:dyDescent="0.25">
      <c r="D109" s="2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7"/>
  <sheetViews>
    <sheetView workbookViewId="0">
      <pane ySplit="1" topLeftCell="A104" activePane="bottomLeft" state="frozen"/>
      <selection pane="bottomLeft" activeCell="D115" sqref="D115"/>
    </sheetView>
  </sheetViews>
  <sheetFormatPr defaultRowHeight="15" x14ac:dyDescent="0.25"/>
  <cols>
    <col min="1" max="1" width="28.42578125" customWidth="1"/>
    <col min="4" max="4" width="13.140625" customWidth="1"/>
    <col min="7" max="8" width="13.140625" customWidth="1"/>
  </cols>
  <sheetData>
    <row r="1" spans="1:12" s="1" customFormat="1" x14ac:dyDescent="0.25">
      <c r="A1" s="1" t="s">
        <v>1</v>
      </c>
      <c r="B1" s="1" t="s">
        <v>3</v>
      </c>
      <c r="C1" s="1" t="s">
        <v>317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 x14ac:dyDescent="0.25">
      <c r="A2" t="s">
        <v>358</v>
      </c>
      <c r="B2" t="s">
        <v>359</v>
      </c>
      <c r="C2" t="s">
        <v>105</v>
      </c>
      <c r="D2">
        <v>111.73</v>
      </c>
      <c r="E2">
        <v>47.052999999999997</v>
      </c>
      <c r="F2">
        <v>525</v>
      </c>
      <c r="G2">
        <v>3725.9</v>
      </c>
      <c r="H2">
        <v>3200.7</v>
      </c>
      <c r="I2">
        <v>393.06</v>
      </c>
      <c r="J2">
        <v>35.524999999999999</v>
      </c>
      <c r="K2">
        <v>2E-3</v>
      </c>
      <c r="L2">
        <v>-1.236</v>
      </c>
    </row>
    <row r="3" spans="1:12" x14ac:dyDescent="0.25">
      <c r="A3" t="s">
        <v>360</v>
      </c>
      <c r="B3" t="s">
        <v>361</v>
      </c>
      <c r="C3" t="s">
        <v>105</v>
      </c>
      <c r="D3">
        <v>118.71</v>
      </c>
      <c r="E3">
        <v>50.698999999999998</v>
      </c>
      <c r="F3">
        <v>551</v>
      </c>
      <c r="G3">
        <v>4064</v>
      </c>
      <c r="H3">
        <v>3937.8</v>
      </c>
      <c r="I3">
        <v>553.54</v>
      </c>
      <c r="J3">
        <v>40.151000000000003</v>
      </c>
      <c r="K3">
        <v>-1E-3</v>
      </c>
      <c r="L3">
        <v>-1.379</v>
      </c>
    </row>
    <row r="4" spans="1:12" x14ac:dyDescent="0.25">
      <c r="A4" t="s">
        <v>362</v>
      </c>
      <c r="B4" t="s">
        <v>363</v>
      </c>
      <c r="C4" t="s">
        <v>105</v>
      </c>
      <c r="D4">
        <v>77.260000000000005</v>
      </c>
      <c r="E4">
        <v>49.929000000000002</v>
      </c>
      <c r="F4">
        <v>551</v>
      </c>
      <c r="G4">
        <v>4236.6000000000004</v>
      </c>
      <c r="H4">
        <v>3932.2</v>
      </c>
      <c r="I4">
        <v>442.67</v>
      </c>
      <c r="J4">
        <v>42.991</v>
      </c>
      <c r="K4">
        <v>3.7000000000000002E-3</v>
      </c>
      <c r="L4">
        <v>-1.284</v>
      </c>
    </row>
    <row r="5" spans="1:12" x14ac:dyDescent="0.25">
      <c r="A5" t="s">
        <v>364</v>
      </c>
      <c r="B5" t="s">
        <v>365</v>
      </c>
      <c r="C5" t="s">
        <v>105</v>
      </c>
      <c r="D5">
        <v>84.25</v>
      </c>
      <c r="E5">
        <v>51.226999999999997</v>
      </c>
      <c r="F5">
        <v>551</v>
      </c>
      <c r="G5">
        <v>4054.8</v>
      </c>
      <c r="H5">
        <v>4428.1000000000004</v>
      </c>
      <c r="I5">
        <v>491.86</v>
      </c>
      <c r="J5">
        <v>42.994999999999997</v>
      </c>
      <c r="K5">
        <v>0</v>
      </c>
      <c r="L5">
        <v>-1.3960000000000001</v>
      </c>
    </row>
    <row r="6" spans="1:12" x14ac:dyDescent="0.25">
      <c r="A6" t="s">
        <v>366</v>
      </c>
      <c r="B6" t="s">
        <v>367</v>
      </c>
      <c r="C6" t="s">
        <v>105</v>
      </c>
      <c r="D6">
        <v>76.75</v>
      </c>
      <c r="E6">
        <v>47.779000000000003</v>
      </c>
      <c r="F6">
        <v>525</v>
      </c>
      <c r="G6">
        <v>3428.6</v>
      </c>
      <c r="H6">
        <v>3168.8</v>
      </c>
      <c r="I6">
        <v>572.80999999999995</v>
      </c>
      <c r="J6">
        <v>41.831000000000003</v>
      </c>
      <c r="K6">
        <v>-8.0000000000000002E-3</v>
      </c>
      <c r="L6">
        <v>-1.363</v>
      </c>
    </row>
    <row r="7" spans="1:12" x14ac:dyDescent="0.25">
      <c r="A7" t="s">
        <v>368</v>
      </c>
      <c r="B7" t="s">
        <v>369</v>
      </c>
      <c r="C7" t="s">
        <v>105</v>
      </c>
      <c r="D7">
        <v>102.33</v>
      </c>
      <c r="E7">
        <v>50.143999999999998</v>
      </c>
      <c r="F7">
        <v>537</v>
      </c>
      <c r="G7">
        <v>4147.5</v>
      </c>
      <c r="H7">
        <v>3835.2</v>
      </c>
      <c r="I7">
        <v>527</v>
      </c>
      <c r="J7">
        <v>43.41</v>
      </c>
      <c r="K7">
        <v>8.3000000000000001E-3</v>
      </c>
      <c r="L7">
        <v>-1.343</v>
      </c>
    </row>
    <row r="8" spans="1:12" x14ac:dyDescent="0.25">
      <c r="A8" t="s">
        <v>370</v>
      </c>
      <c r="B8" t="s">
        <v>371</v>
      </c>
      <c r="C8" t="s">
        <v>105</v>
      </c>
      <c r="D8">
        <v>81.73</v>
      </c>
      <c r="E8">
        <v>50.189</v>
      </c>
      <c r="F8">
        <v>512</v>
      </c>
      <c r="G8">
        <v>4158.8999999999996</v>
      </c>
      <c r="H8">
        <v>4067</v>
      </c>
      <c r="I8">
        <v>725.96</v>
      </c>
      <c r="J8">
        <v>35.686999999999998</v>
      </c>
      <c r="K8">
        <v>5.8999999999999999E-3</v>
      </c>
      <c r="L8">
        <v>-1.22</v>
      </c>
    </row>
    <row r="9" spans="1:12" x14ac:dyDescent="0.25">
      <c r="A9" t="s">
        <v>372</v>
      </c>
      <c r="B9" t="s">
        <v>373</v>
      </c>
      <c r="C9" t="s">
        <v>105</v>
      </c>
      <c r="D9">
        <v>112.57</v>
      </c>
      <c r="E9">
        <v>53.161999999999999</v>
      </c>
      <c r="F9">
        <v>551</v>
      </c>
      <c r="G9">
        <v>4158</v>
      </c>
      <c r="H9">
        <v>4166.8999999999996</v>
      </c>
      <c r="I9">
        <v>553.61</v>
      </c>
      <c r="J9">
        <v>40.761000000000003</v>
      </c>
      <c r="K9">
        <v>0</v>
      </c>
      <c r="L9">
        <v>-1.399</v>
      </c>
    </row>
    <row r="10" spans="1:12" x14ac:dyDescent="0.25">
      <c r="A10" t="s">
        <v>374</v>
      </c>
      <c r="B10" t="s">
        <v>375</v>
      </c>
      <c r="C10" t="s">
        <v>105</v>
      </c>
      <c r="D10">
        <v>100.75</v>
      </c>
      <c r="E10">
        <v>52.456000000000003</v>
      </c>
      <c r="F10">
        <v>512</v>
      </c>
      <c r="G10">
        <v>3950.2</v>
      </c>
      <c r="H10">
        <v>3771.5</v>
      </c>
      <c r="I10">
        <v>554.91</v>
      </c>
      <c r="J10">
        <v>36.402000000000001</v>
      </c>
      <c r="K10">
        <v>9.2593999999999994</v>
      </c>
      <c r="L10">
        <v>-1.538</v>
      </c>
    </row>
    <row r="11" spans="1:12" x14ac:dyDescent="0.25">
      <c r="A11" t="s">
        <v>376</v>
      </c>
      <c r="B11" t="s">
        <v>377</v>
      </c>
      <c r="C11" t="s">
        <v>105</v>
      </c>
      <c r="D11">
        <v>113.36</v>
      </c>
      <c r="E11">
        <v>49.664999999999999</v>
      </c>
      <c r="F11">
        <v>537</v>
      </c>
      <c r="G11">
        <v>3795.6</v>
      </c>
      <c r="H11">
        <v>3637.6</v>
      </c>
      <c r="I11">
        <v>471.16</v>
      </c>
      <c r="J11">
        <v>46.091999999999999</v>
      </c>
      <c r="K11">
        <v>8.5000000000000006E-3</v>
      </c>
      <c r="L11">
        <v>-1.298</v>
      </c>
    </row>
    <row r="12" spans="1:12" x14ac:dyDescent="0.25">
      <c r="A12" t="s">
        <v>378</v>
      </c>
      <c r="B12" t="s">
        <v>379</v>
      </c>
      <c r="C12" t="s">
        <v>105</v>
      </c>
      <c r="D12">
        <v>110.25</v>
      </c>
      <c r="E12">
        <v>52.081000000000003</v>
      </c>
      <c r="F12">
        <v>537</v>
      </c>
      <c r="G12">
        <v>3236.2</v>
      </c>
      <c r="H12">
        <v>3008</v>
      </c>
      <c r="I12">
        <v>621.32000000000005</v>
      </c>
      <c r="J12">
        <v>44.584000000000003</v>
      </c>
      <c r="K12">
        <v>7.0000000000000001E-3</v>
      </c>
      <c r="L12">
        <v>-1.4890000000000001</v>
      </c>
    </row>
    <row r="13" spans="1:12" x14ac:dyDescent="0.25">
      <c r="A13" t="s">
        <v>380</v>
      </c>
      <c r="B13" t="s">
        <v>381</v>
      </c>
      <c r="C13" t="s">
        <v>105</v>
      </c>
      <c r="D13">
        <v>115.72</v>
      </c>
      <c r="E13">
        <v>50.576000000000001</v>
      </c>
      <c r="F13">
        <v>525</v>
      </c>
      <c r="G13">
        <v>3811.4</v>
      </c>
      <c r="H13">
        <v>3347</v>
      </c>
      <c r="I13">
        <v>527.91</v>
      </c>
      <c r="J13">
        <v>39.682000000000002</v>
      </c>
      <c r="K13">
        <v>8.2649000000000008</v>
      </c>
      <c r="L13">
        <v>-1.103</v>
      </c>
    </row>
    <row r="14" spans="1:12" x14ac:dyDescent="0.25">
      <c r="A14" t="s">
        <v>382</v>
      </c>
      <c r="B14" t="s">
        <v>383</v>
      </c>
      <c r="C14" t="s">
        <v>105</v>
      </c>
      <c r="D14">
        <v>113.73</v>
      </c>
      <c r="E14">
        <v>47.697000000000003</v>
      </c>
      <c r="F14">
        <v>537</v>
      </c>
      <c r="G14">
        <v>3360.5</v>
      </c>
      <c r="H14">
        <v>3203.7</v>
      </c>
      <c r="I14">
        <v>462.06</v>
      </c>
      <c r="J14">
        <v>39.932000000000002</v>
      </c>
      <c r="K14">
        <v>1.1999999999999999E-3</v>
      </c>
      <c r="L14">
        <v>-1.143</v>
      </c>
    </row>
    <row r="15" spans="1:12" x14ac:dyDescent="0.25">
      <c r="A15" t="s">
        <v>384</v>
      </c>
      <c r="B15" t="s">
        <v>385</v>
      </c>
      <c r="C15" t="s">
        <v>105</v>
      </c>
      <c r="D15">
        <v>76.819999999999993</v>
      </c>
      <c r="E15">
        <v>51.884999999999998</v>
      </c>
      <c r="F15">
        <v>525</v>
      </c>
      <c r="G15">
        <v>3066.1</v>
      </c>
      <c r="H15">
        <v>2807.6</v>
      </c>
      <c r="I15">
        <v>596.62</v>
      </c>
      <c r="J15">
        <v>36.130000000000003</v>
      </c>
      <c r="K15">
        <v>3.5000000000000001E-3</v>
      </c>
      <c r="L15">
        <v>-1.335</v>
      </c>
    </row>
    <row r="16" spans="1:12" x14ac:dyDescent="0.25">
      <c r="A16" t="s">
        <v>386</v>
      </c>
      <c r="B16" t="s">
        <v>387</v>
      </c>
      <c r="C16" t="s">
        <v>105</v>
      </c>
      <c r="D16">
        <v>75.239999999999995</v>
      </c>
      <c r="E16">
        <v>51.814999999999998</v>
      </c>
      <c r="F16">
        <v>537</v>
      </c>
      <c r="G16">
        <v>3566.7</v>
      </c>
      <c r="H16">
        <v>3312.6</v>
      </c>
      <c r="I16">
        <v>712.55</v>
      </c>
      <c r="J16">
        <v>36.628</v>
      </c>
      <c r="K16">
        <v>5.4000000000000003E-3</v>
      </c>
      <c r="L16">
        <v>-1.3560000000000001</v>
      </c>
    </row>
    <row r="17" spans="1:12" x14ac:dyDescent="0.25">
      <c r="A17" t="s">
        <v>388</v>
      </c>
      <c r="B17" t="s">
        <v>389</v>
      </c>
      <c r="C17" t="s">
        <v>105</v>
      </c>
      <c r="D17">
        <v>115.43</v>
      </c>
      <c r="E17">
        <v>51.502000000000002</v>
      </c>
      <c r="F17">
        <v>537</v>
      </c>
      <c r="G17">
        <v>3989.3</v>
      </c>
      <c r="H17">
        <v>3997.5</v>
      </c>
      <c r="I17">
        <v>578.30999999999995</v>
      </c>
      <c r="J17">
        <v>40.521000000000001</v>
      </c>
      <c r="K17">
        <v>2.3999999999999998E-3</v>
      </c>
      <c r="L17">
        <v>-1.1340000000000001</v>
      </c>
    </row>
    <row r="18" spans="1:12" x14ac:dyDescent="0.25">
      <c r="A18" t="s">
        <v>390</v>
      </c>
      <c r="B18" t="s">
        <v>391</v>
      </c>
      <c r="C18" t="s">
        <v>105</v>
      </c>
      <c r="D18">
        <v>77.58</v>
      </c>
      <c r="E18">
        <v>48.598999999999997</v>
      </c>
      <c r="F18">
        <v>512</v>
      </c>
      <c r="G18">
        <v>4000.4</v>
      </c>
      <c r="H18">
        <v>4139.6000000000004</v>
      </c>
      <c r="I18">
        <v>533.78</v>
      </c>
      <c r="J18">
        <v>35.506999999999998</v>
      </c>
      <c r="K18">
        <v>2.2000000000000001E-3</v>
      </c>
      <c r="L18">
        <v>-1.083</v>
      </c>
    </row>
    <row r="19" spans="1:12" x14ac:dyDescent="0.25">
      <c r="A19" t="s">
        <v>392</v>
      </c>
      <c r="B19" t="s">
        <v>393</v>
      </c>
      <c r="C19" t="s">
        <v>105</v>
      </c>
      <c r="D19">
        <v>81.760000000000005</v>
      </c>
      <c r="E19">
        <v>49.213999999999999</v>
      </c>
      <c r="F19">
        <v>512</v>
      </c>
      <c r="G19">
        <v>4178.3</v>
      </c>
      <c r="H19">
        <v>4207.7</v>
      </c>
      <c r="I19">
        <v>528.67999999999995</v>
      </c>
      <c r="J19">
        <v>41.76</v>
      </c>
      <c r="K19">
        <v>-6.0000000000000001E-3</v>
      </c>
      <c r="L19">
        <v>-1.4450000000000001</v>
      </c>
    </row>
    <row r="20" spans="1:12" x14ac:dyDescent="0.25">
      <c r="A20" t="s">
        <v>394</v>
      </c>
      <c r="B20" t="s">
        <v>395</v>
      </c>
      <c r="C20" t="s">
        <v>105</v>
      </c>
      <c r="D20">
        <v>90.78</v>
      </c>
      <c r="E20">
        <v>46.978999999999999</v>
      </c>
      <c r="F20">
        <v>537</v>
      </c>
      <c r="G20">
        <v>3932.1</v>
      </c>
      <c r="H20">
        <v>3744.4</v>
      </c>
      <c r="I20">
        <v>622.85</v>
      </c>
      <c r="J20">
        <v>36.536999999999999</v>
      </c>
      <c r="K20">
        <v>8.0000000000000004E-4</v>
      </c>
      <c r="L20">
        <v>-1.204</v>
      </c>
    </row>
    <row r="21" spans="1:12" x14ac:dyDescent="0.25">
      <c r="A21" t="s">
        <v>396</v>
      </c>
      <c r="B21" t="s">
        <v>397</v>
      </c>
      <c r="C21" t="s">
        <v>105</v>
      </c>
      <c r="D21">
        <v>82.28</v>
      </c>
      <c r="E21">
        <v>49.32</v>
      </c>
      <c r="F21">
        <v>512</v>
      </c>
      <c r="G21">
        <v>4369.3999999999996</v>
      </c>
      <c r="H21">
        <v>4375</v>
      </c>
      <c r="I21">
        <v>579.66999999999996</v>
      </c>
      <c r="J21">
        <v>39.506999999999998</v>
      </c>
      <c r="K21">
        <v>-1E-3</v>
      </c>
      <c r="L21">
        <v>-1.3240000000000001</v>
      </c>
    </row>
    <row r="22" spans="1:12" x14ac:dyDescent="0.25">
      <c r="A22" t="s">
        <v>398</v>
      </c>
      <c r="B22" t="s">
        <v>399</v>
      </c>
      <c r="C22" t="s">
        <v>105</v>
      </c>
      <c r="D22">
        <v>104.74</v>
      </c>
      <c r="E22">
        <v>53.098999999999997</v>
      </c>
      <c r="F22">
        <v>537</v>
      </c>
      <c r="G22">
        <v>4183.1000000000004</v>
      </c>
      <c r="H22">
        <v>4009</v>
      </c>
      <c r="I22">
        <v>553.21</v>
      </c>
      <c r="J22">
        <v>44.902000000000001</v>
      </c>
      <c r="K22">
        <v>6.6E-3</v>
      </c>
      <c r="L22">
        <v>-1.3080000000000001</v>
      </c>
    </row>
    <row r="23" spans="1:12" x14ac:dyDescent="0.25">
      <c r="B23" t="s">
        <v>33</v>
      </c>
      <c r="C23" t="s">
        <v>105</v>
      </c>
      <c r="D23">
        <f>AVERAGE(D2:D22)</f>
        <v>96.37</v>
      </c>
      <c r="E23">
        <f t="shared" ref="E23:L23" si="0">AVERAGE(E2:E22)</f>
        <v>50.241428571428578</v>
      </c>
      <c r="F23">
        <f t="shared" si="0"/>
        <v>531.42857142857144</v>
      </c>
      <c r="G23">
        <f t="shared" si="0"/>
        <v>3876.8380952380949</v>
      </c>
      <c r="H23">
        <f t="shared" si="0"/>
        <v>3728.4714285714281</v>
      </c>
      <c r="I23">
        <f t="shared" si="0"/>
        <v>552.54952380952386</v>
      </c>
      <c r="J23">
        <f t="shared" si="0"/>
        <v>40.073095238095235</v>
      </c>
      <c r="K23">
        <f t="shared" si="0"/>
        <v>0.83646666666666669</v>
      </c>
      <c r="L23">
        <f t="shared" si="0"/>
        <v>-1.3038095238095242</v>
      </c>
    </row>
    <row r="24" spans="1:12" x14ac:dyDescent="0.25">
      <c r="B24" t="s">
        <v>34</v>
      </c>
      <c r="D24">
        <f>STDEV(D2:D22)</f>
        <v>16.399589324126413</v>
      </c>
      <c r="E24">
        <f t="shared" ref="E24:L24" si="1">STDEV(E2:E22)</f>
        <v>1.889900515144344</v>
      </c>
      <c r="F24">
        <f t="shared" si="1"/>
        <v>13.844029141010319</v>
      </c>
      <c r="G24">
        <f t="shared" si="1"/>
        <v>357.54209189435375</v>
      </c>
      <c r="H24">
        <f t="shared" si="1"/>
        <v>470.31107167794761</v>
      </c>
      <c r="I24">
        <f t="shared" si="1"/>
        <v>79.778126417971293</v>
      </c>
      <c r="J24">
        <f t="shared" si="1"/>
        <v>3.3864387622510161</v>
      </c>
      <c r="K24">
        <f t="shared" si="1"/>
        <v>2.6396239929833443</v>
      </c>
      <c r="L24">
        <f t="shared" si="1"/>
        <v>0.12394297844074069</v>
      </c>
    </row>
    <row r="25" spans="1:12" x14ac:dyDescent="0.25">
      <c r="B25" t="s">
        <v>275</v>
      </c>
      <c r="D25">
        <f>D24/D23</f>
        <v>0.17017317966303219</v>
      </c>
      <c r="E25">
        <f t="shared" ref="E25:L25" si="2">E24/E23</f>
        <v>3.7616376939948265E-2</v>
      </c>
      <c r="F25">
        <f t="shared" si="2"/>
        <v>2.6050592469643072E-2</v>
      </c>
      <c r="G25">
        <f t="shared" si="2"/>
        <v>9.2225180188339903E-2</v>
      </c>
      <c r="H25">
        <f t="shared" si="2"/>
        <v>0.12614045210965941</v>
      </c>
      <c r="I25">
        <f t="shared" si="2"/>
        <v>0.14438185715543678</v>
      </c>
      <c r="J25">
        <f t="shared" si="2"/>
        <v>8.4506543408499168E-2</v>
      </c>
      <c r="K25">
        <f t="shared" si="2"/>
        <v>3.1556834219136176</v>
      </c>
      <c r="L25">
        <f t="shared" si="2"/>
        <v>-9.5062182149581953E-2</v>
      </c>
    </row>
    <row r="27" spans="1:12" x14ac:dyDescent="0.25">
      <c r="A27" t="s">
        <v>358</v>
      </c>
      <c r="B27" t="s">
        <v>359</v>
      </c>
      <c r="C27" t="s">
        <v>144</v>
      </c>
      <c r="D27">
        <v>72.459999999999994</v>
      </c>
      <c r="E27">
        <v>48.863</v>
      </c>
      <c r="F27">
        <v>903</v>
      </c>
      <c r="G27">
        <v>3765.1</v>
      </c>
      <c r="H27">
        <v>3685.5</v>
      </c>
      <c r="I27">
        <v>235.28</v>
      </c>
      <c r="J27">
        <v>47.19</v>
      </c>
      <c r="K27">
        <v>-3.0000000000000001E-3</v>
      </c>
      <c r="L27">
        <v>-2.35</v>
      </c>
    </row>
    <row r="28" spans="1:12" x14ac:dyDescent="0.25">
      <c r="A28" t="s">
        <v>360</v>
      </c>
      <c r="B28" t="s">
        <v>361</v>
      </c>
      <c r="C28" t="s">
        <v>144</v>
      </c>
      <c r="D28">
        <v>53.877000000000002</v>
      </c>
      <c r="E28">
        <v>53.034999999999997</v>
      </c>
      <c r="F28">
        <v>1470</v>
      </c>
      <c r="G28">
        <v>3205.9</v>
      </c>
      <c r="H28">
        <v>3095.1</v>
      </c>
      <c r="I28">
        <v>385</v>
      </c>
      <c r="J28">
        <v>62.564</v>
      </c>
      <c r="K28">
        <v>-4.1000000000000002E-2</v>
      </c>
      <c r="L28">
        <v>-2.2679999999999998</v>
      </c>
    </row>
    <row r="29" spans="1:12" x14ac:dyDescent="0.25">
      <c r="A29" t="s">
        <v>362</v>
      </c>
      <c r="B29" t="s">
        <v>363</v>
      </c>
      <c r="C29" t="s">
        <v>144</v>
      </c>
      <c r="D29">
        <v>67.23</v>
      </c>
      <c r="E29">
        <v>48.332999999999998</v>
      </c>
      <c r="F29">
        <v>1050</v>
      </c>
      <c r="G29">
        <v>3972.6</v>
      </c>
      <c r="H29">
        <v>4015.9</v>
      </c>
      <c r="I29">
        <v>258.27</v>
      </c>
      <c r="J29">
        <v>52.904000000000003</v>
      </c>
      <c r="K29">
        <v>7.3000000000000001E-3</v>
      </c>
      <c r="L29">
        <v>-2.36</v>
      </c>
    </row>
    <row r="30" spans="1:12" x14ac:dyDescent="0.25">
      <c r="A30" t="s">
        <v>364</v>
      </c>
      <c r="B30" t="s">
        <v>365</v>
      </c>
      <c r="C30" t="s">
        <v>144</v>
      </c>
      <c r="D30">
        <v>69.81</v>
      </c>
      <c r="E30">
        <v>51.332000000000001</v>
      </c>
      <c r="F30">
        <v>1378</v>
      </c>
      <c r="G30">
        <v>3520.2</v>
      </c>
      <c r="H30">
        <v>3506.8</v>
      </c>
      <c r="I30">
        <v>338.72</v>
      </c>
      <c r="J30">
        <v>55.258000000000003</v>
      </c>
      <c r="K30">
        <v>6.8999999999999999E-3</v>
      </c>
      <c r="L30">
        <v>-2.415</v>
      </c>
    </row>
    <row r="31" spans="1:12" x14ac:dyDescent="0.25">
      <c r="A31" t="s">
        <v>366</v>
      </c>
      <c r="B31" t="s">
        <v>367</v>
      </c>
      <c r="C31" t="s">
        <v>144</v>
      </c>
      <c r="D31">
        <v>68.442999999999998</v>
      </c>
      <c r="E31">
        <v>50.427999999999997</v>
      </c>
      <c r="F31">
        <v>773.5</v>
      </c>
      <c r="G31">
        <v>3356.9</v>
      </c>
      <c r="H31">
        <v>3221.2</v>
      </c>
      <c r="I31">
        <v>240.53</v>
      </c>
      <c r="J31">
        <v>47.765000000000001</v>
      </c>
      <c r="K31">
        <v>-3.0000000000000001E-3</v>
      </c>
      <c r="L31">
        <v>-2.4580000000000002</v>
      </c>
    </row>
    <row r="32" spans="1:12" x14ac:dyDescent="0.25">
      <c r="A32" t="s">
        <v>368</v>
      </c>
      <c r="B32" t="s">
        <v>369</v>
      </c>
      <c r="C32" t="s">
        <v>144</v>
      </c>
      <c r="D32">
        <v>64.352000000000004</v>
      </c>
      <c r="E32">
        <v>54.003999999999998</v>
      </c>
      <c r="F32">
        <v>648</v>
      </c>
      <c r="G32">
        <v>3850.6</v>
      </c>
      <c r="H32">
        <v>3875.9</v>
      </c>
      <c r="I32">
        <v>291.43</v>
      </c>
      <c r="J32">
        <v>55.753</v>
      </c>
      <c r="K32">
        <v>-1.2999999999999999E-2</v>
      </c>
      <c r="L32">
        <v>-2.5379999999999998</v>
      </c>
    </row>
    <row r="33" spans="1:12" x14ac:dyDescent="0.25">
      <c r="A33" t="s">
        <v>370</v>
      </c>
      <c r="B33" t="s">
        <v>371</v>
      </c>
      <c r="C33" t="s">
        <v>144</v>
      </c>
      <c r="D33">
        <v>72.34</v>
      </c>
      <c r="E33">
        <v>51.372999999999998</v>
      </c>
      <c r="F33">
        <v>872.5</v>
      </c>
      <c r="G33">
        <v>3700</v>
      </c>
      <c r="H33">
        <v>3848.8</v>
      </c>
      <c r="I33">
        <v>308.89999999999998</v>
      </c>
      <c r="J33">
        <v>58.442</v>
      </c>
      <c r="K33">
        <v>-8.9999999999999993E-3</v>
      </c>
      <c r="L33">
        <v>-2.5390000000000001</v>
      </c>
    </row>
    <row r="34" spans="1:12" x14ac:dyDescent="0.25">
      <c r="A34" t="s">
        <v>372</v>
      </c>
      <c r="B34" t="s">
        <v>373</v>
      </c>
      <c r="C34" t="s">
        <v>144</v>
      </c>
      <c r="D34">
        <v>66.542000000000002</v>
      </c>
      <c r="E34">
        <v>53.85</v>
      </c>
      <c r="F34">
        <v>1199.5</v>
      </c>
      <c r="G34">
        <v>3766.4</v>
      </c>
      <c r="H34">
        <v>3725.5</v>
      </c>
      <c r="I34">
        <v>316.77</v>
      </c>
      <c r="J34">
        <v>45.777000000000001</v>
      </c>
      <c r="K34">
        <v>-4.0000000000000001E-3</v>
      </c>
      <c r="L34">
        <v>-2.379</v>
      </c>
    </row>
    <row r="35" spans="1:12" x14ac:dyDescent="0.25">
      <c r="A35" t="s">
        <v>374</v>
      </c>
      <c r="B35" t="s">
        <v>375</v>
      </c>
      <c r="C35" t="s">
        <v>144</v>
      </c>
      <c r="D35">
        <v>63.8</v>
      </c>
      <c r="E35">
        <v>53.231000000000002</v>
      </c>
      <c r="F35">
        <v>760</v>
      </c>
      <c r="G35">
        <v>3286.4</v>
      </c>
      <c r="H35">
        <v>3174.1</v>
      </c>
      <c r="I35">
        <v>308.92</v>
      </c>
      <c r="J35">
        <v>50.953000000000003</v>
      </c>
      <c r="K35">
        <v>-2.8000000000000001E-2</v>
      </c>
      <c r="L35">
        <v>-2.8929999999999998</v>
      </c>
    </row>
    <row r="36" spans="1:12" x14ac:dyDescent="0.25">
      <c r="A36" t="s">
        <v>376</v>
      </c>
      <c r="B36" t="s">
        <v>377</v>
      </c>
      <c r="C36" t="s">
        <v>144</v>
      </c>
      <c r="D36">
        <v>62.27</v>
      </c>
      <c r="E36">
        <v>52.744</v>
      </c>
      <c r="F36">
        <v>980</v>
      </c>
      <c r="G36">
        <v>3949.4</v>
      </c>
      <c r="H36">
        <v>4058.4</v>
      </c>
      <c r="I36">
        <v>293.74</v>
      </c>
      <c r="J36">
        <v>54.649000000000001</v>
      </c>
      <c r="K36">
        <v>1.6999999999999999E-3</v>
      </c>
      <c r="L36">
        <v>-2.915</v>
      </c>
    </row>
    <row r="37" spans="1:12" x14ac:dyDescent="0.25">
      <c r="A37" t="s">
        <v>378</v>
      </c>
      <c r="B37" t="s">
        <v>379</v>
      </c>
      <c r="C37" t="s">
        <v>144</v>
      </c>
      <c r="D37">
        <v>66.48</v>
      </c>
      <c r="E37">
        <v>53.475999999999999</v>
      </c>
      <c r="F37">
        <v>1337.5</v>
      </c>
      <c r="G37">
        <v>3477.6</v>
      </c>
      <c r="H37">
        <v>3623.3</v>
      </c>
      <c r="I37">
        <v>316.89</v>
      </c>
      <c r="J37">
        <v>54.597000000000001</v>
      </c>
      <c r="K37">
        <v>8.2000000000000007E-3</v>
      </c>
      <c r="L37">
        <v>-2.6070000000000002</v>
      </c>
    </row>
    <row r="38" spans="1:12" x14ac:dyDescent="0.25">
      <c r="A38" t="s">
        <v>380</v>
      </c>
      <c r="B38" t="s">
        <v>381</v>
      </c>
      <c r="C38" t="s">
        <v>144</v>
      </c>
      <c r="D38">
        <v>69.263999999999996</v>
      </c>
      <c r="E38">
        <v>53.725000000000001</v>
      </c>
      <c r="F38">
        <v>3171</v>
      </c>
      <c r="G38">
        <v>3809.5</v>
      </c>
      <c r="H38">
        <v>3740.6</v>
      </c>
      <c r="I38">
        <v>294.17</v>
      </c>
      <c r="J38">
        <v>60.814</v>
      </c>
      <c r="K38">
        <v>8.9999999999999993E-3</v>
      </c>
      <c r="L38">
        <v>-2.617</v>
      </c>
    </row>
    <row r="39" spans="1:12" x14ac:dyDescent="0.25">
      <c r="A39" t="s">
        <v>382</v>
      </c>
      <c r="B39" t="s">
        <v>383</v>
      </c>
      <c r="C39" t="s">
        <v>144</v>
      </c>
      <c r="D39">
        <v>70.838999999999999</v>
      </c>
      <c r="E39">
        <v>51.612000000000002</v>
      </c>
      <c r="F39">
        <v>1050</v>
      </c>
      <c r="G39">
        <v>3700.2</v>
      </c>
      <c r="H39">
        <v>3711.7</v>
      </c>
      <c r="I39">
        <v>248.91</v>
      </c>
      <c r="J39">
        <v>46.465000000000003</v>
      </c>
      <c r="K39">
        <v>0.01</v>
      </c>
      <c r="L39">
        <v>-2.5609999999999999</v>
      </c>
    </row>
    <row r="40" spans="1:12" x14ac:dyDescent="0.25">
      <c r="A40" t="s">
        <v>384</v>
      </c>
      <c r="B40" t="s">
        <v>385</v>
      </c>
      <c r="C40" t="s">
        <v>144</v>
      </c>
      <c r="D40">
        <v>72.164000000000001</v>
      </c>
      <c r="E40">
        <v>53.335999999999999</v>
      </c>
      <c r="F40">
        <v>1378</v>
      </c>
      <c r="G40">
        <v>3305</v>
      </c>
      <c r="H40">
        <v>3168.1</v>
      </c>
      <c r="I40">
        <v>313.8</v>
      </c>
      <c r="J40">
        <v>54.372999999999998</v>
      </c>
      <c r="K40">
        <v>7.7999999999999996E-3</v>
      </c>
      <c r="L40">
        <v>-2.7250000000000001</v>
      </c>
    </row>
    <row r="41" spans="1:12" x14ac:dyDescent="0.25">
      <c r="A41" t="s">
        <v>386</v>
      </c>
      <c r="B41" t="s">
        <v>387</v>
      </c>
      <c r="C41" t="s">
        <v>144</v>
      </c>
      <c r="D41">
        <v>67.37</v>
      </c>
      <c r="E41">
        <v>52.633000000000003</v>
      </c>
      <c r="F41">
        <v>1421</v>
      </c>
      <c r="G41">
        <v>3505.7</v>
      </c>
      <c r="H41">
        <v>3345.2</v>
      </c>
      <c r="I41">
        <v>293.47000000000003</v>
      </c>
      <c r="J41">
        <v>48.201999999999998</v>
      </c>
      <c r="K41">
        <v>-5.0000000000000001E-3</v>
      </c>
      <c r="L41">
        <v>-2.548</v>
      </c>
    </row>
    <row r="42" spans="1:12" x14ac:dyDescent="0.25">
      <c r="A42" t="s">
        <v>388</v>
      </c>
      <c r="B42" t="s">
        <v>389</v>
      </c>
      <c r="C42" t="s">
        <v>144</v>
      </c>
      <c r="D42">
        <v>64.852000000000004</v>
      </c>
      <c r="E42">
        <v>55.09</v>
      </c>
      <c r="F42">
        <v>1383.5</v>
      </c>
      <c r="G42">
        <v>3922.8</v>
      </c>
      <c r="H42">
        <v>3944.8</v>
      </c>
      <c r="I42">
        <v>288.99</v>
      </c>
      <c r="J42">
        <v>53.496000000000002</v>
      </c>
      <c r="K42">
        <v>-1.7000000000000001E-2</v>
      </c>
      <c r="L42">
        <v>-2.6259999999999999</v>
      </c>
    </row>
    <row r="43" spans="1:12" x14ac:dyDescent="0.25">
      <c r="A43" t="s">
        <v>390</v>
      </c>
      <c r="B43" t="s">
        <v>391</v>
      </c>
      <c r="C43" t="s">
        <v>144</v>
      </c>
      <c r="D43">
        <v>66.88</v>
      </c>
      <c r="E43">
        <v>52.673999999999999</v>
      </c>
      <c r="F43">
        <v>958</v>
      </c>
      <c r="G43">
        <v>4114.5</v>
      </c>
      <c r="H43">
        <v>4111.8</v>
      </c>
      <c r="I43">
        <v>244.46</v>
      </c>
      <c r="J43">
        <v>52.404000000000003</v>
      </c>
      <c r="K43">
        <v>8.9999999999999993E-3</v>
      </c>
      <c r="L43">
        <v>-2.4380000000000002</v>
      </c>
    </row>
    <row r="44" spans="1:12" x14ac:dyDescent="0.25">
      <c r="A44" t="s">
        <v>392</v>
      </c>
      <c r="B44" t="s">
        <v>393</v>
      </c>
      <c r="C44" t="s">
        <v>144</v>
      </c>
      <c r="D44">
        <v>56.87</v>
      </c>
      <c r="E44">
        <v>52.942</v>
      </c>
      <c r="F44">
        <v>1575</v>
      </c>
      <c r="G44">
        <v>4216.7</v>
      </c>
      <c r="H44">
        <v>4111.7</v>
      </c>
      <c r="I44">
        <v>284.29000000000002</v>
      </c>
      <c r="J44">
        <v>53.521999999999998</v>
      </c>
      <c r="K44">
        <v>5.5999999999999999E-3</v>
      </c>
      <c r="L44">
        <v>-2.23</v>
      </c>
    </row>
    <row r="45" spans="1:12" x14ac:dyDescent="0.25">
      <c r="A45" t="s">
        <v>394</v>
      </c>
      <c r="B45" t="s">
        <v>395</v>
      </c>
      <c r="C45" t="s">
        <v>144</v>
      </c>
      <c r="D45">
        <v>62.856999999999999</v>
      </c>
      <c r="E45">
        <v>49.261000000000003</v>
      </c>
      <c r="F45">
        <v>938</v>
      </c>
      <c r="G45">
        <v>3740</v>
      </c>
      <c r="H45">
        <v>3661.3</v>
      </c>
      <c r="I45">
        <v>222.49</v>
      </c>
      <c r="J45">
        <v>49.322000000000003</v>
      </c>
      <c r="K45">
        <v>-5.0000000000000001E-3</v>
      </c>
      <c r="L45">
        <v>-2.5369999999999999</v>
      </c>
    </row>
    <row r="46" spans="1:12" x14ac:dyDescent="0.25">
      <c r="A46" t="s">
        <v>396</v>
      </c>
      <c r="B46" t="s">
        <v>397</v>
      </c>
      <c r="C46" t="s">
        <v>144</v>
      </c>
      <c r="D46">
        <v>53.54</v>
      </c>
      <c r="E46">
        <v>53.854999999999997</v>
      </c>
      <c r="F46">
        <v>787</v>
      </c>
      <c r="G46">
        <v>4048</v>
      </c>
      <c r="H46">
        <v>4209.3</v>
      </c>
      <c r="I46">
        <v>311</v>
      </c>
      <c r="J46">
        <v>50.387999999999998</v>
      </c>
      <c r="K46">
        <v>2.2000000000000001E-3</v>
      </c>
      <c r="L46">
        <v>-2.5859999999999999</v>
      </c>
    </row>
    <row r="47" spans="1:12" x14ac:dyDescent="0.25">
      <c r="A47" t="s">
        <v>398</v>
      </c>
      <c r="B47" t="s">
        <v>399</v>
      </c>
      <c r="C47" t="s">
        <v>144</v>
      </c>
      <c r="D47">
        <v>66.847999999999999</v>
      </c>
      <c r="E47">
        <v>55.274000000000001</v>
      </c>
      <c r="F47">
        <v>2118</v>
      </c>
      <c r="G47">
        <v>4002.7</v>
      </c>
      <c r="H47">
        <v>4037.3</v>
      </c>
      <c r="I47">
        <v>288</v>
      </c>
      <c r="J47">
        <v>52.801000000000002</v>
      </c>
      <c r="K47">
        <v>-0.01</v>
      </c>
      <c r="L47">
        <v>-2.64</v>
      </c>
    </row>
    <row r="48" spans="1:12" x14ac:dyDescent="0.25">
      <c r="B48" t="s">
        <v>33</v>
      </c>
      <c r="C48" t="s">
        <v>144</v>
      </c>
      <c r="D48">
        <f>AVERAGE(D27:D47)</f>
        <v>65.67085714285713</v>
      </c>
      <c r="E48">
        <f t="shared" ref="E48:L48" si="3">AVERAGE(E27:E47)</f>
        <v>52.431952380952374</v>
      </c>
      <c r="F48">
        <f t="shared" si="3"/>
        <v>1245.3095238095239</v>
      </c>
      <c r="G48">
        <f t="shared" si="3"/>
        <v>3724.5809523809521</v>
      </c>
      <c r="H48">
        <f t="shared" si="3"/>
        <v>3708.2047619047621</v>
      </c>
      <c r="I48">
        <f t="shared" si="3"/>
        <v>289.71571428571428</v>
      </c>
      <c r="J48">
        <f t="shared" si="3"/>
        <v>52.744714285714281</v>
      </c>
      <c r="K48">
        <f t="shared" si="3"/>
        <v>-3.3476190476190485E-3</v>
      </c>
      <c r="L48">
        <f t="shared" si="3"/>
        <v>-2.534761904761905</v>
      </c>
    </row>
    <row r="49" spans="1:12" x14ac:dyDescent="0.25">
      <c r="B49" t="s">
        <v>34</v>
      </c>
      <c r="D49">
        <f>STDEV(D27:D47)</f>
        <v>5.4582473403622362</v>
      </c>
      <c r="E49">
        <f t="shared" ref="E49:L49" si="4">STDEV(E27:E47)</f>
        <v>1.9144305282822485</v>
      </c>
      <c r="F49">
        <f t="shared" si="4"/>
        <v>562.56618446611412</v>
      </c>
      <c r="G49">
        <f t="shared" si="4"/>
        <v>289.68819378609066</v>
      </c>
      <c r="H49">
        <f t="shared" si="4"/>
        <v>344.960169405383</v>
      </c>
      <c r="I49">
        <f t="shared" si="4"/>
        <v>38.347477827287328</v>
      </c>
      <c r="J49">
        <f t="shared" si="4"/>
        <v>4.5007267984499695</v>
      </c>
      <c r="K49">
        <f t="shared" si="4"/>
        <v>1.3196083473804604E-2</v>
      </c>
      <c r="L49">
        <f t="shared" si="4"/>
        <v>0.17700138552053901</v>
      </c>
    </row>
    <row r="50" spans="1:12" x14ac:dyDescent="0.25">
      <c r="B50" t="s">
        <v>275</v>
      </c>
      <c r="D50">
        <f>D49/D48</f>
        <v>8.3115213929500498E-2</v>
      </c>
      <c r="E50">
        <f t="shared" ref="E50:L50" si="5">E49/E48</f>
        <v>3.6512669113914743E-2</v>
      </c>
      <c r="F50">
        <f t="shared" si="5"/>
        <v>0.45174807845777093</v>
      </c>
      <c r="G50">
        <f t="shared" si="5"/>
        <v>7.77773922730573E-2</v>
      </c>
      <c r="H50">
        <f t="shared" si="5"/>
        <v>9.302619233685204E-2</v>
      </c>
      <c r="I50">
        <f t="shared" si="5"/>
        <v>0.1323624364727054</v>
      </c>
      <c r="J50">
        <f t="shared" si="5"/>
        <v>8.533038541207863E-2</v>
      </c>
      <c r="K50">
        <f t="shared" si="5"/>
        <v>-3.9419310519188708</v>
      </c>
      <c r="L50">
        <f t="shared" si="5"/>
        <v>-6.9829590380073622E-2</v>
      </c>
    </row>
    <row r="52" spans="1:12" x14ac:dyDescent="0.25">
      <c r="A52" t="s">
        <v>358</v>
      </c>
      <c r="B52" t="s">
        <v>359</v>
      </c>
      <c r="C52" t="s">
        <v>145</v>
      </c>
      <c r="D52">
        <v>104.27</v>
      </c>
      <c r="E52">
        <v>58.241</v>
      </c>
      <c r="F52">
        <v>1002</v>
      </c>
      <c r="G52">
        <v>3787.6</v>
      </c>
      <c r="H52">
        <v>3809.4</v>
      </c>
      <c r="I52">
        <v>404.56</v>
      </c>
      <c r="J52">
        <v>19.266999999999999</v>
      </c>
      <c r="K52">
        <v>9.4999999999999998E-3</v>
      </c>
      <c r="L52">
        <v>-2.9660000000000002</v>
      </c>
    </row>
    <row r="53" spans="1:12" x14ac:dyDescent="0.25">
      <c r="A53" t="s">
        <v>360</v>
      </c>
      <c r="B53" t="s">
        <v>361</v>
      </c>
      <c r="C53" t="s">
        <v>145</v>
      </c>
      <c r="D53">
        <v>96.775000000000006</v>
      </c>
      <c r="E53">
        <v>58.225000000000001</v>
      </c>
      <c r="F53">
        <v>612.5</v>
      </c>
      <c r="G53">
        <v>4493.7</v>
      </c>
      <c r="H53">
        <v>4769.8999999999996</v>
      </c>
      <c r="I53">
        <v>429.07</v>
      </c>
      <c r="J53">
        <v>20.957999999999998</v>
      </c>
      <c r="K53">
        <v>1.15E-2</v>
      </c>
      <c r="L53">
        <v>-2.4889999999999999</v>
      </c>
    </row>
    <row r="54" spans="1:12" x14ac:dyDescent="0.25">
      <c r="A54" t="s">
        <v>362</v>
      </c>
      <c r="B54" t="s">
        <v>363</v>
      </c>
      <c r="C54" t="s">
        <v>145</v>
      </c>
      <c r="D54">
        <v>108.73</v>
      </c>
      <c r="E54">
        <v>55.095999999999997</v>
      </c>
      <c r="F54">
        <v>958</v>
      </c>
      <c r="G54">
        <v>3561.4</v>
      </c>
      <c r="H54">
        <v>3474.5</v>
      </c>
      <c r="I54">
        <v>389.31</v>
      </c>
      <c r="J54">
        <v>25.061</v>
      </c>
      <c r="K54">
        <v>8.9999999999999998E-4</v>
      </c>
      <c r="L54">
        <v>-2.536</v>
      </c>
    </row>
    <row r="55" spans="1:12" x14ac:dyDescent="0.25">
      <c r="A55" t="s">
        <v>364</v>
      </c>
      <c r="B55" t="s">
        <v>365</v>
      </c>
      <c r="C55" t="s">
        <v>145</v>
      </c>
      <c r="D55">
        <v>102.76</v>
      </c>
      <c r="E55">
        <v>59.789000000000001</v>
      </c>
      <c r="F55">
        <v>1002</v>
      </c>
      <c r="G55">
        <v>4451.8999999999996</v>
      </c>
      <c r="H55">
        <v>4719.1000000000004</v>
      </c>
      <c r="I55">
        <v>502.06</v>
      </c>
      <c r="J55">
        <v>22.163</v>
      </c>
      <c r="K55">
        <v>1.11E-2</v>
      </c>
      <c r="L55">
        <v>-2.7160000000000002</v>
      </c>
    </row>
    <row r="56" spans="1:12" x14ac:dyDescent="0.25">
      <c r="A56" t="s">
        <v>366</v>
      </c>
      <c r="B56" t="s">
        <v>367</v>
      </c>
      <c r="C56" t="s">
        <v>145</v>
      </c>
      <c r="D56">
        <v>105.63</v>
      </c>
      <c r="E56">
        <v>56.375</v>
      </c>
      <c r="F56">
        <v>1002</v>
      </c>
      <c r="G56">
        <v>4012.9</v>
      </c>
      <c r="H56">
        <v>4147.5</v>
      </c>
      <c r="I56">
        <v>417.63</v>
      </c>
      <c r="J56">
        <v>18.327000000000002</v>
      </c>
      <c r="K56">
        <v>7.4999999999999997E-3</v>
      </c>
      <c r="L56">
        <v>-2.3889999999999998</v>
      </c>
    </row>
    <row r="57" spans="1:12" x14ac:dyDescent="0.25">
      <c r="A57" t="s">
        <v>368</v>
      </c>
      <c r="B57" t="s">
        <v>369</v>
      </c>
      <c r="C57" t="s">
        <v>145</v>
      </c>
      <c r="D57">
        <v>101.76</v>
      </c>
      <c r="E57">
        <v>58.146000000000001</v>
      </c>
      <c r="F57">
        <v>1002</v>
      </c>
      <c r="G57">
        <v>4297.3999999999996</v>
      </c>
      <c r="H57">
        <v>4433.3</v>
      </c>
      <c r="I57">
        <v>513.91999999999996</v>
      </c>
      <c r="J57">
        <v>19.219000000000001</v>
      </c>
      <c r="K57">
        <v>-1.2999999999999999E-2</v>
      </c>
      <c r="L57">
        <v>-2.5990000000000002</v>
      </c>
    </row>
    <row r="58" spans="1:12" x14ac:dyDescent="0.25">
      <c r="A58" t="s">
        <v>370</v>
      </c>
      <c r="B58" t="s">
        <v>371</v>
      </c>
      <c r="C58" t="s">
        <v>145</v>
      </c>
      <c r="D58">
        <v>72.680000000000007</v>
      </c>
      <c r="E58">
        <v>59.343000000000004</v>
      </c>
      <c r="F58">
        <v>1002</v>
      </c>
      <c r="G58">
        <v>3951.3</v>
      </c>
      <c r="H58">
        <v>3969.3</v>
      </c>
      <c r="I58">
        <v>480.51</v>
      </c>
      <c r="J58">
        <v>18.111999999999998</v>
      </c>
      <c r="K58">
        <v>1.23E-2</v>
      </c>
      <c r="L58">
        <v>-2.7589999999999999</v>
      </c>
    </row>
    <row r="59" spans="1:12" x14ac:dyDescent="0.25">
      <c r="A59" t="s">
        <v>372</v>
      </c>
      <c r="B59" t="s">
        <v>373</v>
      </c>
      <c r="C59" t="s">
        <v>145</v>
      </c>
      <c r="D59">
        <v>104.88</v>
      </c>
      <c r="E59">
        <v>59.265000000000001</v>
      </c>
      <c r="F59">
        <v>537</v>
      </c>
      <c r="G59">
        <v>4415.1000000000004</v>
      </c>
      <c r="H59">
        <v>4537.8999999999996</v>
      </c>
      <c r="I59">
        <v>604.74</v>
      </c>
      <c r="J59">
        <v>20.225999999999999</v>
      </c>
      <c r="K59">
        <v>1.4E-2</v>
      </c>
      <c r="L59">
        <v>-2.3029999999999999</v>
      </c>
    </row>
    <row r="60" spans="1:12" x14ac:dyDescent="0.25">
      <c r="A60" t="s">
        <v>374</v>
      </c>
      <c r="B60" t="s">
        <v>375</v>
      </c>
      <c r="C60" t="s">
        <v>145</v>
      </c>
      <c r="D60">
        <v>100.77</v>
      </c>
      <c r="E60">
        <v>62.265999999999998</v>
      </c>
      <c r="F60">
        <v>587.5</v>
      </c>
      <c r="G60">
        <v>3687.7</v>
      </c>
      <c r="H60">
        <v>3699.1</v>
      </c>
      <c r="I60">
        <v>406.27</v>
      </c>
      <c r="J60">
        <v>22.652000000000001</v>
      </c>
      <c r="K60">
        <v>-5.0000000000000001E-3</v>
      </c>
      <c r="L60">
        <v>-3.2770000000000001</v>
      </c>
    </row>
    <row r="61" spans="1:12" x14ac:dyDescent="0.25">
      <c r="A61" t="s">
        <v>376</v>
      </c>
      <c r="B61" t="s">
        <v>377</v>
      </c>
      <c r="C61" t="s">
        <v>145</v>
      </c>
      <c r="D61">
        <v>99.26</v>
      </c>
      <c r="E61">
        <v>59.963999999999999</v>
      </c>
      <c r="F61">
        <v>1002</v>
      </c>
      <c r="G61">
        <v>3708.3</v>
      </c>
      <c r="H61">
        <v>3759.6</v>
      </c>
      <c r="I61">
        <v>407.42</v>
      </c>
      <c r="J61">
        <v>20.36</v>
      </c>
      <c r="K61">
        <v>1.18E-2</v>
      </c>
      <c r="L61">
        <v>-2.9329999999999998</v>
      </c>
    </row>
    <row r="62" spans="1:12" x14ac:dyDescent="0.25">
      <c r="A62" t="s">
        <v>378</v>
      </c>
      <c r="B62" t="s">
        <v>379</v>
      </c>
      <c r="C62" t="s">
        <v>145</v>
      </c>
      <c r="D62">
        <v>98.78</v>
      </c>
      <c r="E62">
        <v>60.701000000000001</v>
      </c>
      <c r="F62">
        <v>1050</v>
      </c>
      <c r="G62">
        <v>3827.7</v>
      </c>
      <c r="H62">
        <v>3778.5</v>
      </c>
      <c r="I62">
        <v>441.76</v>
      </c>
      <c r="J62">
        <v>18.286999999999999</v>
      </c>
      <c r="K62">
        <v>2.7199999999999998E-2</v>
      </c>
      <c r="L62">
        <v>-2.742</v>
      </c>
    </row>
    <row r="63" spans="1:12" x14ac:dyDescent="0.25">
      <c r="A63" t="s">
        <v>380</v>
      </c>
      <c r="B63" t="s">
        <v>381</v>
      </c>
      <c r="C63" t="s">
        <v>145</v>
      </c>
      <c r="D63">
        <v>73.37</v>
      </c>
      <c r="E63">
        <v>60.97</v>
      </c>
      <c r="F63">
        <v>525</v>
      </c>
      <c r="G63">
        <v>3301.2</v>
      </c>
      <c r="H63">
        <v>3155</v>
      </c>
      <c r="I63">
        <v>575.42999999999995</v>
      </c>
      <c r="J63">
        <v>12.621</v>
      </c>
      <c r="K63">
        <v>-8.0000000000000002E-3</v>
      </c>
      <c r="L63">
        <v>-2.6890000000000001</v>
      </c>
    </row>
    <row r="64" spans="1:12" x14ac:dyDescent="0.25">
      <c r="A64" t="s">
        <v>382</v>
      </c>
      <c r="B64" t="s">
        <v>383</v>
      </c>
      <c r="C64" t="s">
        <v>145</v>
      </c>
      <c r="D64">
        <v>85.8</v>
      </c>
      <c r="E64">
        <v>61.012999999999998</v>
      </c>
      <c r="F64">
        <v>1002</v>
      </c>
      <c r="G64">
        <v>3376</v>
      </c>
      <c r="H64">
        <v>3065</v>
      </c>
      <c r="I64">
        <v>461.95</v>
      </c>
      <c r="J64">
        <v>14.044</v>
      </c>
      <c r="K64">
        <v>7.6E-3</v>
      </c>
      <c r="L64">
        <v>-2.6539999999999999</v>
      </c>
    </row>
    <row r="65" spans="1:12" x14ac:dyDescent="0.25">
      <c r="A65" t="s">
        <v>384</v>
      </c>
      <c r="B65" t="s">
        <v>385</v>
      </c>
      <c r="C65" t="s">
        <v>145</v>
      </c>
      <c r="D65">
        <v>75.77</v>
      </c>
      <c r="E65">
        <v>60.311999999999998</v>
      </c>
      <c r="F65">
        <v>1002</v>
      </c>
      <c r="G65">
        <v>3997.6</v>
      </c>
      <c r="H65">
        <v>4017.4</v>
      </c>
      <c r="I65">
        <v>447.88</v>
      </c>
      <c r="J65">
        <v>16.475000000000001</v>
      </c>
      <c r="K65">
        <v>-1.2E-2</v>
      </c>
      <c r="L65">
        <v>-2.4700000000000002</v>
      </c>
    </row>
    <row r="66" spans="1:12" x14ac:dyDescent="0.25">
      <c r="A66" t="s">
        <v>386</v>
      </c>
      <c r="B66" t="s">
        <v>387</v>
      </c>
      <c r="C66" t="s">
        <v>145</v>
      </c>
      <c r="D66">
        <v>81.239999999999995</v>
      </c>
      <c r="E66">
        <v>60.649000000000001</v>
      </c>
      <c r="F66">
        <v>525</v>
      </c>
      <c r="G66">
        <v>4169.2</v>
      </c>
      <c r="H66">
        <v>3969.5</v>
      </c>
      <c r="I66">
        <v>419.64</v>
      </c>
      <c r="J66">
        <v>15.875</v>
      </c>
      <c r="K66">
        <v>1.5599999999999999E-2</v>
      </c>
      <c r="L66">
        <v>-2.988</v>
      </c>
    </row>
    <row r="67" spans="1:12" x14ac:dyDescent="0.25">
      <c r="A67" t="s">
        <v>388</v>
      </c>
      <c r="B67" t="s">
        <v>389</v>
      </c>
      <c r="C67" t="s">
        <v>145</v>
      </c>
      <c r="D67">
        <v>77.95</v>
      </c>
      <c r="E67">
        <v>61.329000000000001</v>
      </c>
      <c r="F67">
        <v>1050</v>
      </c>
      <c r="G67">
        <v>4498.6000000000004</v>
      </c>
      <c r="H67">
        <v>4485.1000000000004</v>
      </c>
      <c r="I67">
        <v>430.02</v>
      </c>
      <c r="J67">
        <v>12.510999999999999</v>
      </c>
      <c r="K67">
        <v>6.7999999999999996E-3</v>
      </c>
      <c r="L67">
        <v>-2.6240000000000001</v>
      </c>
    </row>
    <row r="68" spans="1:12" x14ac:dyDescent="0.25">
      <c r="A68" t="s">
        <v>390</v>
      </c>
      <c r="B68" t="s">
        <v>391</v>
      </c>
      <c r="C68" t="s">
        <v>145</v>
      </c>
      <c r="D68">
        <v>75.23</v>
      </c>
      <c r="E68">
        <v>59.731999999999999</v>
      </c>
      <c r="F68">
        <v>1002</v>
      </c>
      <c r="G68">
        <v>3770.8</v>
      </c>
      <c r="H68">
        <v>3313.9</v>
      </c>
      <c r="I68">
        <v>416.46</v>
      </c>
      <c r="J68">
        <v>12.173999999999999</v>
      </c>
      <c r="K68">
        <v>4.4699999999999997E-2</v>
      </c>
      <c r="L68">
        <v>-2.9390000000000001</v>
      </c>
    </row>
    <row r="69" spans="1:12" x14ac:dyDescent="0.25">
      <c r="A69" t="s">
        <v>392</v>
      </c>
      <c r="B69" t="s">
        <v>393</v>
      </c>
      <c r="C69" t="s">
        <v>145</v>
      </c>
      <c r="D69">
        <v>80.819999999999993</v>
      </c>
      <c r="E69">
        <v>57.622</v>
      </c>
      <c r="F69">
        <v>1002</v>
      </c>
      <c r="G69">
        <v>3796.6</v>
      </c>
      <c r="H69">
        <v>3856.7</v>
      </c>
      <c r="I69">
        <v>419.93</v>
      </c>
      <c r="J69">
        <v>13.667</v>
      </c>
      <c r="K69">
        <v>1.61E-2</v>
      </c>
      <c r="L69">
        <v>-2.98</v>
      </c>
    </row>
    <row r="70" spans="1:12" x14ac:dyDescent="0.25">
      <c r="A70" t="s">
        <v>394</v>
      </c>
      <c r="B70" t="s">
        <v>395</v>
      </c>
      <c r="C70" t="s">
        <v>145</v>
      </c>
      <c r="D70">
        <v>72.8</v>
      </c>
      <c r="E70">
        <v>56.972000000000001</v>
      </c>
      <c r="F70">
        <v>1050</v>
      </c>
      <c r="G70">
        <v>4852.3999999999996</v>
      </c>
      <c r="H70">
        <v>4884</v>
      </c>
      <c r="I70">
        <v>389.8</v>
      </c>
      <c r="J70">
        <v>12.803000000000001</v>
      </c>
      <c r="K70">
        <v>6.6E-3</v>
      </c>
      <c r="L70">
        <v>-2.6789999999999998</v>
      </c>
    </row>
    <row r="71" spans="1:12" x14ac:dyDescent="0.25">
      <c r="A71" t="s">
        <v>396</v>
      </c>
      <c r="B71" t="s">
        <v>397</v>
      </c>
      <c r="C71" t="s">
        <v>145</v>
      </c>
      <c r="D71">
        <v>84.89</v>
      </c>
      <c r="E71">
        <v>58.371000000000002</v>
      </c>
      <c r="F71">
        <v>1002</v>
      </c>
      <c r="G71">
        <v>4062.3</v>
      </c>
      <c r="H71">
        <v>4173.3999999999996</v>
      </c>
      <c r="I71">
        <v>503.63</v>
      </c>
      <c r="J71">
        <v>13.255000000000001</v>
      </c>
      <c r="K71">
        <v>4.4999999999999997E-3</v>
      </c>
      <c r="L71">
        <v>-2.3730000000000002</v>
      </c>
    </row>
    <row r="72" spans="1:12" x14ac:dyDescent="0.25">
      <c r="A72" t="s">
        <v>398</v>
      </c>
      <c r="B72" t="s">
        <v>399</v>
      </c>
      <c r="C72" t="s">
        <v>145</v>
      </c>
      <c r="D72">
        <v>78.739999999999995</v>
      </c>
      <c r="E72">
        <v>60.820999999999998</v>
      </c>
      <c r="F72">
        <v>537</v>
      </c>
      <c r="G72">
        <v>3938.2</v>
      </c>
      <c r="H72">
        <v>3726.2</v>
      </c>
      <c r="I72">
        <v>735.06</v>
      </c>
      <c r="J72">
        <v>20.992999999999999</v>
      </c>
      <c r="K72">
        <v>3.2599999999999997E-2</v>
      </c>
      <c r="L72">
        <v>-1.915</v>
      </c>
    </row>
    <row r="73" spans="1:12" x14ac:dyDescent="0.25">
      <c r="B73" t="s">
        <v>33</v>
      </c>
      <c r="C73" t="s">
        <v>145</v>
      </c>
      <c r="D73">
        <f>AVERAGE(D52:D72)</f>
        <v>89.662142857142854</v>
      </c>
      <c r="E73">
        <f t="shared" ref="E73:L73" si="6">AVERAGE(E52:E72)</f>
        <v>59.295333333333332</v>
      </c>
      <c r="F73">
        <f t="shared" si="6"/>
        <v>878.76190476190482</v>
      </c>
      <c r="G73">
        <f t="shared" si="6"/>
        <v>3997.9952380952377</v>
      </c>
      <c r="H73">
        <f t="shared" si="6"/>
        <v>3987.8238095238089</v>
      </c>
      <c r="I73">
        <f t="shared" si="6"/>
        <v>466.52619047619044</v>
      </c>
      <c r="J73">
        <f t="shared" si="6"/>
        <v>17.573809523809523</v>
      </c>
      <c r="K73">
        <f t="shared" si="6"/>
        <v>9.633333333333334E-3</v>
      </c>
      <c r="L73">
        <f t="shared" si="6"/>
        <v>-2.6676190476190476</v>
      </c>
    </row>
    <row r="74" spans="1:12" x14ac:dyDescent="0.25">
      <c r="B74" t="s">
        <v>34</v>
      </c>
      <c r="D74">
        <f>STDEV(D52:D72)</f>
        <v>13.064038480828673</v>
      </c>
      <c r="E74">
        <f t="shared" ref="E74:L74" si="7">STDEV(E52:E72)</f>
        <v>1.8105673512281537</v>
      </c>
      <c r="F74">
        <f t="shared" si="7"/>
        <v>212.2423508072564</v>
      </c>
      <c r="G74">
        <f t="shared" si="7"/>
        <v>396.48942290582033</v>
      </c>
      <c r="H74">
        <f t="shared" si="7"/>
        <v>515.70138443169265</v>
      </c>
      <c r="I74">
        <f t="shared" si="7"/>
        <v>84.838850326733734</v>
      </c>
      <c r="J74">
        <f t="shared" si="7"/>
        <v>3.8751484954650142</v>
      </c>
      <c r="K74">
        <f t="shared" si="7"/>
        <v>1.3808596356376461E-2</v>
      </c>
      <c r="L74">
        <f t="shared" si="7"/>
        <v>0.29836026481260675</v>
      </c>
    </row>
    <row r="75" spans="1:12" x14ac:dyDescent="0.25">
      <c r="B75" t="s">
        <v>275</v>
      </c>
      <c r="D75">
        <f>D74/D73</f>
        <v>0.14570294735921469</v>
      </c>
      <c r="E75">
        <f t="shared" ref="E75:L75" si="8">E74/E73</f>
        <v>3.053473603141597E-2</v>
      </c>
      <c r="F75">
        <f t="shared" si="8"/>
        <v>0.2415242964643104</v>
      </c>
      <c r="G75">
        <f t="shared" si="8"/>
        <v>9.9172059818340236E-2</v>
      </c>
      <c r="H75">
        <f t="shared" si="8"/>
        <v>0.12931899929983948</v>
      </c>
      <c r="I75">
        <f t="shared" si="8"/>
        <v>0.18185227766127646</v>
      </c>
      <c r="J75">
        <f t="shared" si="8"/>
        <v>0.22050702724499471</v>
      </c>
      <c r="K75">
        <f t="shared" si="8"/>
        <v>1.4334183068902899</v>
      </c>
      <c r="L75">
        <f t="shared" si="8"/>
        <v>-0.11184515460665373</v>
      </c>
    </row>
    <row r="77" spans="1:12" x14ac:dyDescent="0.25">
      <c r="A77" t="s">
        <v>358</v>
      </c>
      <c r="B77" t="s">
        <v>359</v>
      </c>
      <c r="C77" t="s">
        <v>146</v>
      </c>
      <c r="D77">
        <v>119.6</v>
      </c>
      <c r="E77">
        <v>56.612000000000002</v>
      </c>
      <c r="F77">
        <v>735</v>
      </c>
      <c r="G77">
        <v>3734.5</v>
      </c>
      <c r="H77">
        <v>3774.1</v>
      </c>
      <c r="I77">
        <v>758.49</v>
      </c>
      <c r="J77">
        <v>29.062000000000001</v>
      </c>
      <c r="K77">
        <v>4.0000000000000001E-3</v>
      </c>
      <c r="L77">
        <v>-2.4490000000000003</v>
      </c>
    </row>
    <row r="78" spans="1:12" x14ac:dyDescent="0.25">
      <c r="A78" t="s">
        <v>360</v>
      </c>
      <c r="B78" t="s">
        <v>361</v>
      </c>
      <c r="C78" t="s">
        <v>146</v>
      </c>
      <c r="D78">
        <v>110.73</v>
      </c>
      <c r="E78">
        <v>57.642000000000003</v>
      </c>
      <c r="F78">
        <v>760</v>
      </c>
      <c r="G78">
        <v>4624.3999999999996</v>
      </c>
      <c r="H78">
        <v>4885.7</v>
      </c>
      <c r="I78">
        <v>720.88</v>
      </c>
      <c r="J78">
        <v>23.91</v>
      </c>
      <c r="K78">
        <v>-1.4999999999999999E-2</v>
      </c>
      <c r="L78">
        <v>-2.1859999999999999</v>
      </c>
    </row>
    <row r="79" spans="1:12" x14ac:dyDescent="0.25">
      <c r="A79" t="s">
        <v>362</v>
      </c>
      <c r="B79" t="s">
        <v>363</v>
      </c>
      <c r="C79" t="s">
        <v>146</v>
      </c>
      <c r="D79">
        <v>156.66</v>
      </c>
      <c r="E79">
        <v>54.887999999999998</v>
      </c>
      <c r="F79">
        <v>760</v>
      </c>
      <c r="G79">
        <v>3889.6</v>
      </c>
      <c r="H79">
        <v>4000.7</v>
      </c>
      <c r="I79">
        <v>654.91</v>
      </c>
      <c r="J79">
        <v>22.774000000000001</v>
      </c>
      <c r="K79">
        <v>-3.0000000000000001E-3</v>
      </c>
      <c r="L79">
        <v>-2.2629999999999999</v>
      </c>
    </row>
    <row r="80" spans="1:12" x14ac:dyDescent="0.25">
      <c r="A80" t="s">
        <v>364</v>
      </c>
      <c r="B80" t="s">
        <v>365</v>
      </c>
      <c r="C80" t="s">
        <v>146</v>
      </c>
      <c r="D80">
        <v>112.19</v>
      </c>
      <c r="E80">
        <v>51.683999999999997</v>
      </c>
      <c r="F80">
        <v>711</v>
      </c>
      <c r="G80">
        <v>4100.1000000000004</v>
      </c>
      <c r="H80">
        <v>4514.8</v>
      </c>
      <c r="I80">
        <v>688.25</v>
      </c>
      <c r="J80">
        <v>24.95</v>
      </c>
      <c r="K80">
        <v>-1E-3</v>
      </c>
      <c r="L80">
        <v>-2.1710000000000003</v>
      </c>
    </row>
    <row r="81" spans="1:12" x14ac:dyDescent="0.25">
      <c r="A81" t="s">
        <v>366</v>
      </c>
      <c r="B81" t="s">
        <v>367</v>
      </c>
      <c r="C81" t="s">
        <v>146</v>
      </c>
      <c r="D81">
        <v>147.25</v>
      </c>
      <c r="E81">
        <v>55.433</v>
      </c>
      <c r="F81">
        <v>735</v>
      </c>
      <c r="G81">
        <v>4009.3</v>
      </c>
      <c r="H81">
        <v>4227</v>
      </c>
      <c r="I81">
        <v>666.66</v>
      </c>
      <c r="J81">
        <v>27.484000000000002</v>
      </c>
      <c r="K81">
        <v>-8.9999999999999993E-3</v>
      </c>
      <c r="L81">
        <v>-2.3330000000000002</v>
      </c>
    </row>
    <row r="82" spans="1:12" x14ac:dyDescent="0.25">
      <c r="A82" t="s">
        <v>368</v>
      </c>
      <c r="B82" t="s">
        <v>369</v>
      </c>
      <c r="C82" t="s">
        <v>146</v>
      </c>
      <c r="D82">
        <v>146.16</v>
      </c>
      <c r="E82">
        <v>57.048000000000002</v>
      </c>
      <c r="F82">
        <v>735</v>
      </c>
      <c r="G82">
        <v>4434.8999999999996</v>
      </c>
      <c r="H82">
        <v>4924</v>
      </c>
      <c r="I82">
        <v>726.5</v>
      </c>
      <c r="J82">
        <v>21.318000000000001</v>
      </c>
      <c r="K82">
        <v>-7.0000000000000001E-3</v>
      </c>
      <c r="L82">
        <v>-2.2960000000000003</v>
      </c>
    </row>
    <row r="83" spans="1:12" x14ac:dyDescent="0.25">
      <c r="A83" t="s">
        <v>370</v>
      </c>
      <c r="B83" t="s">
        <v>371</v>
      </c>
      <c r="C83" t="s">
        <v>146</v>
      </c>
      <c r="D83">
        <v>114.25</v>
      </c>
      <c r="E83">
        <v>57.45</v>
      </c>
      <c r="F83">
        <v>735</v>
      </c>
      <c r="G83">
        <v>4530.3</v>
      </c>
      <c r="H83">
        <v>4868.3999999999996</v>
      </c>
      <c r="I83">
        <v>783.57</v>
      </c>
      <c r="J83">
        <v>22.91</v>
      </c>
      <c r="K83">
        <v>6.7000000000000002E-3</v>
      </c>
      <c r="L83">
        <v>-2.2429999999999999</v>
      </c>
    </row>
    <row r="84" spans="1:12" x14ac:dyDescent="0.25">
      <c r="A84" t="s">
        <v>372</v>
      </c>
      <c r="B84" t="s">
        <v>373</v>
      </c>
      <c r="C84" t="s">
        <v>146</v>
      </c>
      <c r="D84">
        <v>116.69</v>
      </c>
      <c r="E84">
        <v>58.026000000000003</v>
      </c>
      <c r="F84">
        <v>760</v>
      </c>
      <c r="G84">
        <v>4332</v>
      </c>
      <c r="H84">
        <v>4770.8</v>
      </c>
      <c r="I84">
        <v>650.44000000000005</v>
      </c>
      <c r="J84">
        <v>25.428000000000001</v>
      </c>
      <c r="K84">
        <v>6.0000000000000001E-3</v>
      </c>
      <c r="L84">
        <v>-1.9550000000000001</v>
      </c>
    </row>
    <row r="85" spans="1:12" x14ac:dyDescent="0.25">
      <c r="A85" t="s">
        <v>374</v>
      </c>
      <c r="B85" t="s">
        <v>375</v>
      </c>
      <c r="C85" t="s">
        <v>146</v>
      </c>
      <c r="D85">
        <v>155.25</v>
      </c>
      <c r="E85">
        <v>62.097000000000001</v>
      </c>
      <c r="F85">
        <v>760</v>
      </c>
      <c r="G85">
        <v>3896.3</v>
      </c>
      <c r="H85">
        <v>3796</v>
      </c>
      <c r="I85">
        <v>614.88</v>
      </c>
      <c r="J85">
        <v>18.751999999999999</v>
      </c>
      <c r="K85">
        <v>0</v>
      </c>
      <c r="L85">
        <v>-2.9790000000000001</v>
      </c>
    </row>
    <row r="86" spans="1:12" x14ac:dyDescent="0.25">
      <c r="A86" t="s">
        <v>376</v>
      </c>
      <c r="B86" t="s">
        <v>377</v>
      </c>
      <c r="C86" t="s">
        <v>146</v>
      </c>
      <c r="D86">
        <v>157.68</v>
      </c>
      <c r="E86">
        <v>57.960999999999999</v>
      </c>
      <c r="F86">
        <v>735</v>
      </c>
      <c r="G86">
        <v>4025</v>
      </c>
      <c r="H86">
        <v>4216.5</v>
      </c>
      <c r="I86">
        <v>636.38</v>
      </c>
      <c r="J86">
        <v>21.690999999999999</v>
      </c>
      <c r="K86">
        <v>-1.2999999999999999E-2</v>
      </c>
      <c r="L86">
        <v>-2.7330000000000001</v>
      </c>
    </row>
    <row r="87" spans="1:12" x14ac:dyDescent="0.25">
      <c r="A87" t="s">
        <v>378</v>
      </c>
      <c r="B87" t="s">
        <v>379</v>
      </c>
      <c r="C87" t="s">
        <v>146</v>
      </c>
      <c r="D87">
        <v>147.69</v>
      </c>
      <c r="E87">
        <v>59.293999999999997</v>
      </c>
      <c r="F87">
        <v>735</v>
      </c>
      <c r="G87">
        <v>4095.4</v>
      </c>
      <c r="H87">
        <v>4325</v>
      </c>
      <c r="I87">
        <v>583.37</v>
      </c>
      <c r="J87">
        <v>27.309000000000001</v>
      </c>
      <c r="K87">
        <v>5.4000000000000003E-3</v>
      </c>
      <c r="L87">
        <v>-2.61</v>
      </c>
    </row>
    <row r="88" spans="1:12" x14ac:dyDescent="0.25">
      <c r="A88" t="s">
        <v>380</v>
      </c>
      <c r="B88" t="s">
        <v>381</v>
      </c>
      <c r="C88" t="s">
        <v>146</v>
      </c>
      <c r="D88">
        <v>109.1</v>
      </c>
      <c r="E88">
        <v>57.401000000000003</v>
      </c>
      <c r="F88">
        <v>760</v>
      </c>
      <c r="G88">
        <v>3683.1</v>
      </c>
      <c r="H88">
        <v>3472.3</v>
      </c>
      <c r="I88">
        <v>655.32000000000005</v>
      </c>
      <c r="J88">
        <v>25.888000000000002</v>
      </c>
      <c r="K88">
        <v>4.0000000000000001E-3</v>
      </c>
      <c r="L88">
        <v>-2.17</v>
      </c>
    </row>
    <row r="89" spans="1:12" x14ac:dyDescent="0.25">
      <c r="A89" t="s">
        <v>382</v>
      </c>
      <c r="B89" t="s">
        <v>383</v>
      </c>
      <c r="C89" t="s">
        <v>146</v>
      </c>
      <c r="D89">
        <v>149.54</v>
      </c>
      <c r="E89">
        <v>57.192999999999998</v>
      </c>
      <c r="F89">
        <v>735</v>
      </c>
      <c r="G89">
        <v>3522.3</v>
      </c>
      <c r="H89">
        <v>3179.4</v>
      </c>
      <c r="I89">
        <v>741.94</v>
      </c>
      <c r="J89">
        <v>19.239000000000001</v>
      </c>
      <c r="K89">
        <v>5.3E-3</v>
      </c>
      <c r="L89">
        <v>-2.2549999999999999</v>
      </c>
    </row>
    <row r="90" spans="1:12" x14ac:dyDescent="0.25">
      <c r="A90" t="s">
        <v>384</v>
      </c>
      <c r="B90" t="s">
        <v>385</v>
      </c>
      <c r="C90" t="s">
        <v>146</v>
      </c>
      <c r="D90">
        <v>148.47999999999999</v>
      </c>
      <c r="E90">
        <v>58.555</v>
      </c>
      <c r="F90">
        <v>711</v>
      </c>
      <c r="G90">
        <v>3666.7</v>
      </c>
      <c r="H90">
        <v>3639.7</v>
      </c>
      <c r="I90">
        <v>755.5</v>
      </c>
      <c r="J90">
        <v>26.120999999999999</v>
      </c>
      <c r="K90">
        <v>0</v>
      </c>
      <c r="L90">
        <v>-2.3240000000000003</v>
      </c>
    </row>
    <row r="91" spans="1:12" x14ac:dyDescent="0.25">
      <c r="A91" t="s">
        <v>386</v>
      </c>
      <c r="B91" t="s">
        <v>387</v>
      </c>
      <c r="C91" t="s">
        <v>146</v>
      </c>
      <c r="D91">
        <v>117.08</v>
      </c>
      <c r="E91">
        <v>58.320999999999998</v>
      </c>
      <c r="F91">
        <v>735</v>
      </c>
      <c r="G91">
        <v>3978.6</v>
      </c>
      <c r="H91">
        <v>3812.3</v>
      </c>
      <c r="I91">
        <v>685.69</v>
      </c>
      <c r="J91">
        <v>22.207000000000001</v>
      </c>
      <c r="K91">
        <v>8.0000000000000004E-4</v>
      </c>
      <c r="L91">
        <v>-2.423</v>
      </c>
    </row>
    <row r="92" spans="1:12" x14ac:dyDescent="0.25">
      <c r="A92" t="s">
        <v>388</v>
      </c>
      <c r="B92" t="s">
        <v>389</v>
      </c>
      <c r="C92" t="s">
        <v>146</v>
      </c>
      <c r="D92">
        <v>146.69999999999999</v>
      </c>
      <c r="E92">
        <v>58.917999999999999</v>
      </c>
      <c r="F92">
        <v>735</v>
      </c>
      <c r="G92">
        <v>4638.8999999999996</v>
      </c>
      <c r="H92">
        <v>4928.8999999999996</v>
      </c>
      <c r="I92">
        <v>737.12</v>
      </c>
      <c r="J92">
        <v>18.631</v>
      </c>
      <c r="K92">
        <v>-2E-3</v>
      </c>
      <c r="L92">
        <v>-2.3210000000000002</v>
      </c>
    </row>
    <row r="93" spans="1:12" x14ac:dyDescent="0.25">
      <c r="A93" t="s">
        <v>390</v>
      </c>
      <c r="B93" t="s">
        <v>391</v>
      </c>
      <c r="C93" t="s">
        <v>146</v>
      </c>
      <c r="D93">
        <v>120.71</v>
      </c>
      <c r="E93">
        <v>55.841000000000001</v>
      </c>
      <c r="F93">
        <v>735</v>
      </c>
      <c r="G93">
        <v>3835.4</v>
      </c>
      <c r="H93">
        <v>3716.9</v>
      </c>
      <c r="I93">
        <v>668.52</v>
      </c>
      <c r="J93">
        <v>21.036999999999999</v>
      </c>
      <c r="K93">
        <v>2.3999999999999998E-3</v>
      </c>
      <c r="L93">
        <v>-2.3130000000000002</v>
      </c>
    </row>
    <row r="94" spans="1:12" x14ac:dyDescent="0.25">
      <c r="A94" t="s">
        <v>392</v>
      </c>
      <c r="B94" t="s">
        <v>393</v>
      </c>
      <c r="C94" t="s">
        <v>146</v>
      </c>
      <c r="D94">
        <v>113.43</v>
      </c>
      <c r="E94">
        <v>54.722999999999999</v>
      </c>
      <c r="F94">
        <v>735</v>
      </c>
      <c r="G94">
        <v>3714.5</v>
      </c>
      <c r="H94">
        <v>3775.2</v>
      </c>
      <c r="I94">
        <v>773.43</v>
      </c>
      <c r="J94">
        <v>19.71</v>
      </c>
      <c r="K94">
        <v>-5.0000000000000001E-3</v>
      </c>
      <c r="L94">
        <v>-2.4250000000000003</v>
      </c>
    </row>
    <row r="95" spans="1:12" x14ac:dyDescent="0.25">
      <c r="A95" t="s">
        <v>394</v>
      </c>
      <c r="B95" t="s">
        <v>395</v>
      </c>
      <c r="C95" t="s">
        <v>146</v>
      </c>
      <c r="D95">
        <v>111.7</v>
      </c>
      <c r="E95">
        <v>53.218000000000004</v>
      </c>
      <c r="F95">
        <v>735</v>
      </c>
      <c r="G95">
        <v>3770.9</v>
      </c>
      <c r="H95">
        <v>3649.8</v>
      </c>
      <c r="I95">
        <v>728.8</v>
      </c>
      <c r="J95">
        <v>16.013999999999999</v>
      </c>
      <c r="K95">
        <v>-1.4999999999999999E-2</v>
      </c>
      <c r="L95">
        <v>-2.0649999999999999</v>
      </c>
    </row>
    <row r="96" spans="1:12" x14ac:dyDescent="0.25">
      <c r="A96" t="s">
        <v>396</v>
      </c>
      <c r="B96" t="s">
        <v>397</v>
      </c>
      <c r="C96" t="s">
        <v>146</v>
      </c>
      <c r="D96">
        <v>117.68</v>
      </c>
      <c r="E96">
        <v>56.337000000000003</v>
      </c>
      <c r="F96">
        <v>711</v>
      </c>
      <c r="G96">
        <v>3816.9</v>
      </c>
      <c r="H96">
        <v>3801.5</v>
      </c>
      <c r="I96">
        <v>696.27</v>
      </c>
      <c r="J96">
        <v>26.504000000000001</v>
      </c>
      <c r="K96">
        <v>-1E-3</v>
      </c>
      <c r="L96">
        <v>-2.2389999999999999</v>
      </c>
    </row>
    <row r="97" spans="1:14" x14ac:dyDescent="0.25">
      <c r="A97" t="s">
        <v>398</v>
      </c>
      <c r="B97" t="s">
        <v>399</v>
      </c>
      <c r="C97" t="s">
        <v>146</v>
      </c>
      <c r="D97">
        <v>124.71</v>
      </c>
      <c r="E97">
        <v>60.834000000000003</v>
      </c>
      <c r="F97">
        <v>735</v>
      </c>
      <c r="G97">
        <v>4185.6000000000004</v>
      </c>
      <c r="H97">
        <v>3777</v>
      </c>
      <c r="I97">
        <v>747.44</v>
      </c>
      <c r="J97">
        <v>16.675000000000001</v>
      </c>
      <c r="K97">
        <v>-1.9E-2</v>
      </c>
      <c r="L97">
        <v>-2.5310000000000001</v>
      </c>
    </row>
    <row r="98" spans="1:14" x14ac:dyDescent="0.25">
      <c r="B98" t="s">
        <v>33</v>
      </c>
      <c r="C98" t="s">
        <v>146</v>
      </c>
      <c r="D98">
        <f>AVERAGE(D77:D97)</f>
        <v>130.63238095238091</v>
      </c>
      <c r="E98">
        <f t="shared" ref="E98:L98" si="9">AVERAGE(E77:E97)</f>
        <v>57.117904761904768</v>
      </c>
      <c r="F98">
        <f t="shared" si="9"/>
        <v>737.52380952380952</v>
      </c>
      <c r="G98">
        <f t="shared" si="9"/>
        <v>4023.0809523809521</v>
      </c>
      <c r="H98">
        <f t="shared" si="9"/>
        <v>4097.9047619047615</v>
      </c>
      <c r="I98">
        <f t="shared" si="9"/>
        <v>698.77904761904767</v>
      </c>
      <c r="J98">
        <f t="shared" si="9"/>
        <v>22.743523809523808</v>
      </c>
      <c r="K98">
        <f t="shared" si="9"/>
        <v>-2.6380952380952384E-3</v>
      </c>
      <c r="L98">
        <f t="shared" si="9"/>
        <v>-2.3468571428571425</v>
      </c>
    </row>
    <row r="99" spans="1:14" x14ac:dyDescent="0.25">
      <c r="B99" t="s">
        <v>34</v>
      </c>
      <c r="D99">
        <f>STDEV(D77:D97)</f>
        <v>18.277210100221136</v>
      </c>
      <c r="E99">
        <f t="shared" ref="E99:L99" si="10">STDEV(E77:E97)</f>
        <v>2.3757105232911249</v>
      </c>
      <c r="F99">
        <f t="shared" si="10"/>
        <v>15.361051551306792</v>
      </c>
      <c r="G99">
        <f t="shared" si="10"/>
        <v>327.86880244855195</v>
      </c>
      <c r="H99">
        <f t="shared" si="10"/>
        <v>532.40483983167633</v>
      </c>
      <c r="I99">
        <f t="shared" si="10"/>
        <v>54.791143436212572</v>
      </c>
      <c r="J99">
        <f t="shared" si="10"/>
        <v>3.7075725969837379</v>
      </c>
      <c r="K99">
        <f t="shared" si="10"/>
        <v>7.6824134352738525E-3</v>
      </c>
      <c r="L99">
        <f t="shared" si="10"/>
        <v>0.2278465022146019</v>
      </c>
    </row>
    <row r="100" spans="1:14" x14ac:dyDescent="0.25">
      <c r="B100" t="s">
        <v>275</v>
      </c>
      <c r="D100">
        <f>D99/D98</f>
        <v>0.13991331985967309</v>
      </c>
      <c r="E100">
        <f t="shared" ref="E100:L100" si="11">E99/E98</f>
        <v>4.1593096476389368E-2</v>
      </c>
      <c r="F100">
        <f t="shared" si="11"/>
        <v>2.0827872067241907E-2</v>
      </c>
      <c r="G100">
        <f t="shared" si="11"/>
        <v>8.1496943842134628E-2</v>
      </c>
      <c r="H100">
        <f t="shared" si="11"/>
        <v>0.12992123310943113</v>
      </c>
      <c r="I100">
        <f t="shared" si="11"/>
        <v>7.8409825856832177E-2</v>
      </c>
      <c r="J100">
        <f t="shared" si="11"/>
        <v>0.16301662961441352</v>
      </c>
      <c r="K100">
        <f t="shared" si="11"/>
        <v>-2.9121061758258282</v>
      </c>
      <c r="L100">
        <f t="shared" si="11"/>
        <v>-9.7085799580120133E-2</v>
      </c>
    </row>
    <row r="102" spans="1:14" x14ac:dyDescent="0.25">
      <c r="C102" s="1"/>
      <c r="E102" s="1"/>
      <c r="F102" s="1"/>
      <c r="G102" s="1"/>
      <c r="H102" s="1"/>
      <c r="I102" s="1"/>
      <c r="J102" s="1"/>
      <c r="K102" s="1"/>
      <c r="L102" s="1"/>
      <c r="M102" s="1"/>
      <c r="N102" s="1"/>
    </row>
    <row r="109" spans="1:14" x14ac:dyDescent="0.25">
      <c r="C109" t="s">
        <v>317</v>
      </c>
      <c r="D109" t="s">
        <v>3</v>
      </c>
      <c r="E109" t="s">
        <v>4</v>
      </c>
      <c r="F109" t="s">
        <v>5</v>
      </c>
      <c r="G109" t="s">
        <v>6</v>
      </c>
      <c r="H109" t="s">
        <v>7</v>
      </c>
      <c r="I109" t="s">
        <v>8</v>
      </c>
      <c r="J109" t="s">
        <v>9</v>
      </c>
      <c r="K109" t="s">
        <v>10</v>
      </c>
      <c r="L109" t="s">
        <v>11</v>
      </c>
    </row>
    <row r="110" spans="1:14" x14ac:dyDescent="0.25">
      <c r="C110" t="s">
        <v>105</v>
      </c>
      <c r="D110">
        <v>0.17017317966303219</v>
      </c>
      <c r="E110">
        <v>3.7616376939948265E-2</v>
      </c>
      <c r="F110">
        <v>2.6050592469643072E-2</v>
      </c>
      <c r="G110">
        <v>9.2225180188339903E-2</v>
      </c>
      <c r="H110">
        <v>0.12614045210965941</v>
      </c>
      <c r="I110">
        <v>0.14438185715543678</v>
      </c>
      <c r="J110">
        <v>8.4506543408499168E-2</v>
      </c>
      <c r="K110">
        <v>3.1556834219136176</v>
      </c>
      <c r="L110">
        <v>-9.5062182149581953E-2</v>
      </c>
    </row>
    <row r="111" spans="1:14" x14ac:dyDescent="0.25">
      <c r="C111" t="s">
        <v>144</v>
      </c>
      <c r="D111">
        <v>8.3115213929504952E-2</v>
      </c>
      <c r="E111">
        <v>3.6512669113914743E-2</v>
      </c>
      <c r="F111">
        <v>0.45174807845777093</v>
      </c>
      <c r="G111">
        <v>7.77773922730573E-2</v>
      </c>
      <c r="H111">
        <v>9.302619233685204E-2</v>
      </c>
      <c r="I111">
        <v>0.1323624364727054</v>
      </c>
      <c r="J111">
        <v>8.533038541207863E-2</v>
      </c>
      <c r="K111">
        <v>-3.9419310519188708</v>
      </c>
      <c r="L111">
        <v>-6.9829590380073622E-2</v>
      </c>
    </row>
    <row r="112" spans="1:14" x14ac:dyDescent="0.25">
      <c r="C112" t="s">
        <v>145</v>
      </c>
      <c r="D112">
        <v>0.14570294735921469</v>
      </c>
      <c r="E112">
        <v>3.053473603141597E-2</v>
      </c>
      <c r="F112">
        <v>0.2415242964643104</v>
      </c>
      <c r="G112">
        <v>9.9172059818340236E-2</v>
      </c>
      <c r="H112">
        <v>0.12931899929983948</v>
      </c>
      <c r="I112">
        <v>0.18185227766127646</v>
      </c>
      <c r="J112">
        <v>0.22050702724499471</v>
      </c>
      <c r="K112">
        <v>1.4334183068902899</v>
      </c>
      <c r="L112">
        <v>-0.11184515460665373</v>
      </c>
    </row>
    <row r="113" spans="3:14" x14ac:dyDescent="0.25">
      <c r="C113" t="s">
        <v>146</v>
      </c>
      <c r="D113">
        <v>0.13991331985967309</v>
      </c>
      <c r="E113">
        <v>4.1593096476389368E-2</v>
      </c>
      <c r="F113">
        <v>2.0827872067241907E-2</v>
      </c>
      <c r="G113">
        <v>8.1496943842134628E-2</v>
      </c>
      <c r="H113">
        <v>0.12992123310943113</v>
      </c>
      <c r="I113">
        <v>7.8409825856832177E-2</v>
      </c>
      <c r="J113">
        <v>0.16301662961441352</v>
      </c>
      <c r="K113">
        <v>-2.9121061758258282</v>
      </c>
      <c r="L113">
        <v>-9.7085799580120133E-2</v>
      </c>
    </row>
    <row r="115" spans="3:14" x14ac:dyDescent="0.25">
      <c r="C115" t="s">
        <v>33</v>
      </c>
      <c r="D115">
        <f>AVERAGE(D110:D113)</f>
        <v>0.13472616520285624</v>
      </c>
      <c r="E115">
        <f t="shared" ref="E115:L115" si="12">AVERAGE(E110:E113)</f>
        <v>3.6564219640417089E-2</v>
      </c>
      <c r="F115">
        <f t="shared" si="12"/>
        <v>0.18503770986474158</v>
      </c>
      <c r="G115">
        <f t="shared" si="12"/>
        <v>8.7667894030468027E-2</v>
      </c>
      <c r="H115">
        <f t="shared" si="12"/>
        <v>0.11960171921394552</v>
      </c>
      <c r="I115">
        <f t="shared" si="12"/>
        <v>0.13425159928656272</v>
      </c>
      <c r="J115">
        <f t="shared" si="12"/>
        <v>0.13834014641999651</v>
      </c>
      <c r="K115">
        <f t="shared" si="12"/>
        <v>-0.56623387473519782</v>
      </c>
      <c r="L115">
        <f t="shared" si="12"/>
        <v>-9.3455681679107366E-2</v>
      </c>
    </row>
    <row r="117" spans="3:14" x14ac:dyDescent="0.25">
      <c r="C117" s="1"/>
      <c r="D117" s="2"/>
      <c r="M117" s="1"/>
      <c r="N117" s="1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4"/>
  <sheetViews>
    <sheetView workbookViewId="0">
      <pane ySplit="1" topLeftCell="A171" activePane="bottomLeft" state="frozen"/>
      <selection pane="bottomLeft" activeCell="D182" sqref="D182"/>
    </sheetView>
  </sheetViews>
  <sheetFormatPr defaultRowHeight="15" x14ac:dyDescent="0.25"/>
  <cols>
    <col min="1" max="1" width="24" customWidth="1"/>
  </cols>
  <sheetData>
    <row r="1" spans="1:12" s="1" customFormat="1" x14ac:dyDescent="0.25">
      <c r="A1" s="1" t="s">
        <v>1</v>
      </c>
      <c r="B1" s="1" t="s">
        <v>3</v>
      </c>
      <c r="C1" s="1" t="s">
        <v>400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 x14ac:dyDescent="0.25">
      <c r="A2" t="s">
        <v>401</v>
      </c>
      <c r="B2" t="s">
        <v>402</v>
      </c>
      <c r="C2" t="s">
        <v>105</v>
      </c>
      <c r="D2">
        <v>39.426000000000002</v>
      </c>
      <c r="E2">
        <v>61.6</v>
      </c>
      <c r="F2">
        <v>537</v>
      </c>
      <c r="G2">
        <v>4477</v>
      </c>
      <c r="H2">
        <v>4710.3</v>
      </c>
      <c r="I2">
        <v>700.04</v>
      </c>
      <c r="J2">
        <v>32.94</v>
      </c>
      <c r="K2">
        <v>3.0200000000000001E-2</v>
      </c>
      <c r="L2">
        <v>-1.9</v>
      </c>
    </row>
    <row r="3" spans="1:12" x14ac:dyDescent="0.25">
      <c r="A3" t="s">
        <v>403</v>
      </c>
      <c r="B3" t="s">
        <v>404</v>
      </c>
      <c r="C3" t="s">
        <v>105</v>
      </c>
      <c r="D3">
        <v>42.02</v>
      </c>
      <c r="E3">
        <v>59.738999999999997</v>
      </c>
      <c r="F3">
        <v>537</v>
      </c>
      <c r="G3">
        <v>3691.9</v>
      </c>
      <c r="H3">
        <v>3233.9</v>
      </c>
      <c r="I3">
        <v>793.18</v>
      </c>
      <c r="J3">
        <v>29.009</v>
      </c>
      <c r="K3">
        <v>2.2499999999999999E-2</v>
      </c>
      <c r="L3">
        <v>-1.887</v>
      </c>
    </row>
    <row r="4" spans="1:12" x14ac:dyDescent="0.25">
      <c r="A4" t="s">
        <v>405</v>
      </c>
      <c r="B4" t="s">
        <v>406</v>
      </c>
      <c r="C4" t="s">
        <v>105</v>
      </c>
      <c r="D4">
        <v>42.32</v>
      </c>
      <c r="E4">
        <v>60.953000000000003</v>
      </c>
      <c r="F4">
        <v>537</v>
      </c>
      <c r="G4">
        <v>3745.7</v>
      </c>
      <c r="H4">
        <v>3227.9</v>
      </c>
      <c r="I4">
        <v>738.53</v>
      </c>
      <c r="J4">
        <v>30.372</v>
      </c>
      <c r="K4">
        <v>2.0199999999999999E-2</v>
      </c>
      <c r="L4">
        <v>-1.84</v>
      </c>
    </row>
    <row r="5" spans="1:12" x14ac:dyDescent="0.25">
      <c r="A5" t="s">
        <v>407</v>
      </c>
      <c r="B5" t="s">
        <v>408</v>
      </c>
      <c r="C5" t="s">
        <v>105</v>
      </c>
      <c r="D5">
        <v>40.906999999999996</v>
      </c>
      <c r="E5">
        <v>61.956000000000003</v>
      </c>
      <c r="F5">
        <v>537</v>
      </c>
      <c r="G5">
        <v>4398.5</v>
      </c>
      <c r="H5">
        <v>4438.8999999999996</v>
      </c>
      <c r="I5">
        <v>628.89</v>
      </c>
      <c r="J5">
        <v>29.66</v>
      </c>
      <c r="K5">
        <v>2.75E-2</v>
      </c>
      <c r="L5">
        <v>-2.2050000000000001</v>
      </c>
    </row>
    <row r="6" spans="1:12" x14ac:dyDescent="0.25">
      <c r="A6" t="s">
        <v>409</v>
      </c>
      <c r="B6" t="s">
        <v>410</v>
      </c>
      <c r="C6" t="s">
        <v>105</v>
      </c>
      <c r="D6">
        <v>46.53</v>
      </c>
      <c r="E6">
        <v>58.433999999999997</v>
      </c>
      <c r="F6">
        <v>537</v>
      </c>
      <c r="G6">
        <v>4635.7</v>
      </c>
      <c r="H6">
        <v>4739.1000000000004</v>
      </c>
      <c r="I6">
        <v>594.08000000000004</v>
      </c>
      <c r="J6">
        <v>39.887</v>
      </c>
      <c r="K6">
        <v>1.55E-2</v>
      </c>
      <c r="L6">
        <v>-1.849</v>
      </c>
    </row>
    <row r="7" spans="1:12" x14ac:dyDescent="0.25">
      <c r="A7" t="s">
        <v>411</v>
      </c>
      <c r="B7" t="s">
        <v>412</v>
      </c>
      <c r="C7" t="s">
        <v>105</v>
      </c>
      <c r="D7">
        <v>42.924999999999997</v>
      </c>
      <c r="E7">
        <v>52.335999999999999</v>
      </c>
      <c r="F7">
        <v>551</v>
      </c>
      <c r="G7">
        <v>5805.6</v>
      </c>
      <c r="H7">
        <v>5876.6</v>
      </c>
      <c r="I7">
        <v>145.95999999999998</v>
      </c>
      <c r="J7">
        <v>33.783999999999999</v>
      </c>
      <c r="K7">
        <v>1.21E-2</v>
      </c>
      <c r="L7">
        <v>-0.98299999999999998</v>
      </c>
    </row>
    <row r="8" spans="1:12" x14ac:dyDescent="0.25">
      <c r="A8" t="s">
        <v>413</v>
      </c>
      <c r="B8" t="s">
        <v>414</v>
      </c>
      <c r="C8" t="s">
        <v>105</v>
      </c>
      <c r="D8">
        <v>44.97</v>
      </c>
      <c r="E8">
        <v>59.72</v>
      </c>
      <c r="F8">
        <v>537</v>
      </c>
      <c r="G8">
        <v>4299.6000000000004</v>
      </c>
      <c r="H8">
        <v>4202.3</v>
      </c>
      <c r="I8">
        <v>591.98</v>
      </c>
      <c r="J8">
        <v>29.271000000000001</v>
      </c>
      <c r="K8">
        <v>2.1899999999999999E-2</v>
      </c>
      <c r="L8">
        <v>-2.2200000000000002</v>
      </c>
    </row>
    <row r="9" spans="1:12" x14ac:dyDescent="0.25">
      <c r="A9" t="s">
        <v>415</v>
      </c>
      <c r="B9" t="s">
        <v>416</v>
      </c>
      <c r="C9" t="s">
        <v>105</v>
      </c>
      <c r="D9">
        <v>46.37</v>
      </c>
      <c r="E9">
        <v>60.746000000000002</v>
      </c>
      <c r="F9">
        <v>544</v>
      </c>
      <c r="G9">
        <v>4616.6000000000004</v>
      </c>
      <c r="H9">
        <v>4601.6000000000004</v>
      </c>
      <c r="I9">
        <v>565.59</v>
      </c>
      <c r="J9">
        <v>42.612000000000002</v>
      </c>
      <c r="K9">
        <v>-3.3000000000000002E-2</v>
      </c>
      <c r="L9">
        <v>-1.861</v>
      </c>
    </row>
    <row r="10" spans="1:12" x14ac:dyDescent="0.25">
      <c r="A10" t="s">
        <v>417</v>
      </c>
      <c r="B10" t="s">
        <v>418</v>
      </c>
      <c r="C10" t="s">
        <v>105</v>
      </c>
      <c r="D10">
        <v>48.823999999999998</v>
      </c>
      <c r="E10">
        <v>57.508000000000003</v>
      </c>
      <c r="F10">
        <v>531</v>
      </c>
      <c r="G10">
        <v>5418</v>
      </c>
      <c r="H10">
        <v>5422.8</v>
      </c>
      <c r="I10">
        <v>562.34</v>
      </c>
      <c r="J10">
        <v>34.729999999999997</v>
      </c>
      <c r="K10">
        <v>-4.7E-2</v>
      </c>
      <c r="L10">
        <v>-1.6819999999999999</v>
      </c>
    </row>
    <row r="11" spans="1:12" x14ac:dyDescent="0.25">
      <c r="A11" t="s">
        <v>419</v>
      </c>
      <c r="B11" t="s">
        <v>420</v>
      </c>
      <c r="C11" t="s">
        <v>105</v>
      </c>
      <c r="D11">
        <v>47.8</v>
      </c>
      <c r="E11">
        <v>49.790999999999997</v>
      </c>
      <c r="F11">
        <v>565</v>
      </c>
      <c r="G11">
        <v>4878.1000000000004</v>
      </c>
      <c r="H11">
        <v>5102.3999999999996</v>
      </c>
      <c r="I11">
        <v>158.27999999999997</v>
      </c>
      <c r="J11">
        <v>45.786999999999999</v>
      </c>
      <c r="K11">
        <v>8.3000000000000001E-3</v>
      </c>
      <c r="L11">
        <v>-0.80700000000000005</v>
      </c>
    </row>
    <row r="12" spans="1:12" x14ac:dyDescent="0.25">
      <c r="A12" t="s">
        <v>421</v>
      </c>
      <c r="B12" t="s">
        <v>422</v>
      </c>
      <c r="C12" t="s">
        <v>105</v>
      </c>
      <c r="D12">
        <v>49.886000000000003</v>
      </c>
      <c r="E12">
        <v>58.097000000000001</v>
      </c>
      <c r="F12">
        <v>537</v>
      </c>
      <c r="G12">
        <v>4851.6000000000004</v>
      </c>
      <c r="H12">
        <v>5037.8</v>
      </c>
      <c r="I12">
        <v>597.35</v>
      </c>
      <c r="J12">
        <v>38.656999999999996</v>
      </c>
      <c r="K12">
        <v>7.1000000000000004E-3</v>
      </c>
      <c r="L12">
        <v>-1.5469999999999999</v>
      </c>
    </row>
    <row r="13" spans="1:12" x14ac:dyDescent="0.25">
      <c r="A13" t="s">
        <v>423</v>
      </c>
      <c r="B13" t="s">
        <v>424</v>
      </c>
      <c r="C13" t="s">
        <v>105</v>
      </c>
      <c r="D13">
        <v>42.38</v>
      </c>
      <c r="E13">
        <v>59.469000000000001</v>
      </c>
      <c r="F13">
        <v>537</v>
      </c>
      <c r="G13">
        <v>4108.8999999999996</v>
      </c>
      <c r="H13">
        <v>4195.3999999999996</v>
      </c>
      <c r="I13">
        <v>660.95</v>
      </c>
      <c r="J13">
        <v>26.536999999999999</v>
      </c>
      <c r="K13">
        <v>1.6500000000000001E-2</v>
      </c>
      <c r="L13">
        <v>-1.85</v>
      </c>
    </row>
    <row r="14" spans="1:12" x14ac:dyDescent="0.25">
      <c r="A14" t="s">
        <v>425</v>
      </c>
      <c r="B14" t="s">
        <v>426</v>
      </c>
      <c r="C14" t="s">
        <v>105</v>
      </c>
      <c r="D14">
        <v>41.33</v>
      </c>
      <c r="E14">
        <v>51.197000000000003</v>
      </c>
      <c r="F14">
        <v>565</v>
      </c>
      <c r="G14">
        <v>3773.7</v>
      </c>
      <c r="H14">
        <v>3207.4</v>
      </c>
      <c r="I14">
        <v>327.76</v>
      </c>
      <c r="J14">
        <v>45.697000000000003</v>
      </c>
      <c r="K14">
        <v>1.9900000000000001E-2</v>
      </c>
      <c r="L14">
        <v>-0.78700000000000003</v>
      </c>
    </row>
    <row r="15" spans="1:12" x14ac:dyDescent="0.25">
      <c r="A15" t="s">
        <v>427</v>
      </c>
      <c r="B15" t="s">
        <v>428</v>
      </c>
      <c r="C15" t="s">
        <v>105</v>
      </c>
      <c r="D15">
        <v>45.895000000000003</v>
      </c>
      <c r="E15">
        <v>59.12</v>
      </c>
      <c r="F15">
        <v>537</v>
      </c>
      <c r="G15">
        <v>3889</v>
      </c>
      <c r="H15">
        <v>3633.2</v>
      </c>
      <c r="I15">
        <v>571.15</v>
      </c>
      <c r="J15">
        <v>39.904000000000003</v>
      </c>
      <c r="K15">
        <v>5.3600000000000002E-2</v>
      </c>
      <c r="L15">
        <v>-1.8069999999999999</v>
      </c>
    </row>
    <row r="16" spans="1:12" x14ac:dyDescent="0.25">
      <c r="A16" t="s">
        <v>429</v>
      </c>
      <c r="B16" t="s">
        <v>430</v>
      </c>
      <c r="C16" t="s">
        <v>105</v>
      </c>
      <c r="D16">
        <v>41.576000000000001</v>
      </c>
      <c r="E16">
        <v>60.375999999999998</v>
      </c>
      <c r="F16">
        <v>537</v>
      </c>
      <c r="G16">
        <v>4366.7</v>
      </c>
      <c r="H16">
        <v>4208.2</v>
      </c>
      <c r="I16">
        <v>776.81</v>
      </c>
      <c r="J16">
        <v>29.835000000000001</v>
      </c>
      <c r="K16">
        <v>1.83E-2</v>
      </c>
      <c r="L16">
        <v>-1.7949999999999999</v>
      </c>
    </row>
    <row r="17" spans="1:16" x14ac:dyDescent="0.25">
      <c r="A17" t="s">
        <v>431</v>
      </c>
      <c r="B17" t="s">
        <v>432</v>
      </c>
      <c r="C17" t="s">
        <v>105</v>
      </c>
      <c r="D17">
        <v>47.27</v>
      </c>
      <c r="E17">
        <v>58.685000000000002</v>
      </c>
      <c r="F17">
        <v>551</v>
      </c>
      <c r="G17">
        <v>5007.3</v>
      </c>
      <c r="H17">
        <v>5188.6000000000004</v>
      </c>
      <c r="I17">
        <v>583.52</v>
      </c>
      <c r="J17">
        <v>41.56</v>
      </c>
      <c r="K17">
        <v>1.83E-2</v>
      </c>
      <c r="L17">
        <v>-1.421</v>
      </c>
    </row>
    <row r="18" spans="1:16" x14ac:dyDescent="0.25">
      <c r="A18" t="s">
        <v>433</v>
      </c>
      <c r="B18" t="s">
        <v>434</v>
      </c>
      <c r="C18" t="s">
        <v>105</v>
      </c>
      <c r="D18">
        <v>45.878999999999998</v>
      </c>
      <c r="E18">
        <v>55.213000000000001</v>
      </c>
      <c r="F18">
        <v>501</v>
      </c>
      <c r="G18">
        <v>4950.7</v>
      </c>
      <c r="H18">
        <v>4685.2</v>
      </c>
      <c r="I18">
        <v>610.55999999999995</v>
      </c>
      <c r="J18">
        <v>34.125999999999998</v>
      </c>
      <c r="K18">
        <v>6.6E-3</v>
      </c>
      <c r="L18">
        <v>-1.417</v>
      </c>
    </row>
    <row r="19" spans="1:16" x14ac:dyDescent="0.25">
      <c r="A19" t="s">
        <v>435</v>
      </c>
      <c r="B19" t="s">
        <v>436</v>
      </c>
      <c r="C19" t="s">
        <v>105</v>
      </c>
      <c r="D19">
        <v>43.9</v>
      </c>
      <c r="E19">
        <v>49.6</v>
      </c>
      <c r="F19">
        <v>565</v>
      </c>
      <c r="G19">
        <v>5245</v>
      </c>
      <c r="H19">
        <v>4819.5</v>
      </c>
      <c r="I19">
        <v>197.3</v>
      </c>
      <c r="J19">
        <v>41.305999999999997</v>
      </c>
      <c r="K19">
        <v>3.8E-3</v>
      </c>
      <c r="L19">
        <v>-0.79900000000000004</v>
      </c>
    </row>
    <row r="20" spans="1:16" x14ac:dyDescent="0.25">
      <c r="A20" t="s">
        <v>437</v>
      </c>
      <c r="B20" t="s">
        <v>438</v>
      </c>
      <c r="C20" t="s">
        <v>105</v>
      </c>
      <c r="D20">
        <v>38.911000000000001</v>
      </c>
      <c r="E20">
        <v>52.371000000000002</v>
      </c>
      <c r="F20">
        <v>551</v>
      </c>
      <c r="G20">
        <v>5341.2</v>
      </c>
      <c r="H20">
        <v>5905.6</v>
      </c>
      <c r="I20">
        <v>290.33</v>
      </c>
      <c r="J20">
        <v>47.186999999999998</v>
      </c>
      <c r="K20">
        <v>1.41E-2</v>
      </c>
      <c r="L20">
        <v>-0.76600000000000001</v>
      </c>
    </row>
    <row r="21" spans="1:16" x14ac:dyDescent="0.25">
      <c r="A21" t="s">
        <v>439</v>
      </c>
      <c r="B21" t="s">
        <v>440</v>
      </c>
      <c r="C21" t="s">
        <v>105</v>
      </c>
      <c r="D21">
        <v>39.185000000000002</v>
      </c>
      <c r="E21">
        <v>51.418999999999997</v>
      </c>
      <c r="F21">
        <v>551</v>
      </c>
      <c r="G21">
        <v>4917.6000000000004</v>
      </c>
      <c r="H21">
        <v>5096.8999999999996</v>
      </c>
      <c r="I21">
        <v>422.15999999999997</v>
      </c>
      <c r="J21">
        <v>47.018999999999998</v>
      </c>
      <c r="K21">
        <v>6.8999999999999999E-3</v>
      </c>
      <c r="L21">
        <v>-0.81799999999999995</v>
      </c>
    </row>
    <row r="22" spans="1:16" x14ac:dyDescent="0.25">
      <c r="B22" t="s">
        <v>33</v>
      </c>
      <c r="C22" t="s">
        <v>105</v>
      </c>
      <c r="D22">
        <f>AVERAGE(D2:D21)</f>
        <v>43.915200000000006</v>
      </c>
      <c r="E22">
        <f t="shared" ref="E22:L22" si="0">AVERAGE(E2:E21)</f>
        <v>56.916500000000006</v>
      </c>
      <c r="F22">
        <f t="shared" si="0"/>
        <v>542.25</v>
      </c>
      <c r="G22">
        <f t="shared" si="0"/>
        <v>4620.92</v>
      </c>
      <c r="H22">
        <f t="shared" si="0"/>
        <v>4576.68</v>
      </c>
      <c r="I22">
        <f t="shared" si="0"/>
        <v>525.83799999999997</v>
      </c>
      <c r="J22">
        <f t="shared" si="0"/>
        <v>36.994</v>
      </c>
      <c r="K22">
        <f t="shared" si="0"/>
        <v>1.2165E-2</v>
      </c>
      <c r="L22">
        <f t="shared" si="0"/>
        <v>-1.5120499999999999</v>
      </c>
    </row>
    <row r="23" spans="1:16" x14ac:dyDescent="0.25">
      <c r="B23" t="s">
        <v>34</v>
      </c>
      <c r="D23">
        <f>STDEV(D2:D21)</f>
        <v>3.2934799161213562</v>
      </c>
      <c r="E23">
        <f t="shared" ref="E23:L23" si="1">STDEV(E2:E21)</f>
        <v>4.2078403324220721</v>
      </c>
      <c r="F23">
        <f t="shared" si="1"/>
        <v>14.447272552649041</v>
      </c>
      <c r="G23">
        <f t="shared" si="1"/>
        <v>598.0466859086514</v>
      </c>
      <c r="H23">
        <f t="shared" si="1"/>
        <v>802.92441644672533</v>
      </c>
      <c r="I23">
        <f>STDEV(I2:I21)</f>
        <v>200.17437691856813</v>
      </c>
      <c r="J23">
        <f t="shared" si="1"/>
        <v>6.7660037727325957</v>
      </c>
      <c r="K23">
        <f t="shared" si="1"/>
        <v>2.1053597642308321E-2</v>
      </c>
      <c r="L23">
        <f t="shared" si="1"/>
        <v>0.50228095251876581</v>
      </c>
      <c r="P23" s="2"/>
    </row>
    <row r="24" spans="1:16" x14ac:dyDescent="0.25">
      <c r="B24" t="s">
        <v>275</v>
      </c>
      <c r="D24">
        <f>D23/D22</f>
        <v>7.4996354704552307E-2</v>
      </c>
      <c r="E24">
        <f t="shared" ref="E24:L24" si="2">E23/E22</f>
        <v>7.3930061272602349E-2</v>
      </c>
      <c r="F24">
        <f t="shared" si="2"/>
        <v>2.6643195117840555E-2</v>
      </c>
      <c r="G24">
        <f t="shared" si="2"/>
        <v>0.12942156235309232</v>
      </c>
      <c r="H24">
        <f t="shared" si="2"/>
        <v>0.17543818148673826</v>
      </c>
      <c r="I24">
        <f t="shared" si="2"/>
        <v>0.3806768946302248</v>
      </c>
      <c r="J24">
        <f t="shared" si="2"/>
        <v>0.18289462541851639</v>
      </c>
      <c r="K24">
        <f t="shared" si="2"/>
        <v>1.7306697609789001</v>
      </c>
      <c r="L24">
        <f t="shared" si="2"/>
        <v>-0.33218541220116121</v>
      </c>
    </row>
    <row r="26" spans="1:16" x14ac:dyDescent="0.25">
      <c r="A26" t="s">
        <v>401</v>
      </c>
      <c r="B26" t="s">
        <v>402</v>
      </c>
      <c r="C26" t="s">
        <v>144</v>
      </c>
      <c r="D26">
        <v>75.27</v>
      </c>
      <c r="E26">
        <v>58.725000000000001</v>
      </c>
      <c r="F26">
        <v>595</v>
      </c>
      <c r="G26">
        <v>3846.3</v>
      </c>
      <c r="H26">
        <v>3983.6</v>
      </c>
      <c r="I26">
        <v>991.43</v>
      </c>
      <c r="J26">
        <v>23.376999999999999</v>
      </c>
      <c r="K26">
        <v>1.32E-2</v>
      </c>
      <c r="L26">
        <v>-2.5009999999999999</v>
      </c>
    </row>
    <row r="27" spans="1:16" x14ac:dyDescent="0.25">
      <c r="A27" t="s">
        <v>403</v>
      </c>
      <c r="B27" t="s">
        <v>404</v>
      </c>
      <c r="C27" t="s">
        <v>144</v>
      </c>
      <c r="D27">
        <v>77.23</v>
      </c>
      <c r="E27">
        <v>57.874000000000002</v>
      </c>
      <c r="F27">
        <v>580</v>
      </c>
      <c r="G27">
        <v>3605.3</v>
      </c>
      <c r="H27">
        <v>3632.4</v>
      </c>
      <c r="I27">
        <v>944.18</v>
      </c>
      <c r="J27">
        <v>22.574000000000002</v>
      </c>
      <c r="K27">
        <v>1.29E-2</v>
      </c>
      <c r="L27">
        <v>-2.536</v>
      </c>
    </row>
    <row r="28" spans="1:16" x14ac:dyDescent="0.25">
      <c r="A28" t="s">
        <v>405</v>
      </c>
      <c r="B28" t="s">
        <v>406</v>
      </c>
      <c r="C28" t="s">
        <v>144</v>
      </c>
      <c r="D28">
        <v>74.849000000000004</v>
      </c>
      <c r="E28">
        <v>57.83</v>
      </c>
      <c r="F28">
        <v>580</v>
      </c>
      <c r="G28">
        <v>4128.7</v>
      </c>
      <c r="H28">
        <v>4189.5</v>
      </c>
      <c r="I28">
        <v>1063.0999999999999</v>
      </c>
      <c r="J28">
        <v>21.452000000000002</v>
      </c>
      <c r="K28">
        <v>1.8700000000000001E-2</v>
      </c>
      <c r="L28">
        <v>-2.4609999999999999</v>
      </c>
    </row>
    <row r="29" spans="1:16" x14ac:dyDescent="0.25">
      <c r="A29" t="s">
        <v>407</v>
      </c>
      <c r="B29" t="s">
        <v>408</v>
      </c>
      <c r="C29" t="s">
        <v>144</v>
      </c>
      <c r="D29">
        <v>78.481999999999999</v>
      </c>
      <c r="E29">
        <v>56.375999999999998</v>
      </c>
      <c r="F29">
        <v>595</v>
      </c>
      <c r="G29">
        <v>4130.8999999999996</v>
      </c>
      <c r="H29">
        <v>4281.2</v>
      </c>
      <c r="I29">
        <v>996.61</v>
      </c>
      <c r="J29">
        <v>21.747</v>
      </c>
      <c r="K29">
        <v>2.0799999999999999E-2</v>
      </c>
      <c r="L29">
        <v>-2.2530000000000001</v>
      </c>
    </row>
    <row r="30" spans="1:16" x14ac:dyDescent="0.25">
      <c r="A30" t="s">
        <v>409</v>
      </c>
      <c r="B30" t="s">
        <v>410</v>
      </c>
      <c r="C30" t="s">
        <v>144</v>
      </c>
      <c r="D30">
        <v>77.872</v>
      </c>
      <c r="E30">
        <v>56.222999999999999</v>
      </c>
      <c r="F30">
        <v>595</v>
      </c>
      <c r="G30">
        <v>3753.3</v>
      </c>
      <c r="H30">
        <v>3832.9</v>
      </c>
      <c r="I30">
        <v>965.55</v>
      </c>
      <c r="J30">
        <v>22.46</v>
      </c>
      <c r="K30">
        <v>-6.0000000000000001E-3</v>
      </c>
      <c r="L30">
        <v>-2.4209999999999998</v>
      </c>
    </row>
    <row r="31" spans="1:16" x14ac:dyDescent="0.25">
      <c r="A31" t="s">
        <v>411</v>
      </c>
      <c r="B31" t="s">
        <v>412</v>
      </c>
      <c r="C31" t="s">
        <v>144</v>
      </c>
      <c r="D31">
        <v>68.843000000000004</v>
      </c>
      <c r="E31">
        <v>55.801000000000002</v>
      </c>
      <c r="F31">
        <v>595</v>
      </c>
      <c r="G31">
        <v>4094.5</v>
      </c>
      <c r="H31">
        <v>4083.8</v>
      </c>
      <c r="I31">
        <v>875.29</v>
      </c>
      <c r="J31">
        <v>20.225999999999999</v>
      </c>
      <c r="K31">
        <v>2.46E-2</v>
      </c>
      <c r="L31">
        <v>-2.6930000000000001</v>
      </c>
    </row>
    <row r="32" spans="1:16" x14ac:dyDescent="0.25">
      <c r="A32" t="s">
        <v>413</v>
      </c>
      <c r="B32" t="s">
        <v>414</v>
      </c>
      <c r="C32" t="s">
        <v>144</v>
      </c>
      <c r="D32">
        <v>75.882999999999996</v>
      </c>
      <c r="E32">
        <v>52.96</v>
      </c>
      <c r="F32">
        <v>580</v>
      </c>
      <c r="G32">
        <v>4340.8</v>
      </c>
      <c r="H32">
        <v>4395</v>
      </c>
      <c r="I32">
        <v>938.57</v>
      </c>
      <c r="J32">
        <v>17.295999999999999</v>
      </c>
      <c r="K32">
        <v>-1.0999999999999999E-2</v>
      </c>
      <c r="L32">
        <v>-2.2000000000000002</v>
      </c>
    </row>
    <row r="33" spans="1:12" x14ac:dyDescent="0.25">
      <c r="A33" t="s">
        <v>415</v>
      </c>
      <c r="B33" t="s">
        <v>416</v>
      </c>
      <c r="C33" t="s">
        <v>144</v>
      </c>
      <c r="D33">
        <v>83.811000000000007</v>
      </c>
      <c r="E33">
        <v>58.031999999999996</v>
      </c>
      <c r="F33">
        <v>580</v>
      </c>
      <c r="G33">
        <v>3811.4</v>
      </c>
      <c r="H33">
        <v>3893.9</v>
      </c>
      <c r="I33">
        <v>809.68</v>
      </c>
      <c r="J33">
        <v>27.786000000000001</v>
      </c>
      <c r="K33">
        <v>2.2000000000000001E-3</v>
      </c>
      <c r="L33">
        <v>-2.7320000000000002</v>
      </c>
    </row>
    <row r="34" spans="1:12" x14ac:dyDescent="0.25">
      <c r="A34" t="s">
        <v>417</v>
      </c>
      <c r="B34" t="s">
        <v>418</v>
      </c>
      <c r="C34" t="s">
        <v>144</v>
      </c>
      <c r="D34">
        <v>71.56</v>
      </c>
      <c r="E34">
        <v>56.433</v>
      </c>
      <c r="F34">
        <v>580</v>
      </c>
      <c r="G34">
        <v>4192.1000000000004</v>
      </c>
      <c r="H34">
        <v>4235.3999999999996</v>
      </c>
      <c r="I34">
        <v>1104.0999999999999</v>
      </c>
      <c r="J34">
        <v>18.419</v>
      </c>
      <c r="K34">
        <v>-5.0000000000000001E-3</v>
      </c>
      <c r="L34">
        <v>-2.2839999999999998</v>
      </c>
    </row>
    <row r="35" spans="1:12" x14ac:dyDescent="0.25">
      <c r="A35" t="s">
        <v>419</v>
      </c>
      <c r="B35" t="s">
        <v>420</v>
      </c>
      <c r="C35" t="s">
        <v>144</v>
      </c>
      <c r="D35">
        <v>79.558000000000007</v>
      </c>
      <c r="E35">
        <v>56.152000000000001</v>
      </c>
      <c r="F35">
        <v>580</v>
      </c>
      <c r="G35">
        <v>4015.4</v>
      </c>
      <c r="H35">
        <v>3887.5</v>
      </c>
      <c r="I35">
        <v>963.45</v>
      </c>
      <c r="J35">
        <v>26.283000000000001</v>
      </c>
      <c r="K35">
        <v>1.9300000000000001E-2</v>
      </c>
      <c r="L35">
        <v>-2.36</v>
      </c>
    </row>
    <row r="36" spans="1:12" x14ac:dyDescent="0.25">
      <c r="A36" t="s">
        <v>421</v>
      </c>
      <c r="B36" t="s">
        <v>422</v>
      </c>
      <c r="C36" t="s">
        <v>144</v>
      </c>
      <c r="D36">
        <v>80.436000000000007</v>
      </c>
      <c r="E36">
        <v>54.281999999999996</v>
      </c>
      <c r="F36">
        <v>580</v>
      </c>
      <c r="G36">
        <v>3953.4</v>
      </c>
      <c r="H36">
        <v>4123.8</v>
      </c>
      <c r="I36">
        <v>1022.7</v>
      </c>
      <c r="J36">
        <v>21.526</v>
      </c>
      <c r="K36">
        <v>1.03E-2</v>
      </c>
      <c r="L36">
        <v>-2.0209999999999999</v>
      </c>
    </row>
    <row r="37" spans="1:12" x14ac:dyDescent="0.25">
      <c r="A37" t="s">
        <v>423</v>
      </c>
      <c r="B37" t="s">
        <v>424</v>
      </c>
      <c r="C37" t="s">
        <v>144</v>
      </c>
      <c r="D37">
        <v>74.828999999999994</v>
      </c>
      <c r="E37">
        <v>57.241999999999997</v>
      </c>
      <c r="F37">
        <v>580</v>
      </c>
      <c r="G37">
        <v>3897</v>
      </c>
      <c r="H37">
        <v>3974.1</v>
      </c>
      <c r="I37">
        <v>966.4</v>
      </c>
      <c r="J37">
        <v>20.863</v>
      </c>
      <c r="K37">
        <v>3.4200000000000001E-2</v>
      </c>
      <c r="L37">
        <v>-2.4860000000000002</v>
      </c>
    </row>
    <row r="38" spans="1:12" x14ac:dyDescent="0.25">
      <c r="A38" t="s">
        <v>425</v>
      </c>
      <c r="B38" t="s">
        <v>426</v>
      </c>
      <c r="C38" t="s">
        <v>144</v>
      </c>
      <c r="D38">
        <v>72.84</v>
      </c>
      <c r="E38">
        <v>55.969000000000001</v>
      </c>
      <c r="F38">
        <v>612</v>
      </c>
      <c r="G38">
        <v>3307.7</v>
      </c>
      <c r="H38">
        <v>3112.1</v>
      </c>
      <c r="I38">
        <v>1113</v>
      </c>
      <c r="J38">
        <v>18.527000000000001</v>
      </c>
      <c r="K38">
        <v>3.39E-2</v>
      </c>
      <c r="L38">
        <v>-2.113</v>
      </c>
    </row>
    <row r="39" spans="1:12" x14ac:dyDescent="0.25">
      <c r="A39" t="s">
        <v>427</v>
      </c>
      <c r="B39" t="s">
        <v>428</v>
      </c>
      <c r="C39" t="s">
        <v>144</v>
      </c>
      <c r="D39">
        <v>85.04</v>
      </c>
      <c r="E39">
        <v>56.597000000000001</v>
      </c>
      <c r="F39">
        <v>580</v>
      </c>
      <c r="G39">
        <v>3667.5</v>
      </c>
      <c r="H39">
        <v>3788.3</v>
      </c>
      <c r="I39">
        <v>946.22</v>
      </c>
      <c r="J39">
        <v>26.81</v>
      </c>
      <c r="K39">
        <v>6.1999999999999998E-3</v>
      </c>
      <c r="L39">
        <v>-2.6859999999999999</v>
      </c>
    </row>
    <row r="40" spans="1:12" x14ac:dyDescent="0.25">
      <c r="A40" t="s">
        <v>429</v>
      </c>
      <c r="B40" t="s">
        <v>430</v>
      </c>
      <c r="C40" t="s">
        <v>144</v>
      </c>
      <c r="D40">
        <v>78.436999999999998</v>
      </c>
      <c r="E40">
        <v>54.753</v>
      </c>
      <c r="F40">
        <v>580</v>
      </c>
      <c r="G40">
        <v>4204.2</v>
      </c>
      <c r="H40">
        <v>4156.7</v>
      </c>
      <c r="I40">
        <v>984.58</v>
      </c>
      <c r="J40">
        <v>19.922999999999998</v>
      </c>
      <c r="K40">
        <v>2.1000000000000001E-2</v>
      </c>
      <c r="L40">
        <v>-1.9790000000000001</v>
      </c>
    </row>
    <row r="41" spans="1:12" x14ac:dyDescent="0.25">
      <c r="A41" t="s">
        <v>431</v>
      </c>
      <c r="B41" t="s">
        <v>432</v>
      </c>
      <c r="C41" t="s">
        <v>144</v>
      </c>
      <c r="D41">
        <v>75.25</v>
      </c>
      <c r="E41">
        <v>56.780999999999999</v>
      </c>
      <c r="F41">
        <v>587.5</v>
      </c>
      <c r="G41">
        <v>4208</v>
      </c>
      <c r="H41">
        <v>4228.5</v>
      </c>
      <c r="I41">
        <v>986.91</v>
      </c>
      <c r="J41">
        <v>23.074999999999999</v>
      </c>
      <c r="K41">
        <v>2.9700000000000001E-2</v>
      </c>
      <c r="L41">
        <v>-2.4820000000000002</v>
      </c>
    </row>
    <row r="42" spans="1:12" x14ac:dyDescent="0.25">
      <c r="A42" t="s">
        <v>433</v>
      </c>
      <c r="B42" t="s">
        <v>434</v>
      </c>
      <c r="C42" t="s">
        <v>144</v>
      </c>
      <c r="D42">
        <v>76.7</v>
      </c>
      <c r="E42">
        <v>54.185000000000002</v>
      </c>
      <c r="F42">
        <v>580</v>
      </c>
      <c r="G42">
        <v>4084.6</v>
      </c>
      <c r="H42">
        <v>4433.6000000000004</v>
      </c>
      <c r="I42">
        <v>998.98</v>
      </c>
      <c r="J42">
        <v>25.797999999999998</v>
      </c>
      <c r="K42">
        <v>-1.4E-2</v>
      </c>
      <c r="L42">
        <v>-1.8280000000000001</v>
      </c>
    </row>
    <row r="43" spans="1:12" x14ac:dyDescent="0.25">
      <c r="A43" t="s">
        <v>435</v>
      </c>
      <c r="B43" t="s">
        <v>436</v>
      </c>
      <c r="C43" t="s">
        <v>144</v>
      </c>
      <c r="D43">
        <v>74.52</v>
      </c>
      <c r="E43">
        <v>57.432000000000002</v>
      </c>
      <c r="F43">
        <v>580</v>
      </c>
      <c r="G43">
        <v>3720</v>
      </c>
      <c r="H43">
        <v>3583.1</v>
      </c>
      <c r="I43">
        <v>1017.5</v>
      </c>
      <c r="J43">
        <v>21.369</v>
      </c>
      <c r="K43">
        <v>1.8200000000000001E-2</v>
      </c>
      <c r="L43">
        <v>-2.6909999999999998</v>
      </c>
    </row>
    <row r="44" spans="1:12" x14ac:dyDescent="0.25">
      <c r="A44" t="s">
        <v>437</v>
      </c>
      <c r="B44" t="s">
        <v>438</v>
      </c>
      <c r="C44" t="s">
        <v>144</v>
      </c>
      <c r="D44">
        <v>70.77</v>
      </c>
      <c r="E44">
        <v>59.478000000000002</v>
      </c>
      <c r="F44">
        <v>580</v>
      </c>
      <c r="G44">
        <v>3623.6</v>
      </c>
      <c r="H44">
        <v>3751</v>
      </c>
      <c r="I44">
        <v>1014.9</v>
      </c>
      <c r="J44">
        <v>18.876000000000001</v>
      </c>
      <c r="K44">
        <v>1.11E-2</v>
      </c>
      <c r="L44">
        <v>-2.169</v>
      </c>
    </row>
    <row r="45" spans="1:12" x14ac:dyDescent="0.25">
      <c r="A45" t="s">
        <v>439</v>
      </c>
      <c r="B45" t="s">
        <v>440</v>
      </c>
      <c r="C45" t="s">
        <v>144</v>
      </c>
      <c r="D45">
        <v>77.819999999999993</v>
      </c>
      <c r="E45">
        <v>58.777000000000001</v>
      </c>
      <c r="F45">
        <v>580</v>
      </c>
      <c r="G45">
        <v>3454.9</v>
      </c>
      <c r="H45">
        <v>3405</v>
      </c>
      <c r="I45">
        <v>1000</v>
      </c>
      <c r="J45">
        <v>24.004999999999999</v>
      </c>
      <c r="K45">
        <v>1.2999999999999999E-2</v>
      </c>
      <c r="L45">
        <v>-2.327</v>
      </c>
    </row>
    <row r="46" spans="1:12" x14ac:dyDescent="0.25">
      <c r="B46" t="s">
        <v>33</v>
      </c>
      <c r="C46" t="s">
        <v>144</v>
      </c>
      <c r="D46">
        <f>AVERAGE(D26:D45)</f>
        <v>76.5</v>
      </c>
      <c r="E46">
        <f t="shared" ref="E46:L46" si="3">AVERAGE(E26:E45)</f>
        <v>56.595100000000002</v>
      </c>
      <c r="F46">
        <f t="shared" si="3"/>
        <v>584.97500000000002</v>
      </c>
      <c r="G46">
        <f t="shared" si="3"/>
        <v>3901.9800000000005</v>
      </c>
      <c r="H46">
        <f t="shared" si="3"/>
        <v>3948.5700000000006</v>
      </c>
      <c r="I46">
        <f t="shared" si="3"/>
        <v>985.15750000000003</v>
      </c>
      <c r="J46">
        <f t="shared" si="3"/>
        <v>22.119599999999998</v>
      </c>
      <c r="K46">
        <f t="shared" si="3"/>
        <v>1.2664999999999999E-2</v>
      </c>
      <c r="L46">
        <f t="shared" si="3"/>
        <v>-2.3611499999999999</v>
      </c>
    </row>
    <row r="47" spans="1:12" x14ac:dyDescent="0.25">
      <c r="B47" t="s">
        <v>34</v>
      </c>
      <c r="D47">
        <f>STDEV(D26:D45)</f>
        <v>4.0082811515004408</v>
      </c>
      <c r="E47">
        <f t="shared" ref="E47:L47" si="4">STDEV(E26:E45)</f>
        <v>1.6730830947999158</v>
      </c>
      <c r="F47">
        <f t="shared" si="4"/>
        <v>8.8414023060169633</v>
      </c>
      <c r="G47">
        <f t="shared" si="4"/>
        <v>280.18255815581534</v>
      </c>
      <c r="H47">
        <f t="shared" si="4"/>
        <v>338.07241843318593</v>
      </c>
      <c r="I47">
        <f t="shared" si="4"/>
        <v>68.7971208757276</v>
      </c>
      <c r="J47">
        <f t="shared" si="4"/>
        <v>2.9309848066549704</v>
      </c>
      <c r="K47">
        <f t="shared" si="4"/>
        <v>1.3927151633825886E-2</v>
      </c>
      <c r="L47">
        <f t="shared" si="4"/>
        <v>0.25599471108846045</v>
      </c>
    </row>
    <row r="48" spans="1:12" x14ac:dyDescent="0.25">
      <c r="B48" t="s">
        <v>275</v>
      </c>
      <c r="D48">
        <f>D47/D46</f>
        <v>5.2395832045757394E-2</v>
      </c>
      <c r="E48">
        <f t="shared" ref="E48:L48" si="5">E47/E46</f>
        <v>2.9562331276027708E-2</v>
      </c>
      <c r="F48">
        <f t="shared" si="5"/>
        <v>1.511415411943581E-2</v>
      </c>
      <c r="G48">
        <f t="shared" si="5"/>
        <v>7.180522661720852E-2</v>
      </c>
      <c r="H48">
        <f t="shared" si="5"/>
        <v>8.5618950261280885E-2</v>
      </c>
      <c r="I48">
        <f t="shared" si="5"/>
        <v>6.9833626476708141E-2</v>
      </c>
      <c r="J48">
        <f t="shared" si="5"/>
        <v>0.13250623006993664</v>
      </c>
      <c r="K48">
        <f t="shared" si="5"/>
        <v>1.0996566627576698</v>
      </c>
      <c r="L48">
        <f t="shared" si="5"/>
        <v>-0.10841950366916989</v>
      </c>
    </row>
    <row r="50" spans="1:12" x14ac:dyDescent="0.25">
      <c r="A50" t="s">
        <v>401</v>
      </c>
      <c r="B50" t="s">
        <v>402</v>
      </c>
      <c r="C50" t="s">
        <v>145</v>
      </c>
      <c r="D50">
        <v>71.59</v>
      </c>
      <c r="E50">
        <v>60.133000000000003</v>
      </c>
      <c r="F50">
        <v>595</v>
      </c>
      <c r="G50">
        <v>3430.3</v>
      </c>
      <c r="H50">
        <v>3231.3</v>
      </c>
      <c r="I50">
        <v>554.42999999999995</v>
      </c>
      <c r="J50">
        <v>45.359000000000002</v>
      </c>
      <c r="K50">
        <v>3.5400000000000001E-2</v>
      </c>
      <c r="L50">
        <v>-1.657</v>
      </c>
    </row>
    <row r="51" spans="1:12" x14ac:dyDescent="0.25">
      <c r="A51" t="s">
        <v>403</v>
      </c>
      <c r="B51" t="s">
        <v>404</v>
      </c>
      <c r="C51" t="s">
        <v>145</v>
      </c>
      <c r="D51">
        <v>65.325000000000003</v>
      </c>
      <c r="E51">
        <v>58.154000000000003</v>
      </c>
      <c r="F51">
        <v>537</v>
      </c>
      <c r="G51">
        <v>3284.3</v>
      </c>
      <c r="H51">
        <v>2904.3</v>
      </c>
      <c r="I51">
        <v>507.85</v>
      </c>
      <c r="J51">
        <v>45.512999999999998</v>
      </c>
      <c r="K51">
        <v>3.04E-2</v>
      </c>
      <c r="L51">
        <v>-1.6259999999999999</v>
      </c>
    </row>
    <row r="52" spans="1:12" x14ac:dyDescent="0.25">
      <c r="A52" t="s">
        <v>405</v>
      </c>
      <c r="B52" t="s">
        <v>406</v>
      </c>
      <c r="C52" t="s">
        <v>145</v>
      </c>
      <c r="D52">
        <v>70.89</v>
      </c>
      <c r="E52">
        <v>57.889000000000003</v>
      </c>
      <c r="F52">
        <v>551</v>
      </c>
      <c r="G52">
        <v>3399.9</v>
      </c>
      <c r="H52">
        <v>2882.3</v>
      </c>
      <c r="I52">
        <v>389.03</v>
      </c>
      <c r="J52">
        <v>49.298999999999999</v>
      </c>
      <c r="K52">
        <v>3.6600000000000001E-2</v>
      </c>
      <c r="L52">
        <v>-1.744</v>
      </c>
    </row>
    <row r="53" spans="1:12" x14ac:dyDescent="0.25">
      <c r="A53" t="s">
        <v>407</v>
      </c>
      <c r="B53" t="s">
        <v>408</v>
      </c>
      <c r="C53" t="s">
        <v>145</v>
      </c>
      <c r="D53">
        <v>67.245000000000005</v>
      </c>
      <c r="E53">
        <v>57.573</v>
      </c>
      <c r="F53">
        <v>537</v>
      </c>
      <c r="G53">
        <v>4020.3</v>
      </c>
      <c r="H53">
        <v>3932.3</v>
      </c>
      <c r="I53">
        <v>434.79</v>
      </c>
      <c r="J53">
        <v>49.722999999999999</v>
      </c>
      <c r="K53">
        <v>3.8600000000000002E-2</v>
      </c>
      <c r="L53">
        <v>-1.5680000000000001</v>
      </c>
    </row>
    <row r="54" spans="1:12" x14ac:dyDescent="0.25">
      <c r="A54" t="s">
        <v>409</v>
      </c>
      <c r="B54" t="s">
        <v>410</v>
      </c>
      <c r="C54" t="s">
        <v>145</v>
      </c>
      <c r="D54">
        <v>74.728999999999999</v>
      </c>
      <c r="E54">
        <v>55.984999999999999</v>
      </c>
      <c r="F54">
        <v>587.5</v>
      </c>
      <c r="G54">
        <v>4043.9</v>
      </c>
      <c r="H54">
        <v>4084.4</v>
      </c>
      <c r="I54">
        <v>419.51</v>
      </c>
      <c r="J54">
        <v>49.942</v>
      </c>
      <c r="K54">
        <v>7.7999999999999996E-3</v>
      </c>
      <c r="L54">
        <v>-1.68</v>
      </c>
    </row>
    <row r="55" spans="1:12" x14ac:dyDescent="0.25">
      <c r="A55" t="s">
        <v>411</v>
      </c>
      <c r="B55" t="s">
        <v>412</v>
      </c>
      <c r="C55" t="s">
        <v>145</v>
      </c>
      <c r="D55">
        <v>72.350999999999999</v>
      </c>
      <c r="E55">
        <v>57.293999999999997</v>
      </c>
      <c r="F55">
        <v>565</v>
      </c>
      <c r="G55">
        <v>3857.8</v>
      </c>
      <c r="H55">
        <v>3786.8</v>
      </c>
      <c r="I55">
        <v>406.53</v>
      </c>
      <c r="J55">
        <v>42.716000000000001</v>
      </c>
      <c r="K55">
        <v>1.6999999999999999E-3</v>
      </c>
      <c r="L55">
        <v>-1.728</v>
      </c>
    </row>
    <row r="56" spans="1:12" x14ac:dyDescent="0.25">
      <c r="A56" t="s">
        <v>413</v>
      </c>
      <c r="B56" t="s">
        <v>414</v>
      </c>
      <c r="C56" t="s">
        <v>145</v>
      </c>
      <c r="D56">
        <v>68.430000000000007</v>
      </c>
      <c r="E56">
        <v>56.734000000000002</v>
      </c>
      <c r="F56">
        <v>544</v>
      </c>
      <c r="G56">
        <v>3816.6</v>
      </c>
      <c r="H56">
        <v>3661.2</v>
      </c>
      <c r="I56">
        <v>368.99</v>
      </c>
      <c r="J56">
        <v>40.546999999999997</v>
      </c>
      <c r="K56">
        <v>7.7999999999999996E-3</v>
      </c>
      <c r="L56">
        <v>-1.5980000000000001</v>
      </c>
    </row>
    <row r="57" spans="1:12" x14ac:dyDescent="0.25">
      <c r="A57" t="s">
        <v>415</v>
      </c>
      <c r="B57" t="s">
        <v>416</v>
      </c>
      <c r="C57" t="s">
        <v>145</v>
      </c>
      <c r="D57">
        <v>76.819999999999993</v>
      </c>
      <c r="E57">
        <v>57.137</v>
      </c>
      <c r="F57">
        <v>580</v>
      </c>
      <c r="G57">
        <v>3528.4</v>
      </c>
      <c r="H57">
        <v>3296.9</v>
      </c>
      <c r="I57">
        <v>349.88</v>
      </c>
      <c r="J57">
        <v>47.533000000000001</v>
      </c>
      <c r="K57">
        <v>6.4999999999999997E-3</v>
      </c>
      <c r="L57">
        <v>-1.6559999999999999</v>
      </c>
    </row>
    <row r="58" spans="1:12" x14ac:dyDescent="0.25">
      <c r="A58" t="s">
        <v>417</v>
      </c>
      <c r="B58" t="s">
        <v>418</v>
      </c>
      <c r="C58" t="s">
        <v>145</v>
      </c>
      <c r="D58">
        <v>74.89</v>
      </c>
      <c r="E58">
        <v>55.162999999999997</v>
      </c>
      <c r="F58">
        <v>544</v>
      </c>
      <c r="G58">
        <v>4097.6000000000004</v>
      </c>
      <c r="H58">
        <v>4191.2</v>
      </c>
      <c r="I58">
        <v>453.71</v>
      </c>
      <c r="J58">
        <v>46.317999999999998</v>
      </c>
      <c r="K58">
        <v>-6.0000000000000001E-3</v>
      </c>
      <c r="L58">
        <v>-1.3420000000000001</v>
      </c>
    </row>
    <row r="59" spans="1:12" x14ac:dyDescent="0.25">
      <c r="A59" t="s">
        <v>419</v>
      </c>
      <c r="B59" t="s">
        <v>420</v>
      </c>
      <c r="C59" t="s">
        <v>145</v>
      </c>
      <c r="D59">
        <v>77.552999999999997</v>
      </c>
      <c r="E59">
        <v>57.484999999999999</v>
      </c>
      <c r="F59">
        <v>580</v>
      </c>
      <c r="G59">
        <v>3256.2</v>
      </c>
      <c r="H59">
        <v>2993.6</v>
      </c>
      <c r="I59">
        <v>368.35</v>
      </c>
      <c r="J59">
        <v>45.844000000000001</v>
      </c>
      <c r="K59">
        <v>1.78E-2</v>
      </c>
      <c r="L59">
        <v>-1.75</v>
      </c>
    </row>
    <row r="60" spans="1:12" x14ac:dyDescent="0.25">
      <c r="A60" t="s">
        <v>421</v>
      </c>
      <c r="B60" t="s">
        <v>422</v>
      </c>
      <c r="C60" t="s">
        <v>145</v>
      </c>
      <c r="D60">
        <v>74.290000000000006</v>
      </c>
      <c r="E60">
        <v>56.226999999999997</v>
      </c>
      <c r="F60">
        <v>558</v>
      </c>
      <c r="G60">
        <v>3441.5</v>
      </c>
      <c r="H60">
        <v>3074.9</v>
      </c>
      <c r="I60">
        <v>411.42</v>
      </c>
      <c r="J60">
        <v>40.658000000000001</v>
      </c>
      <c r="K60">
        <v>-3.0000000000000001E-3</v>
      </c>
      <c r="L60">
        <v>-1.5669999999999999</v>
      </c>
    </row>
    <row r="61" spans="1:12" x14ac:dyDescent="0.25">
      <c r="A61" t="s">
        <v>423</v>
      </c>
      <c r="B61" t="s">
        <v>424</v>
      </c>
      <c r="C61" t="s">
        <v>145</v>
      </c>
      <c r="D61">
        <v>74.588999999999999</v>
      </c>
      <c r="E61">
        <v>57.826000000000001</v>
      </c>
      <c r="F61">
        <v>551</v>
      </c>
      <c r="G61">
        <v>3202.6</v>
      </c>
      <c r="H61">
        <v>2865.9</v>
      </c>
      <c r="I61">
        <v>383.6</v>
      </c>
      <c r="J61">
        <v>47.786999999999999</v>
      </c>
      <c r="K61">
        <v>3.1899999999999998E-2</v>
      </c>
      <c r="L61">
        <v>-1.778</v>
      </c>
    </row>
    <row r="62" spans="1:12" x14ac:dyDescent="0.25">
      <c r="A62" t="s">
        <v>425</v>
      </c>
      <c r="B62" t="s">
        <v>426</v>
      </c>
      <c r="C62" t="s">
        <v>145</v>
      </c>
      <c r="D62">
        <v>70.900000000000006</v>
      </c>
      <c r="E62">
        <v>58.125</v>
      </c>
      <c r="F62">
        <v>595</v>
      </c>
      <c r="G62">
        <v>3322.3</v>
      </c>
      <c r="H62">
        <v>3221.4</v>
      </c>
      <c r="I62">
        <v>439.68</v>
      </c>
      <c r="J62">
        <v>43.777000000000001</v>
      </c>
      <c r="K62">
        <v>2.8400000000000002E-2</v>
      </c>
      <c r="L62">
        <v>-1.714</v>
      </c>
    </row>
    <row r="63" spans="1:12" x14ac:dyDescent="0.25">
      <c r="A63" t="s">
        <v>427</v>
      </c>
      <c r="B63" t="s">
        <v>428</v>
      </c>
      <c r="C63" t="s">
        <v>145</v>
      </c>
      <c r="D63">
        <v>82.11</v>
      </c>
      <c r="E63">
        <v>56.366999999999997</v>
      </c>
      <c r="F63">
        <v>565</v>
      </c>
      <c r="G63">
        <v>3241.2</v>
      </c>
      <c r="H63">
        <v>3004.6</v>
      </c>
      <c r="I63">
        <v>373.46</v>
      </c>
      <c r="J63">
        <v>48.243000000000002</v>
      </c>
      <c r="K63">
        <v>7.4000000000000003E-3</v>
      </c>
      <c r="L63">
        <v>-1.768</v>
      </c>
    </row>
    <row r="64" spans="1:12" x14ac:dyDescent="0.25">
      <c r="A64" t="s">
        <v>429</v>
      </c>
      <c r="B64" t="s">
        <v>430</v>
      </c>
      <c r="C64" t="s">
        <v>145</v>
      </c>
      <c r="D64">
        <v>74.290000000000006</v>
      </c>
      <c r="E64">
        <v>57.567999999999998</v>
      </c>
      <c r="F64">
        <v>544</v>
      </c>
      <c r="G64">
        <v>3646.6</v>
      </c>
      <c r="H64">
        <v>3262.7</v>
      </c>
      <c r="I64">
        <v>439.94</v>
      </c>
      <c r="J64">
        <v>39.082000000000001</v>
      </c>
      <c r="K64">
        <v>-1E-3</v>
      </c>
      <c r="L64">
        <v>-1.379</v>
      </c>
    </row>
    <row r="65" spans="1:12" x14ac:dyDescent="0.25">
      <c r="A65" t="s">
        <v>431</v>
      </c>
      <c r="B65" t="s">
        <v>432</v>
      </c>
      <c r="C65" t="s">
        <v>145</v>
      </c>
      <c r="D65">
        <v>80.816000000000003</v>
      </c>
      <c r="E65">
        <v>56.383000000000003</v>
      </c>
      <c r="F65">
        <v>603.5</v>
      </c>
      <c r="G65">
        <v>3367.7</v>
      </c>
      <c r="H65">
        <v>2918.9</v>
      </c>
      <c r="I65">
        <v>380.98</v>
      </c>
      <c r="J65">
        <v>43.845999999999997</v>
      </c>
      <c r="K65">
        <v>1.1000000000000001E-3</v>
      </c>
      <c r="L65">
        <v>-1.627</v>
      </c>
    </row>
    <row r="66" spans="1:12" x14ac:dyDescent="0.25">
      <c r="A66" t="s">
        <v>433</v>
      </c>
      <c r="B66" t="s">
        <v>434</v>
      </c>
      <c r="C66" t="s">
        <v>145</v>
      </c>
      <c r="D66">
        <v>69.641000000000005</v>
      </c>
      <c r="E66">
        <v>54.484000000000002</v>
      </c>
      <c r="F66">
        <v>595</v>
      </c>
      <c r="G66">
        <v>3707.7</v>
      </c>
      <c r="H66">
        <v>3607.1</v>
      </c>
      <c r="I66">
        <v>507.46</v>
      </c>
      <c r="J66">
        <v>46.777999999999999</v>
      </c>
      <c r="K66">
        <v>1.0500000000000001E-2</v>
      </c>
      <c r="L66">
        <v>-1.296</v>
      </c>
    </row>
    <row r="67" spans="1:12" x14ac:dyDescent="0.25">
      <c r="A67" t="s">
        <v>435</v>
      </c>
      <c r="B67" t="s">
        <v>436</v>
      </c>
      <c r="C67" t="s">
        <v>145</v>
      </c>
      <c r="D67">
        <v>67.444999999999993</v>
      </c>
      <c r="E67">
        <v>55.389000000000003</v>
      </c>
      <c r="F67">
        <v>551</v>
      </c>
      <c r="G67">
        <v>4027.9</v>
      </c>
      <c r="H67">
        <v>4074.3</v>
      </c>
      <c r="I67">
        <v>486.04</v>
      </c>
      <c r="J67">
        <v>51.753999999999998</v>
      </c>
      <c r="K67">
        <v>2.5399999999999999E-2</v>
      </c>
      <c r="L67">
        <v>-1.605</v>
      </c>
    </row>
    <row r="68" spans="1:12" x14ac:dyDescent="0.25">
      <c r="A68" t="s">
        <v>437</v>
      </c>
      <c r="B68" t="s">
        <v>438</v>
      </c>
      <c r="C68" t="s">
        <v>145</v>
      </c>
      <c r="D68">
        <v>73.22</v>
      </c>
      <c r="E68">
        <v>58.505000000000003</v>
      </c>
      <c r="F68">
        <v>580</v>
      </c>
      <c r="G68">
        <v>3605.9</v>
      </c>
      <c r="H68">
        <v>3381.9</v>
      </c>
      <c r="I68">
        <v>436.2</v>
      </c>
      <c r="J68">
        <v>40.131999999999998</v>
      </c>
      <c r="K68">
        <v>0.03</v>
      </c>
      <c r="L68">
        <v>-1.4710000000000001</v>
      </c>
    </row>
    <row r="69" spans="1:12" x14ac:dyDescent="0.25">
      <c r="A69" t="s">
        <v>439</v>
      </c>
      <c r="B69" t="s">
        <v>440</v>
      </c>
      <c r="C69" t="s">
        <v>145</v>
      </c>
      <c r="D69">
        <v>69.741</v>
      </c>
      <c r="E69">
        <v>56.95</v>
      </c>
      <c r="F69">
        <v>580</v>
      </c>
      <c r="G69">
        <v>3412.4</v>
      </c>
      <c r="H69">
        <v>3242.9</v>
      </c>
      <c r="I69">
        <v>391.23</v>
      </c>
      <c r="J69">
        <v>42.344999999999999</v>
      </c>
      <c r="K69">
        <v>4.0000000000000001E-3</v>
      </c>
      <c r="L69">
        <v>-1.494</v>
      </c>
    </row>
    <row r="70" spans="1:12" x14ac:dyDescent="0.25">
      <c r="B70" t="s">
        <v>33</v>
      </c>
      <c r="C70" t="s">
        <v>145</v>
      </c>
      <c r="D70">
        <f>AVERAGE(D50:D69)</f>
        <v>72.843249999999998</v>
      </c>
      <c r="E70">
        <f t="shared" ref="E70:L70" si="6">AVERAGE(E50:E69)</f>
        <v>57.068550000000002</v>
      </c>
      <c r="F70">
        <f t="shared" si="6"/>
        <v>567.15</v>
      </c>
      <c r="G70">
        <f t="shared" si="6"/>
        <v>3585.5549999999989</v>
      </c>
      <c r="H70">
        <f t="shared" si="6"/>
        <v>3380.9450000000006</v>
      </c>
      <c r="I70">
        <f t="shared" si="6"/>
        <v>425.154</v>
      </c>
      <c r="J70">
        <f t="shared" si="6"/>
        <v>45.359800000000007</v>
      </c>
      <c r="K70">
        <f t="shared" si="6"/>
        <v>1.5565000000000001E-2</v>
      </c>
      <c r="L70">
        <f t="shared" si="6"/>
        <v>-1.6024</v>
      </c>
    </row>
    <row r="71" spans="1:12" x14ac:dyDescent="0.25">
      <c r="B71" t="s">
        <v>34</v>
      </c>
      <c r="D71">
        <f>STDEV(D50:D69)</f>
        <v>4.4028684056383529</v>
      </c>
      <c r="E71">
        <f t="shared" ref="E71:L71" si="7">STDEV(E50:E69)</f>
        <v>1.294331506995021</v>
      </c>
      <c r="F71">
        <f t="shared" si="7"/>
        <v>21.793347608846144</v>
      </c>
      <c r="G71">
        <f t="shared" si="7"/>
        <v>298.88413082312479</v>
      </c>
      <c r="H71">
        <f t="shared" si="7"/>
        <v>438.8011964132312</v>
      </c>
      <c r="I71">
        <f t="shared" si="7"/>
        <v>54.730421002929624</v>
      </c>
      <c r="J71">
        <f t="shared" si="7"/>
        <v>3.6377960158084148</v>
      </c>
      <c r="K71">
        <f t="shared" si="7"/>
        <v>1.4943165133616317E-2</v>
      </c>
      <c r="L71">
        <f t="shared" si="7"/>
        <v>0.1422449333109323</v>
      </c>
    </row>
    <row r="72" spans="1:12" x14ac:dyDescent="0.25">
      <c r="B72" t="s">
        <v>275</v>
      </c>
      <c r="D72">
        <f>D71/D70</f>
        <v>6.0443052796770508E-2</v>
      </c>
      <c r="E72">
        <f t="shared" ref="E72:L72" si="8">E71/E70</f>
        <v>2.2680294260061292E-2</v>
      </c>
      <c r="F72">
        <f t="shared" si="8"/>
        <v>3.842607354111989E-2</v>
      </c>
      <c r="G72">
        <f t="shared" si="8"/>
        <v>8.3357843018200775E-2</v>
      </c>
      <c r="H72">
        <f t="shared" si="8"/>
        <v>0.12978655269850031</v>
      </c>
      <c r="I72">
        <f t="shared" si="8"/>
        <v>0.12873081519385829</v>
      </c>
      <c r="J72">
        <f t="shared" si="8"/>
        <v>8.0198678473194646E-2</v>
      </c>
      <c r="K72">
        <f t="shared" si="8"/>
        <v>0.96004915731553597</v>
      </c>
      <c r="L72">
        <f t="shared" si="8"/>
        <v>-8.8769928426692651E-2</v>
      </c>
    </row>
    <row r="74" spans="1:12" x14ac:dyDescent="0.25">
      <c r="A74" t="s">
        <v>401</v>
      </c>
      <c r="B74" t="s">
        <v>402</v>
      </c>
      <c r="C74" t="s">
        <v>146</v>
      </c>
      <c r="D74">
        <v>201.44</v>
      </c>
      <c r="E74">
        <v>53.753999999999998</v>
      </c>
      <c r="F74">
        <v>580</v>
      </c>
      <c r="G74">
        <v>3854.2</v>
      </c>
      <c r="H74">
        <v>3947.9</v>
      </c>
      <c r="I74">
        <v>613.69000000000005</v>
      </c>
      <c r="J74">
        <v>33.933999999999997</v>
      </c>
      <c r="K74">
        <v>0</v>
      </c>
      <c r="L74">
        <v>-2.3140000000000001</v>
      </c>
    </row>
    <row r="75" spans="1:12" x14ac:dyDescent="0.25">
      <c r="A75" t="s">
        <v>403</v>
      </c>
      <c r="B75" t="s">
        <v>404</v>
      </c>
      <c r="C75" t="s">
        <v>146</v>
      </c>
      <c r="D75">
        <v>206.56</v>
      </c>
      <c r="E75">
        <v>52.709000000000003</v>
      </c>
      <c r="F75">
        <v>580</v>
      </c>
      <c r="G75">
        <v>3683.2</v>
      </c>
      <c r="H75">
        <v>3813.3</v>
      </c>
      <c r="I75">
        <v>534.58000000000004</v>
      </c>
      <c r="J75">
        <v>34.33</v>
      </c>
      <c r="K75">
        <v>9.1000000000000004E-3</v>
      </c>
      <c r="L75">
        <v>-2.274</v>
      </c>
    </row>
    <row r="76" spans="1:12" x14ac:dyDescent="0.25">
      <c r="A76" t="s">
        <v>405</v>
      </c>
      <c r="B76" t="s">
        <v>406</v>
      </c>
      <c r="C76" t="s">
        <v>146</v>
      </c>
      <c r="D76">
        <v>201.74</v>
      </c>
      <c r="E76">
        <v>53.177</v>
      </c>
      <c r="F76">
        <v>580</v>
      </c>
      <c r="G76">
        <v>4001</v>
      </c>
      <c r="H76">
        <v>4115.8999999999996</v>
      </c>
      <c r="I76">
        <v>540.64</v>
      </c>
      <c r="J76">
        <v>33.889000000000003</v>
      </c>
      <c r="K76">
        <v>6.7999999999999996E-3</v>
      </c>
      <c r="L76">
        <v>-2.3820000000000001</v>
      </c>
    </row>
    <row r="77" spans="1:12" x14ac:dyDescent="0.25">
      <c r="A77" t="s">
        <v>407</v>
      </c>
      <c r="B77" t="s">
        <v>408</v>
      </c>
      <c r="C77" t="s">
        <v>146</v>
      </c>
      <c r="D77">
        <v>202.38</v>
      </c>
      <c r="E77">
        <v>53.220999999999997</v>
      </c>
      <c r="F77">
        <v>580</v>
      </c>
      <c r="G77">
        <v>4147.8</v>
      </c>
      <c r="H77">
        <v>4251.5</v>
      </c>
      <c r="I77">
        <v>544.63</v>
      </c>
      <c r="J77">
        <v>34.284999999999997</v>
      </c>
      <c r="K77">
        <v>6.1999999999999998E-3</v>
      </c>
      <c r="L77">
        <v>-2.3220000000000001</v>
      </c>
    </row>
    <row r="78" spans="1:12" x14ac:dyDescent="0.25">
      <c r="A78" t="s">
        <v>409</v>
      </c>
      <c r="B78" t="s">
        <v>410</v>
      </c>
      <c r="C78" t="s">
        <v>146</v>
      </c>
      <c r="D78">
        <v>206.15</v>
      </c>
      <c r="E78">
        <v>52.508000000000003</v>
      </c>
      <c r="F78">
        <v>580</v>
      </c>
      <c r="G78">
        <v>4003.5</v>
      </c>
      <c r="H78">
        <v>4117.3</v>
      </c>
      <c r="I78">
        <v>523.38</v>
      </c>
      <c r="J78">
        <v>36.776000000000003</v>
      </c>
      <c r="K78">
        <v>7.1000000000000004E-3</v>
      </c>
      <c r="L78">
        <v>-2.4569999999999999</v>
      </c>
    </row>
    <row r="79" spans="1:12" x14ac:dyDescent="0.25">
      <c r="A79" t="s">
        <v>411</v>
      </c>
      <c r="B79" t="s">
        <v>412</v>
      </c>
      <c r="C79" t="s">
        <v>146</v>
      </c>
      <c r="D79">
        <v>206.72</v>
      </c>
      <c r="E79">
        <v>51.874000000000002</v>
      </c>
      <c r="F79">
        <v>580</v>
      </c>
      <c r="G79">
        <v>3991.9</v>
      </c>
      <c r="H79">
        <v>3994.2</v>
      </c>
      <c r="I79">
        <v>448.83</v>
      </c>
      <c r="J79">
        <v>33.420999999999999</v>
      </c>
      <c r="K79">
        <v>1.04E-2</v>
      </c>
      <c r="L79">
        <v>-2.2170000000000001</v>
      </c>
    </row>
    <row r="80" spans="1:12" x14ac:dyDescent="0.25">
      <c r="A80" t="s">
        <v>413</v>
      </c>
      <c r="B80" t="s">
        <v>414</v>
      </c>
      <c r="C80" t="s">
        <v>146</v>
      </c>
      <c r="D80">
        <v>205.35</v>
      </c>
      <c r="E80">
        <v>50.261000000000003</v>
      </c>
      <c r="F80">
        <v>580</v>
      </c>
      <c r="G80">
        <v>4147.1000000000004</v>
      </c>
      <c r="H80">
        <v>4177.6000000000004</v>
      </c>
      <c r="I80">
        <v>508.02</v>
      </c>
      <c r="J80">
        <v>35.459000000000003</v>
      </c>
      <c r="K80">
        <v>-4.0000000000000001E-3</v>
      </c>
      <c r="L80">
        <v>-2.2160000000000002</v>
      </c>
    </row>
    <row r="81" spans="1:12" x14ac:dyDescent="0.25">
      <c r="A81" t="s">
        <v>415</v>
      </c>
      <c r="B81" t="s">
        <v>416</v>
      </c>
      <c r="C81" t="s">
        <v>146</v>
      </c>
      <c r="D81">
        <v>211.43</v>
      </c>
      <c r="E81">
        <v>53.890999999999998</v>
      </c>
      <c r="F81">
        <v>580</v>
      </c>
      <c r="G81">
        <v>3931.2</v>
      </c>
      <c r="H81">
        <v>4065.6</v>
      </c>
      <c r="I81">
        <v>513.86</v>
      </c>
      <c r="J81">
        <v>34.825000000000003</v>
      </c>
      <c r="K81">
        <v>4.0000000000000001E-3</v>
      </c>
      <c r="L81">
        <v>-2.3140000000000001</v>
      </c>
    </row>
    <row r="82" spans="1:12" x14ac:dyDescent="0.25">
      <c r="A82" t="s">
        <v>417</v>
      </c>
      <c r="B82" t="s">
        <v>418</v>
      </c>
      <c r="C82" t="s">
        <v>146</v>
      </c>
      <c r="D82">
        <v>206.82</v>
      </c>
      <c r="E82">
        <v>51.616999999999997</v>
      </c>
      <c r="F82">
        <v>580</v>
      </c>
      <c r="G82">
        <v>4508.5</v>
      </c>
      <c r="H82">
        <v>4731.1000000000004</v>
      </c>
      <c r="I82">
        <v>554.45000000000005</v>
      </c>
      <c r="J82">
        <v>32.094000000000001</v>
      </c>
      <c r="K82">
        <v>5.4999999999999997E-3</v>
      </c>
      <c r="L82">
        <v>-2.1080000000000001</v>
      </c>
    </row>
    <row r="83" spans="1:12" x14ac:dyDescent="0.25">
      <c r="A83" t="s">
        <v>419</v>
      </c>
      <c r="B83" t="s">
        <v>420</v>
      </c>
      <c r="C83" t="s">
        <v>146</v>
      </c>
      <c r="D83">
        <v>212.3</v>
      </c>
      <c r="E83">
        <v>53.01</v>
      </c>
      <c r="F83">
        <v>580</v>
      </c>
      <c r="G83">
        <v>3859.5</v>
      </c>
      <c r="H83">
        <v>3817.4</v>
      </c>
      <c r="I83">
        <v>441.63</v>
      </c>
      <c r="J83">
        <v>33.576999999999998</v>
      </c>
      <c r="K83">
        <v>2.5999999999999999E-3</v>
      </c>
      <c r="L83">
        <v>-2.3719999999999999</v>
      </c>
    </row>
    <row r="84" spans="1:12" x14ac:dyDescent="0.25">
      <c r="A84" t="s">
        <v>421</v>
      </c>
      <c r="B84" t="s">
        <v>422</v>
      </c>
      <c r="C84" t="s">
        <v>146</v>
      </c>
      <c r="D84">
        <v>204.5</v>
      </c>
      <c r="E84">
        <v>51.829000000000001</v>
      </c>
      <c r="F84">
        <v>580</v>
      </c>
      <c r="G84">
        <v>3883.7</v>
      </c>
      <c r="H84">
        <v>3959.6</v>
      </c>
      <c r="I84">
        <v>518.03</v>
      </c>
      <c r="J84">
        <v>33.197000000000003</v>
      </c>
      <c r="K84">
        <v>7.7999999999999996E-3</v>
      </c>
      <c r="L84">
        <v>-2.2029999999999998</v>
      </c>
    </row>
    <row r="85" spans="1:12" x14ac:dyDescent="0.25">
      <c r="A85" t="s">
        <v>423</v>
      </c>
      <c r="B85" t="s">
        <v>424</v>
      </c>
      <c r="C85" t="s">
        <v>146</v>
      </c>
      <c r="D85">
        <v>204.21</v>
      </c>
      <c r="E85">
        <v>53.552999999999997</v>
      </c>
      <c r="F85">
        <v>580</v>
      </c>
      <c r="G85">
        <v>3725.9</v>
      </c>
      <c r="H85">
        <v>3720.6</v>
      </c>
      <c r="I85">
        <v>530.75</v>
      </c>
      <c r="J85">
        <v>33.738</v>
      </c>
      <c r="K85">
        <v>1.21E-2</v>
      </c>
      <c r="L85">
        <v>-2.44</v>
      </c>
    </row>
    <row r="86" spans="1:12" x14ac:dyDescent="0.25">
      <c r="A86" t="s">
        <v>425</v>
      </c>
      <c r="B86" t="s">
        <v>426</v>
      </c>
      <c r="C86" t="s">
        <v>146</v>
      </c>
      <c r="D86">
        <v>205.13</v>
      </c>
      <c r="E86">
        <v>53.984000000000002</v>
      </c>
      <c r="F86">
        <v>580</v>
      </c>
      <c r="G86">
        <v>3765.6</v>
      </c>
      <c r="H86">
        <v>3600</v>
      </c>
      <c r="I86">
        <v>572.15</v>
      </c>
      <c r="J86">
        <v>29.170999999999999</v>
      </c>
      <c r="K86">
        <v>1.0500000000000001E-2</v>
      </c>
      <c r="L86">
        <v>-2.2610000000000001</v>
      </c>
    </row>
    <row r="87" spans="1:12" x14ac:dyDescent="0.25">
      <c r="A87" t="s">
        <v>427</v>
      </c>
      <c r="B87" t="s">
        <v>428</v>
      </c>
      <c r="C87" t="s">
        <v>146</v>
      </c>
      <c r="D87">
        <v>216.73</v>
      </c>
      <c r="E87">
        <v>53.161000000000001</v>
      </c>
      <c r="F87">
        <v>580</v>
      </c>
      <c r="G87">
        <v>3739.4</v>
      </c>
      <c r="H87">
        <v>3880.1</v>
      </c>
      <c r="I87">
        <v>531.87</v>
      </c>
      <c r="J87">
        <v>35.646000000000001</v>
      </c>
      <c r="K87">
        <v>-4.8550000000000004</v>
      </c>
      <c r="L87">
        <v>-2.5830000000000002</v>
      </c>
    </row>
    <row r="88" spans="1:12" x14ac:dyDescent="0.25">
      <c r="A88" t="s">
        <v>429</v>
      </c>
      <c r="B88" t="s">
        <v>430</v>
      </c>
      <c r="C88" t="s">
        <v>146</v>
      </c>
      <c r="D88">
        <v>208.81</v>
      </c>
      <c r="E88">
        <v>52.506999999999998</v>
      </c>
      <c r="F88">
        <v>580</v>
      </c>
      <c r="G88">
        <v>3765.5</v>
      </c>
      <c r="H88">
        <v>3946</v>
      </c>
      <c r="I88">
        <v>558.55999999999995</v>
      </c>
      <c r="J88">
        <v>35.979999999999997</v>
      </c>
      <c r="K88">
        <v>0</v>
      </c>
      <c r="L88">
        <v>-2.1749999999999998</v>
      </c>
    </row>
    <row r="89" spans="1:12" x14ac:dyDescent="0.25">
      <c r="A89" t="s">
        <v>431</v>
      </c>
      <c r="B89" t="s">
        <v>432</v>
      </c>
      <c r="C89" t="s">
        <v>146</v>
      </c>
      <c r="D89">
        <v>207.85</v>
      </c>
      <c r="E89">
        <v>52.81</v>
      </c>
      <c r="F89">
        <v>580</v>
      </c>
      <c r="G89">
        <v>3966.2</v>
      </c>
      <c r="H89">
        <v>4047.1</v>
      </c>
      <c r="I89">
        <v>494.4</v>
      </c>
      <c r="J89">
        <v>34.156999999999996</v>
      </c>
      <c r="K89">
        <v>2.5000000000000001E-3</v>
      </c>
      <c r="L89">
        <v>-2.387</v>
      </c>
    </row>
    <row r="90" spans="1:12" x14ac:dyDescent="0.25">
      <c r="A90" t="s">
        <v>433</v>
      </c>
      <c r="B90" t="s">
        <v>434</v>
      </c>
      <c r="C90" t="s">
        <v>146</v>
      </c>
      <c r="D90">
        <v>209.54</v>
      </c>
      <c r="E90">
        <v>50.686</v>
      </c>
      <c r="F90">
        <v>565</v>
      </c>
      <c r="G90">
        <v>3979.8</v>
      </c>
      <c r="H90">
        <v>4132.1000000000004</v>
      </c>
      <c r="I90">
        <v>467.13</v>
      </c>
      <c r="J90">
        <v>34.646000000000001</v>
      </c>
      <c r="K90">
        <v>-4.0000000000000001E-3</v>
      </c>
      <c r="L90">
        <v>-1.8580000000000001</v>
      </c>
    </row>
    <row r="91" spans="1:12" x14ac:dyDescent="0.25">
      <c r="A91" t="s">
        <v>435</v>
      </c>
      <c r="B91" t="s">
        <v>436</v>
      </c>
      <c r="C91" t="s">
        <v>146</v>
      </c>
      <c r="D91">
        <v>207.92</v>
      </c>
      <c r="E91">
        <v>52.460999999999999</v>
      </c>
      <c r="F91">
        <v>565</v>
      </c>
      <c r="G91">
        <v>4111</v>
      </c>
      <c r="H91">
        <v>4338.3</v>
      </c>
      <c r="I91">
        <v>584.03</v>
      </c>
      <c r="J91">
        <v>35.941000000000003</v>
      </c>
      <c r="K91">
        <v>2.0000000000000001E-4</v>
      </c>
      <c r="L91">
        <v>-2.3969999999999998</v>
      </c>
    </row>
    <row r="92" spans="1:12" x14ac:dyDescent="0.25">
      <c r="A92" t="s">
        <v>437</v>
      </c>
      <c r="B92" t="s">
        <v>438</v>
      </c>
      <c r="C92" t="s">
        <v>146</v>
      </c>
      <c r="D92">
        <v>204.51</v>
      </c>
      <c r="E92">
        <v>54.619</v>
      </c>
      <c r="F92">
        <v>565</v>
      </c>
      <c r="G92">
        <v>3809.5</v>
      </c>
      <c r="H92">
        <v>3922.1</v>
      </c>
      <c r="I92">
        <v>600.30999999999995</v>
      </c>
      <c r="J92">
        <v>34.927999999999997</v>
      </c>
      <c r="K92">
        <v>5.0000000000000001E-4</v>
      </c>
      <c r="L92">
        <v>-2.1909999999999998</v>
      </c>
    </row>
    <row r="93" spans="1:12" x14ac:dyDescent="0.25">
      <c r="A93" t="s">
        <v>439</v>
      </c>
      <c r="B93" t="s">
        <v>440</v>
      </c>
      <c r="C93" t="s">
        <v>146</v>
      </c>
      <c r="D93">
        <v>219.93</v>
      </c>
      <c r="E93">
        <v>53.968000000000004</v>
      </c>
      <c r="F93">
        <v>565</v>
      </c>
      <c r="G93">
        <v>3583.7</v>
      </c>
      <c r="H93">
        <v>3534.8</v>
      </c>
      <c r="I93">
        <v>600.83000000000004</v>
      </c>
      <c r="J93">
        <v>29.224</v>
      </c>
      <c r="K93">
        <v>3.0999999999999999E-3</v>
      </c>
      <c r="L93">
        <v>-2.177</v>
      </c>
    </row>
    <row r="94" spans="1:12" x14ac:dyDescent="0.25">
      <c r="B94" t="s">
        <v>33</v>
      </c>
      <c r="C94" t="s">
        <v>146</v>
      </c>
      <c r="D94">
        <f>AVERAGE(D74:D93)</f>
        <v>207.50100000000003</v>
      </c>
      <c r="E94">
        <f t="shared" ref="E94:L94" si="9">AVERAGE(E74:E93)</f>
        <v>52.780000000000008</v>
      </c>
      <c r="F94">
        <f t="shared" si="9"/>
        <v>577</v>
      </c>
      <c r="G94">
        <f t="shared" si="9"/>
        <v>3922.91</v>
      </c>
      <c r="H94">
        <f t="shared" si="9"/>
        <v>4005.6250000000009</v>
      </c>
      <c r="I94">
        <f t="shared" si="9"/>
        <v>534.08849999999995</v>
      </c>
      <c r="J94">
        <f t="shared" si="9"/>
        <v>33.960900000000002</v>
      </c>
      <c r="K94">
        <f t="shared" si="9"/>
        <v>-0.23872999999999997</v>
      </c>
      <c r="L94">
        <f t="shared" si="9"/>
        <v>-2.2824</v>
      </c>
    </row>
    <row r="95" spans="1:12" x14ac:dyDescent="0.25">
      <c r="B95" t="s">
        <v>34</v>
      </c>
      <c r="D95">
        <f>STDEV(D74:D93)</f>
        <v>4.7198092066701625</v>
      </c>
      <c r="E95">
        <f t="shared" ref="E95:L95" si="10">STDEV(E74:E93)</f>
        <v>1.1153893820922853</v>
      </c>
      <c r="F95">
        <f t="shared" si="10"/>
        <v>6.1558701125109243</v>
      </c>
      <c r="G95">
        <f t="shared" si="10"/>
        <v>207.66121929720055</v>
      </c>
      <c r="H95">
        <f t="shared" si="10"/>
        <v>266.03276979587156</v>
      </c>
      <c r="I95">
        <f t="shared" si="10"/>
        <v>47.925520206934252</v>
      </c>
      <c r="J95">
        <f t="shared" si="10"/>
        <v>1.9652498140386501</v>
      </c>
      <c r="K95">
        <f t="shared" si="10"/>
        <v>1.086567009632196</v>
      </c>
      <c r="L95">
        <f t="shared" si="10"/>
        <v>0.15360900467026495</v>
      </c>
    </row>
    <row r="96" spans="1:12" x14ac:dyDescent="0.25">
      <c r="B96" t="s">
        <v>275</v>
      </c>
      <c r="D96">
        <f>D95/D94</f>
        <v>2.2745958846801518E-2</v>
      </c>
      <c r="E96">
        <f t="shared" ref="E96:L96" si="11">E95/E94</f>
        <v>2.113280375316948E-2</v>
      </c>
      <c r="F96">
        <f t="shared" si="11"/>
        <v>1.0668752361370753E-2</v>
      </c>
      <c r="G96">
        <f t="shared" si="11"/>
        <v>5.2935504331529541E-2</v>
      </c>
      <c r="H96">
        <f t="shared" si="11"/>
        <v>6.6414796641191196E-2</v>
      </c>
      <c r="I96">
        <f t="shared" si="11"/>
        <v>8.9733293652520613E-2</v>
      </c>
      <c r="J96">
        <f t="shared" si="11"/>
        <v>5.7868013334118056E-2</v>
      </c>
      <c r="K96">
        <f t="shared" si="11"/>
        <v>-4.5514472820014076</v>
      </c>
      <c r="L96">
        <f t="shared" si="11"/>
        <v>-6.7301526757038627E-2</v>
      </c>
    </row>
    <row r="98" spans="1:12" x14ac:dyDescent="0.25">
      <c r="A98" t="s">
        <v>401</v>
      </c>
      <c r="B98" t="s">
        <v>402</v>
      </c>
      <c r="C98" t="s">
        <v>147</v>
      </c>
      <c r="D98">
        <v>143.53</v>
      </c>
      <c r="E98">
        <v>57.290999999999997</v>
      </c>
      <c r="F98">
        <v>648</v>
      </c>
      <c r="G98">
        <v>3981.6</v>
      </c>
      <c r="H98">
        <v>4051.8</v>
      </c>
      <c r="I98">
        <v>360.59</v>
      </c>
      <c r="J98">
        <v>39.121000000000002</v>
      </c>
      <c r="K98">
        <v>-1.0999999999999999E-2</v>
      </c>
      <c r="L98">
        <v>-1.7909999999999999</v>
      </c>
    </row>
    <row r="99" spans="1:12" x14ac:dyDescent="0.25">
      <c r="A99" t="s">
        <v>403</v>
      </c>
      <c r="B99" t="s">
        <v>404</v>
      </c>
      <c r="C99" t="s">
        <v>147</v>
      </c>
      <c r="D99">
        <v>143.88</v>
      </c>
      <c r="E99">
        <v>56.786999999999999</v>
      </c>
      <c r="F99">
        <v>630</v>
      </c>
      <c r="G99">
        <v>3765.6</v>
      </c>
      <c r="H99">
        <v>3590.1</v>
      </c>
      <c r="I99">
        <v>341.47</v>
      </c>
      <c r="J99">
        <v>36.442</v>
      </c>
      <c r="K99">
        <v>-7.0000000000000001E-3</v>
      </c>
      <c r="L99">
        <v>-1.7669999999999999</v>
      </c>
    </row>
    <row r="100" spans="1:12" x14ac:dyDescent="0.25">
      <c r="A100" t="s">
        <v>405</v>
      </c>
      <c r="B100" t="s">
        <v>406</v>
      </c>
      <c r="C100" t="s">
        <v>147</v>
      </c>
      <c r="D100">
        <v>141.54</v>
      </c>
      <c r="E100">
        <v>55.878999999999998</v>
      </c>
      <c r="F100">
        <v>658</v>
      </c>
      <c r="G100">
        <v>4220.3</v>
      </c>
      <c r="H100">
        <v>4080.7</v>
      </c>
      <c r="I100">
        <v>317.44</v>
      </c>
      <c r="J100">
        <v>36.069000000000003</v>
      </c>
      <c r="K100">
        <v>-1.4E-2</v>
      </c>
      <c r="L100">
        <v>-1.8839999999999999</v>
      </c>
    </row>
    <row r="101" spans="1:12" x14ac:dyDescent="0.25">
      <c r="A101" t="s">
        <v>407</v>
      </c>
      <c r="B101" t="s">
        <v>408</v>
      </c>
      <c r="C101" t="s">
        <v>147</v>
      </c>
      <c r="D101">
        <v>143.84</v>
      </c>
      <c r="E101">
        <v>56.253</v>
      </c>
      <c r="F101">
        <v>630</v>
      </c>
      <c r="G101">
        <v>4248.8</v>
      </c>
      <c r="H101">
        <v>4336.7</v>
      </c>
      <c r="I101">
        <v>312.35000000000002</v>
      </c>
      <c r="J101">
        <v>36.534999999999997</v>
      </c>
      <c r="K101">
        <v>-1.2E-2</v>
      </c>
      <c r="L101">
        <v>-1.962</v>
      </c>
    </row>
    <row r="102" spans="1:12" x14ac:dyDescent="0.25">
      <c r="A102" t="s">
        <v>409</v>
      </c>
      <c r="B102" t="s">
        <v>410</v>
      </c>
      <c r="C102" t="s">
        <v>147</v>
      </c>
      <c r="D102">
        <v>141.47</v>
      </c>
      <c r="E102">
        <v>56.16</v>
      </c>
      <c r="F102">
        <v>595</v>
      </c>
      <c r="G102">
        <v>4123.3</v>
      </c>
      <c r="H102">
        <v>4250.8999999999996</v>
      </c>
      <c r="I102">
        <v>302.58999999999997</v>
      </c>
      <c r="J102">
        <v>34.491999999999997</v>
      </c>
      <c r="K102">
        <v>-8.0000000000000002E-3</v>
      </c>
      <c r="L102">
        <v>-2.0190000000000001</v>
      </c>
    </row>
    <row r="103" spans="1:12" x14ac:dyDescent="0.25">
      <c r="A103" t="s">
        <v>411</v>
      </c>
      <c r="B103" t="s">
        <v>412</v>
      </c>
      <c r="C103" t="s">
        <v>147</v>
      </c>
      <c r="D103">
        <v>139.65</v>
      </c>
      <c r="E103">
        <v>55.316000000000003</v>
      </c>
      <c r="F103">
        <v>565</v>
      </c>
      <c r="G103">
        <v>4138.1000000000004</v>
      </c>
      <c r="H103">
        <v>4262.3999999999996</v>
      </c>
      <c r="I103">
        <v>309.77999999999997</v>
      </c>
      <c r="J103">
        <v>31.745999999999999</v>
      </c>
      <c r="K103">
        <v>-2.5000000000000001E-2</v>
      </c>
      <c r="L103">
        <v>-1.855</v>
      </c>
    </row>
    <row r="104" spans="1:12" x14ac:dyDescent="0.25">
      <c r="A104" t="s">
        <v>413</v>
      </c>
      <c r="B104" t="s">
        <v>414</v>
      </c>
      <c r="C104" t="s">
        <v>147</v>
      </c>
      <c r="D104">
        <v>146.63</v>
      </c>
      <c r="E104">
        <v>53.081000000000003</v>
      </c>
      <c r="F104">
        <v>630</v>
      </c>
      <c r="G104">
        <v>3875.9</v>
      </c>
      <c r="H104">
        <v>3873.2</v>
      </c>
      <c r="I104">
        <v>308.27</v>
      </c>
      <c r="J104">
        <v>36.792999999999999</v>
      </c>
      <c r="K104">
        <v>-3.2000000000000001E-2</v>
      </c>
      <c r="L104">
        <v>-1.9710000000000001</v>
      </c>
    </row>
    <row r="105" spans="1:12" x14ac:dyDescent="0.25">
      <c r="A105" t="s">
        <v>415</v>
      </c>
      <c r="B105" t="s">
        <v>416</v>
      </c>
      <c r="C105" t="s">
        <v>147</v>
      </c>
      <c r="D105">
        <v>152.62</v>
      </c>
      <c r="E105">
        <v>56.048999999999999</v>
      </c>
      <c r="F105">
        <v>595</v>
      </c>
      <c r="G105">
        <v>3728.6</v>
      </c>
      <c r="H105">
        <v>3550.3</v>
      </c>
      <c r="I105">
        <v>295.88</v>
      </c>
      <c r="J105">
        <v>34.134</v>
      </c>
      <c r="K105">
        <v>-1.7000000000000001E-2</v>
      </c>
      <c r="L105">
        <v>-1.863</v>
      </c>
    </row>
    <row r="106" spans="1:12" x14ac:dyDescent="0.25">
      <c r="A106" t="s">
        <v>417</v>
      </c>
      <c r="B106" t="s">
        <v>418</v>
      </c>
      <c r="C106" t="s">
        <v>147</v>
      </c>
      <c r="D106">
        <v>145.27000000000001</v>
      </c>
      <c r="E106">
        <v>55.005000000000003</v>
      </c>
      <c r="F106">
        <v>668</v>
      </c>
      <c r="G106">
        <v>4262.3</v>
      </c>
      <c r="H106">
        <v>4352.1000000000004</v>
      </c>
      <c r="I106">
        <v>312.29000000000002</v>
      </c>
      <c r="J106">
        <v>37.338000000000001</v>
      </c>
      <c r="K106">
        <v>-1.2E-2</v>
      </c>
      <c r="L106">
        <v>-1.8520000000000001</v>
      </c>
    </row>
    <row r="107" spans="1:12" x14ac:dyDescent="0.25">
      <c r="A107" t="s">
        <v>419</v>
      </c>
      <c r="B107" t="s">
        <v>420</v>
      </c>
      <c r="C107" t="s">
        <v>147</v>
      </c>
      <c r="D107">
        <v>149.26</v>
      </c>
      <c r="E107">
        <v>56.642000000000003</v>
      </c>
      <c r="F107">
        <v>678.5</v>
      </c>
      <c r="G107">
        <v>3892.1</v>
      </c>
      <c r="H107">
        <v>3866.7</v>
      </c>
      <c r="I107">
        <v>304.37</v>
      </c>
      <c r="J107">
        <v>37.945999999999998</v>
      </c>
      <c r="K107">
        <v>-0.01</v>
      </c>
      <c r="L107">
        <v>-1.901</v>
      </c>
    </row>
    <row r="108" spans="1:12" x14ac:dyDescent="0.25">
      <c r="A108" t="s">
        <v>421</v>
      </c>
      <c r="B108" t="s">
        <v>422</v>
      </c>
      <c r="C108" t="s">
        <v>147</v>
      </c>
      <c r="D108">
        <v>141.63999999999999</v>
      </c>
      <c r="E108">
        <v>55.779000000000003</v>
      </c>
      <c r="F108">
        <v>723</v>
      </c>
      <c r="G108">
        <v>3815.1</v>
      </c>
      <c r="H108">
        <v>3627.5</v>
      </c>
      <c r="I108">
        <v>308.35000000000002</v>
      </c>
      <c r="J108">
        <v>37.131</v>
      </c>
      <c r="K108">
        <v>-0.02</v>
      </c>
      <c r="L108">
        <v>-1.7549999999999999</v>
      </c>
    </row>
    <row r="109" spans="1:12" x14ac:dyDescent="0.25">
      <c r="A109" t="s">
        <v>423</v>
      </c>
      <c r="B109" t="s">
        <v>424</v>
      </c>
      <c r="C109" t="s">
        <v>147</v>
      </c>
      <c r="D109">
        <v>151.62</v>
      </c>
      <c r="E109">
        <v>56.256</v>
      </c>
      <c r="F109">
        <v>580</v>
      </c>
      <c r="G109">
        <v>3966.7</v>
      </c>
      <c r="H109">
        <v>3976.5</v>
      </c>
      <c r="I109">
        <v>334.24</v>
      </c>
      <c r="J109">
        <v>40.404000000000003</v>
      </c>
      <c r="K109">
        <v>-1.2E-2</v>
      </c>
      <c r="L109">
        <v>-1.7629999999999999</v>
      </c>
    </row>
    <row r="110" spans="1:12" x14ac:dyDescent="0.25">
      <c r="A110" t="s">
        <v>425</v>
      </c>
      <c r="B110" t="s">
        <v>426</v>
      </c>
      <c r="C110" t="s">
        <v>147</v>
      </c>
      <c r="D110">
        <v>135.66</v>
      </c>
      <c r="E110">
        <v>56.161000000000001</v>
      </c>
      <c r="F110">
        <v>648</v>
      </c>
      <c r="G110">
        <v>3914.8</v>
      </c>
      <c r="H110">
        <v>3846.7</v>
      </c>
      <c r="I110">
        <v>359.55</v>
      </c>
      <c r="J110">
        <v>38.421999999999997</v>
      </c>
      <c r="K110">
        <v>-2.3E-2</v>
      </c>
      <c r="L110">
        <v>-1.9550000000000001</v>
      </c>
    </row>
    <row r="111" spans="1:12" x14ac:dyDescent="0.25">
      <c r="A111" t="s">
        <v>427</v>
      </c>
      <c r="B111" t="s">
        <v>428</v>
      </c>
      <c r="C111" t="s">
        <v>147</v>
      </c>
      <c r="D111">
        <v>147.85</v>
      </c>
      <c r="E111">
        <v>55.753999999999998</v>
      </c>
      <c r="F111">
        <v>630</v>
      </c>
      <c r="G111">
        <v>3657.8</v>
      </c>
      <c r="H111">
        <v>3543.7</v>
      </c>
      <c r="I111">
        <v>340.82</v>
      </c>
      <c r="J111">
        <v>33.951000000000001</v>
      </c>
      <c r="K111">
        <v>-2.1999999999999999E-2</v>
      </c>
      <c r="L111">
        <v>-1.9490000000000001</v>
      </c>
    </row>
    <row r="112" spans="1:12" x14ac:dyDescent="0.25">
      <c r="A112" t="s">
        <v>429</v>
      </c>
      <c r="B112" t="s">
        <v>430</v>
      </c>
      <c r="C112" t="s">
        <v>147</v>
      </c>
      <c r="D112">
        <v>147.72999999999999</v>
      </c>
      <c r="E112">
        <v>56.156999999999996</v>
      </c>
      <c r="F112">
        <v>630</v>
      </c>
      <c r="G112">
        <v>3980.2</v>
      </c>
      <c r="H112">
        <v>3695.4</v>
      </c>
      <c r="I112">
        <v>288.35000000000002</v>
      </c>
      <c r="J112">
        <v>35.645000000000003</v>
      </c>
      <c r="K112">
        <v>-1.7999999999999999E-2</v>
      </c>
      <c r="L112">
        <v>-1.718</v>
      </c>
    </row>
    <row r="113" spans="1:12" x14ac:dyDescent="0.25">
      <c r="A113" t="s">
        <v>431</v>
      </c>
      <c r="B113" t="s">
        <v>432</v>
      </c>
      <c r="C113" t="s">
        <v>147</v>
      </c>
      <c r="D113">
        <v>145.4</v>
      </c>
      <c r="E113">
        <v>55.338000000000001</v>
      </c>
      <c r="F113">
        <v>630</v>
      </c>
      <c r="G113">
        <v>3840</v>
      </c>
      <c r="H113">
        <v>3763</v>
      </c>
      <c r="I113">
        <v>319.24</v>
      </c>
      <c r="J113">
        <v>35.542000000000002</v>
      </c>
      <c r="K113">
        <v>-2.1999999999999999E-2</v>
      </c>
      <c r="L113">
        <v>-1.984</v>
      </c>
    </row>
    <row r="114" spans="1:12" x14ac:dyDescent="0.25">
      <c r="A114" t="s">
        <v>433</v>
      </c>
      <c r="B114" t="s">
        <v>434</v>
      </c>
      <c r="C114" t="s">
        <v>147</v>
      </c>
      <c r="D114">
        <v>150.62</v>
      </c>
      <c r="E114">
        <v>54.572000000000003</v>
      </c>
      <c r="F114">
        <v>668</v>
      </c>
      <c r="G114">
        <v>4046.6</v>
      </c>
      <c r="H114">
        <v>4004.9</v>
      </c>
      <c r="I114">
        <v>300.52999999999997</v>
      </c>
      <c r="J114">
        <v>36.880000000000003</v>
      </c>
      <c r="K114">
        <v>-1.2E-2</v>
      </c>
      <c r="L114">
        <v>-1.772</v>
      </c>
    </row>
    <row r="115" spans="1:12" x14ac:dyDescent="0.25">
      <c r="A115" t="s">
        <v>435</v>
      </c>
      <c r="B115" t="s">
        <v>436</v>
      </c>
      <c r="C115" t="s">
        <v>147</v>
      </c>
      <c r="D115">
        <v>145.43</v>
      </c>
      <c r="E115">
        <v>57.139000000000003</v>
      </c>
      <c r="F115">
        <v>580</v>
      </c>
      <c r="G115">
        <v>4154.6000000000004</v>
      </c>
      <c r="H115">
        <v>4152.1000000000004</v>
      </c>
      <c r="I115">
        <v>261.48</v>
      </c>
      <c r="J115">
        <v>35.593000000000004</v>
      </c>
      <c r="K115">
        <v>-2.1999999999999999E-2</v>
      </c>
      <c r="L115">
        <v>-1.78</v>
      </c>
    </row>
    <row r="116" spans="1:12" x14ac:dyDescent="0.25">
      <c r="A116" t="s">
        <v>437</v>
      </c>
      <c r="B116" t="s">
        <v>438</v>
      </c>
      <c r="C116" t="s">
        <v>147</v>
      </c>
      <c r="D116">
        <v>142.63999999999999</v>
      </c>
      <c r="E116">
        <v>56.332999999999998</v>
      </c>
      <c r="F116">
        <v>595</v>
      </c>
      <c r="G116">
        <v>3763.4</v>
      </c>
      <c r="H116">
        <v>3641.3</v>
      </c>
      <c r="I116">
        <v>333.47</v>
      </c>
      <c r="J116">
        <v>35.131999999999998</v>
      </c>
      <c r="K116">
        <v>-1.2E-2</v>
      </c>
      <c r="L116">
        <v>-1.702</v>
      </c>
    </row>
    <row r="117" spans="1:12" x14ac:dyDescent="0.25">
      <c r="A117" t="s">
        <v>439</v>
      </c>
      <c r="B117" t="s">
        <v>440</v>
      </c>
      <c r="C117" t="s">
        <v>147</v>
      </c>
      <c r="D117">
        <v>152.6</v>
      </c>
      <c r="E117">
        <v>55.307000000000002</v>
      </c>
      <c r="F117">
        <v>689</v>
      </c>
      <c r="G117">
        <v>3985.9</v>
      </c>
      <c r="H117">
        <v>4012.4</v>
      </c>
      <c r="I117">
        <v>291.63</v>
      </c>
      <c r="J117">
        <v>38.28</v>
      </c>
      <c r="K117">
        <v>-2.1000000000000001E-2</v>
      </c>
      <c r="L117">
        <v>-1.5569999999999999</v>
      </c>
    </row>
    <row r="118" spans="1:12" x14ac:dyDescent="0.25">
      <c r="B118" t="s">
        <v>33</v>
      </c>
      <c r="C118" t="s">
        <v>147</v>
      </c>
      <c r="D118">
        <f>AVERAGE(D98:D117)</f>
        <v>145.44399999999996</v>
      </c>
      <c r="E118">
        <f t="shared" ref="E118:L118" si="12">AVERAGE(E98:E117)</f>
        <v>55.862950000000012</v>
      </c>
      <c r="F118">
        <f t="shared" si="12"/>
        <v>633.52499999999998</v>
      </c>
      <c r="G118">
        <f t="shared" si="12"/>
        <v>3968.085</v>
      </c>
      <c r="H118">
        <f t="shared" si="12"/>
        <v>3923.9199999999996</v>
      </c>
      <c r="I118">
        <f t="shared" si="12"/>
        <v>315.1345</v>
      </c>
      <c r="J118">
        <f t="shared" si="12"/>
        <v>36.379799999999996</v>
      </c>
      <c r="K118">
        <f t="shared" si="12"/>
        <v>-1.6600000000000004E-2</v>
      </c>
      <c r="L118">
        <f t="shared" si="12"/>
        <v>-1.8399999999999999</v>
      </c>
    </row>
    <row r="119" spans="1:12" x14ac:dyDescent="0.25">
      <c r="B119" t="s">
        <v>34</v>
      </c>
      <c r="D119">
        <f>STDEV(D98:D117)</f>
        <v>4.5072974747974861</v>
      </c>
      <c r="E119">
        <f t="shared" ref="E119:L119" si="13">STDEV(E98:E117)</f>
        <v>0.94587756384717769</v>
      </c>
      <c r="F119">
        <f t="shared" si="13"/>
        <v>40.687342852797023</v>
      </c>
      <c r="G119">
        <f t="shared" si="13"/>
        <v>180.2076266713658</v>
      </c>
      <c r="H119">
        <f t="shared" si="13"/>
        <v>265.43118961616517</v>
      </c>
      <c r="I119">
        <f t="shared" si="13"/>
        <v>24.343195628779977</v>
      </c>
      <c r="J119">
        <f t="shared" si="13"/>
        <v>1.9916549479211876</v>
      </c>
      <c r="K119">
        <f t="shared" si="13"/>
        <v>6.5806734577772974E-3</v>
      </c>
      <c r="L119">
        <f t="shared" si="13"/>
        <v>0.11689131254019021</v>
      </c>
    </row>
    <row r="120" spans="1:12" x14ac:dyDescent="0.25">
      <c r="B120" t="s">
        <v>275</v>
      </c>
      <c r="D120">
        <f>D119/D118</f>
        <v>3.098991690820857E-2</v>
      </c>
      <c r="E120">
        <f t="shared" ref="E120:L120" si="14">E119/E118</f>
        <v>1.6932109096407862E-2</v>
      </c>
      <c r="F120">
        <f t="shared" si="14"/>
        <v>6.4223736794596933E-2</v>
      </c>
      <c r="G120">
        <f t="shared" si="14"/>
        <v>4.5414255660190195E-2</v>
      </c>
      <c r="H120">
        <f t="shared" si="14"/>
        <v>6.764439377361546E-2</v>
      </c>
      <c r="I120">
        <f t="shared" si="14"/>
        <v>7.7247002879024598E-2</v>
      </c>
      <c r="J120">
        <f t="shared" si="14"/>
        <v>5.4746176392426231E-2</v>
      </c>
      <c r="K120">
        <f t="shared" si="14"/>
        <v>-0.39642611191429494</v>
      </c>
      <c r="L120">
        <f t="shared" si="14"/>
        <v>-6.3527887250103374E-2</v>
      </c>
    </row>
    <row r="122" spans="1:12" x14ac:dyDescent="0.25">
      <c r="A122" t="s">
        <v>401</v>
      </c>
      <c r="B122" t="s">
        <v>402</v>
      </c>
      <c r="C122" t="s">
        <v>148</v>
      </c>
      <c r="D122">
        <v>96.6</v>
      </c>
      <c r="E122">
        <v>47.651000000000003</v>
      </c>
      <c r="F122">
        <v>882</v>
      </c>
      <c r="G122">
        <v>4531.3999999999996</v>
      </c>
      <c r="H122">
        <v>4793.3999999999996</v>
      </c>
      <c r="I122">
        <v>243.2</v>
      </c>
      <c r="J122">
        <v>43.014000000000003</v>
      </c>
      <c r="K122">
        <v>-1E-3</v>
      </c>
      <c r="L122">
        <v>-2.774</v>
      </c>
    </row>
    <row r="123" spans="1:12" x14ac:dyDescent="0.25">
      <c r="A123" t="s">
        <v>403</v>
      </c>
      <c r="B123" t="s">
        <v>404</v>
      </c>
      <c r="C123" t="s">
        <v>148</v>
      </c>
      <c r="D123">
        <v>91.73</v>
      </c>
      <c r="E123">
        <v>45.695</v>
      </c>
      <c r="F123">
        <v>882</v>
      </c>
      <c r="G123">
        <v>3801.2</v>
      </c>
      <c r="H123">
        <v>3438.8</v>
      </c>
      <c r="I123">
        <v>259.07</v>
      </c>
      <c r="J123">
        <v>48.222000000000001</v>
      </c>
      <c r="K123">
        <v>-6.0000000000000001E-3</v>
      </c>
      <c r="L123">
        <v>-2.379</v>
      </c>
    </row>
    <row r="124" spans="1:12" x14ac:dyDescent="0.25">
      <c r="A124" t="s">
        <v>405</v>
      </c>
      <c r="B124" t="s">
        <v>406</v>
      </c>
      <c r="C124" t="s">
        <v>148</v>
      </c>
      <c r="D124">
        <v>94.88</v>
      </c>
      <c r="E124">
        <v>46.268999999999998</v>
      </c>
      <c r="F124">
        <v>848</v>
      </c>
      <c r="G124">
        <v>4209.3</v>
      </c>
      <c r="H124">
        <v>4138.5</v>
      </c>
      <c r="I124">
        <v>254.92</v>
      </c>
      <c r="J124">
        <v>40.201000000000001</v>
      </c>
      <c r="K124">
        <v>-1.4999999999999999E-2</v>
      </c>
      <c r="L124">
        <v>-2.4039999999999999</v>
      </c>
    </row>
    <row r="125" spans="1:12" x14ac:dyDescent="0.25">
      <c r="A125" t="s">
        <v>407</v>
      </c>
      <c r="B125" t="s">
        <v>408</v>
      </c>
      <c r="C125" t="s">
        <v>148</v>
      </c>
      <c r="D125">
        <v>98.25</v>
      </c>
      <c r="E125">
        <v>46.555999999999997</v>
      </c>
      <c r="F125">
        <v>700</v>
      </c>
      <c r="G125">
        <v>4375.5</v>
      </c>
      <c r="H125">
        <v>4365.3999999999996</v>
      </c>
      <c r="I125">
        <v>218.67</v>
      </c>
      <c r="J125">
        <v>39.125999999999998</v>
      </c>
      <c r="K125">
        <v>1.6999999999999999E-3</v>
      </c>
      <c r="L125">
        <v>-2.617</v>
      </c>
    </row>
    <row r="126" spans="1:12" x14ac:dyDescent="0.25">
      <c r="A126" t="s">
        <v>409</v>
      </c>
      <c r="B126" t="s">
        <v>410</v>
      </c>
      <c r="C126" t="s">
        <v>148</v>
      </c>
      <c r="D126">
        <v>95.29</v>
      </c>
      <c r="E126">
        <v>45.81</v>
      </c>
      <c r="F126">
        <v>1050</v>
      </c>
      <c r="G126">
        <v>4419.7</v>
      </c>
      <c r="H126">
        <v>4533.5</v>
      </c>
      <c r="I126">
        <v>242.24</v>
      </c>
      <c r="J126">
        <v>47.74</v>
      </c>
      <c r="K126">
        <v>-3.0000000000000001E-3</v>
      </c>
      <c r="L126">
        <v>-2.54</v>
      </c>
    </row>
    <row r="127" spans="1:12" x14ac:dyDescent="0.25">
      <c r="A127" t="s">
        <v>411</v>
      </c>
      <c r="B127" t="s">
        <v>412</v>
      </c>
      <c r="C127" t="s">
        <v>148</v>
      </c>
      <c r="D127">
        <v>102.14</v>
      </c>
      <c r="E127">
        <v>44.243000000000002</v>
      </c>
      <c r="F127">
        <v>1383.5</v>
      </c>
      <c r="G127">
        <v>4225.1000000000004</v>
      </c>
      <c r="H127">
        <v>4004.7</v>
      </c>
      <c r="I127">
        <v>189.6</v>
      </c>
      <c r="J127">
        <v>44.603999999999999</v>
      </c>
      <c r="K127">
        <v>-8.0000000000000002E-3</v>
      </c>
      <c r="L127">
        <v>-2.3650000000000002</v>
      </c>
    </row>
    <row r="128" spans="1:12" x14ac:dyDescent="0.25">
      <c r="A128" t="s">
        <v>413</v>
      </c>
      <c r="B128" t="s">
        <v>414</v>
      </c>
      <c r="C128" t="s">
        <v>148</v>
      </c>
      <c r="D128">
        <v>97.68</v>
      </c>
      <c r="E128">
        <v>44.170999999999999</v>
      </c>
      <c r="F128">
        <v>882</v>
      </c>
      <c r="G128">
        <v>4013.8</v>
      </c>
      <c r="H128">
        <v>3738.3</v>
      </c>
      <c r="I128">
        <v>218.48</v>
      </c>
      <c r="J128">
        <v>39.536000000000001</v>
      </c>
      <c r="K128">
        <v>0</v>
      </c>
      <c r="L128">
        <v>-2.448</v>
      </c>
    </row>
    <row r="129" spans="1:12" x14ac:dyDescent="0.25">
      <c r="A129" t="s">
        <v>415</v>
      </c>
      <c r="B129" t="s">
        <v>416</v>
      </c>
      <c r="C129" t="s">
        <v>148</v>
      </c>
      <c r="D129">
        <v>101.73</v>
      </c>
      <c r="E129">
        <v>47.338000000000001</v>
      </c>
      <c r="F129">
        <v>1160</v>
      </c>
      <c r="G129">
        <v>4369.8</v>
      </c>
      <c r="H129">
        <v>4557.7</v>
      </c>
      <c r="I129">
        <v>254.4</v>
      </c>
      <c r="J129">
        <v>50.000999999999998</v>
      </c>
      <c r="K129">
        <v>5.5999999999999999E-3</v>
      </c>
      <c r="L129">
        <v>-2.5550000000000002</v>
      </c>
    </row>
    <row r="130" spans="1:12" x14ac:dyDescent="0.25">
      <c r="A130" t="s">
        <v>417</v>
      </c>
      <c r="B130" t="s">
        <v>418</v>
      </c>
      <c r="C130" t="s">
        <v>148</v>
      </c>
      <c r="D130">
        <v>105.37</v>
      </c>
      <c r="E130">
        <v>45.771999999999998</v>
      </c>
      <c r="F130">
        <v>1102</v>
      </c>
      <c r="G130">
        <v>3582.1</v>
      </c>
      <c r="H130">
        <v>3003.4</v>
      </c>
      <c r="I130">
        <v>190.51</v>
      </c>
      <c r="J130">
        <v>45.024999999999999</v>
      </c>
      <c r="K130">
        <v>2.2000000000000001E-3</v>
      </c>
      <c r="L130">
        <v>-2.617</v>
      </c>
    </row>
    <row r="131" spans="1:12" x14ac:dyDescent="0.25">
      <c r="A131" t="s">
        <v>419</v>
      </c>
      <c r="B131" t="s">
        <v>420</v>
      </c>
      <c r="C131" t="s">
        <v>148</v>
      </c>
      <c r="D131">
        <v>105.7</v>
      </c>
      <c r="E131">
        <v>45.226999999999997</v>
      </c>
      <c r="F131">
        <v>882</v>
      </c>
      <c r="G131">
        <v>3871.9</v>
      </c>
      <c r="H131">
        <v>3548</v>
      </c>
      <c r="I131">
        <v>240.04</v>
      </c>
      <c r="J131">
        <v>43.89</v>
      </c>
      <c r="K131">
        <v>0</v>
      </c>
      <c r="L131">
        <v>-2.5939999999999999</v>
      </c>
    </row>
    <row r="132" spans="1:12" x14ac:dyDescent="0.25">
      <c r="A132" t="s">
        <v>421</v>
      </c>
      <c r="B132" t="s">
        <v>422</v>
      </c>
      <c r="C132" t="s">
        <v>148</v>
      </c>
      <c r="D132">
        <v>104.44</v>
      </c>
      <c r="E132">
        <v>45.076999999999998</v>
      </c>
      <c r="F132">
        <v>882</v>
      </c>
      <c r="G132">
        <v>3792.4</v>
      </c>
      <c r="H132">
        <v>3636.7</v>
      </c>
      <c r="I132">
        <v>251.2</v>
      </c>
      <c r="J132">
        <v>41.984999999999999</v>
      </c>
      <c r="K132">
        <v>2.0999999999999999E-3</v>
      </c>
      <c r="L132">
        <v>-2.302</v>
      </c>
    </row>
    <row r="133" spans="1:12" x14ac:dyDescent="0.25">
      <c r="A133" t="s">
        <v>423</v>
      </c>
      <c r="B133" t="s">
        <v>424</v>
      </c>
      <c r="C133" t="s">
        <v>148</v>
      </c>
      <c r="D133">
        <v>107.53</v>
      </c>
      <c r="E133">
        <v>46.051000000000002</v>
      </c>
      <c r="F133">
        <v>848</v>
      </c>
      <c r="G133">
        <v>3991.3</v>
      </c>
      <c r="H133">
        <v>3975.4</v>
      </c>
      <c r="I133">
        <v>265.98</v>
      </c>
      <c r="J133">
        <v>45.481000000000002</v>
      </c>
      <c r="K133">
        <v>-0.01</v>
      </c>
      <c r="L133">
        <v>-2.4940000000000002</v>
      </c>
    </row>
    <row r="134" spans="1:12" x14ac:dyDescent="0.25">
      <c r="A134" t="s">
        <v>425</v>
      </c>
      <c r="B134" t="s">
        <v>426</v>
      </c>
      <c r="C134" t="s">
        <v>148</v>
      </c>
      <c r="D134">
        <v>99.25</v>
      </c>
      <c r="E134">
        <v>45.722000000000001</v>
      </c>
      <c r="F134">
        <v>1002</v>
      </c>
      <c r="G134">
        <v>3856.3</v>
      </c>
      <c r="H134">
        <v>3635.9</v>
      </c>
      <c r="I134">
        <v>230.09</v>
      </c>
      <c r="J134">
        <v>43.009</v>
      </c>
      <c r="K134">
        <v>-4.0000000000000001E-3</v>
      </c>
      <c r="L134">
        <v>-2.3290000000000002</v>
      </c>
    </row>
    <row r="135" spans="1:12" x14ac:dyDescent="0.25">
      <c r="A135" t="s">
        <v>427</v>
      </c>
      <c r="B135" t="s">
        <v>428</v>
      </c>
      <c r="C135" t="s">
        <v>148</v>
      </c>
      <c r="D135">
        <v>99.19</v>
      </c>
      <c r="E135">
        <v>45.204000000000001</v>
      </c>
      <c r="F135">
        <v>882</v>
      </c>
      <c r="G135">
        <v>3590.4</v>
      </c>
      <c r="H135">
        <v>3245.5</v>
      </c>
      <c r="I135">
        <v>223.88</v>
      </c>
      <c r="J135">
        <v>42.902999999999999</v>
      </c>
      <c r="K135">
        <v>-1E-3</v>
      </c>
      <c r="L135">
        <v>-2.5</v>
      </c>
    </row>
    <row r="136" spans="1:12" x14ac:dyDescent="0.25">
      <c r="A136" t="s">
        <v>429</v>
      </c>
      <c r="B136" t="s">
        <v>430</v>
      </c>
      <c r="C136" t="s">
        <v>148</v>
      </c>
      <c r="D136">
        <v>108.42</v>
      </c>
      <c r="E136">
        <v>45.174999999999997</v>
      </c>
      <c r="F136">
        <v>882</v>
      </c>
      <c r="G136">
        <v>3874.6</v>
      </c>
      <c r="H136">
        <v>3639.1</v>
      </c>
      <c r="I136">
        <v>253.13</v>
      </c>
      <c r="J136">
        <v>46.027999999999999</v>
      </c>
      <c r="K136">
        <v>4.1000000000000003E-3</v>
      </c>
      <c r="L136">
        <v>-2.6080000000000001</v>
      </c>
    </row>
    <row r="137" spans="1:12" x14ac:dyDescent="0.25">
      <c r="A137" t="s">
        <v>431</v>
      </c>
      <c r="B137" t="s">
        <v>432</v>
      </c>
      <c r="C137" t="s">
        <v>148</v>
      </c>
      <c r="D137">
        <v>97.5</v>
      </c>
      <c r="E137">
        <v>47.213000000000001</v>
      </c>
      <c r="F137">
        <v>1297</v>
      </c>
      <c r="G137">
        <v>4068.5</v>
      </c>
      <c r="H137">
        <v>4080.1</v>
      </c>
      <c r="I137">
        <v>219.96</v>
      </c>
      <c r="J137">
        <v>44.573999999999998</v>
      </c>
      <c r="K137">
        <v>2.5000000000000001E-3</v>
      </c>
      <c r="L137">
        <v>-2.6030000000000002</v>
      </c>
    </row>
    <row r="138" spans="1:12" x14ac:dyDescent="0.25">
      <c r="A138" t="s">
        <v>433</v>
      </c>
      <c r="B138" t="s">
        <v>434</v>
      </c>
      <c r="C138" t="s">
        <v>148</v>
      </c>
      <c r="D138">
        <v>100.27</v>
      </c>
      <c r="E138">
        <v>47.709000000000003</v>
      </c>
      <c r="F138">
        <v>1378</v>
      </c>
      <c r="G138">
        <v>4247.8999999999996</v>
      </c>
      <c r="H138">
        <v>4071.9</v>
      </c>
      <c r="I138">
        <v>268.58999999999997</v>
      </c>
      <c r="J138">
        <v>45.966999999999999</v>
      </c>
      <c r="K138">
        <v>7.3000000000000001E-3</v>
      </c>
      <c r="L138">
        <v>-2.4169999999999998</v>
      </c>
    </row>
    <row r="139" spans="1:12" x14ac:dyDescent="0.25">
      <c r="A139" t="s">
        <v>435</v>
      </c>
      <c r="B139" t="s">
        <v>436</v>
      </c>
      <c r="C139" t="s">
        <v>148</v>
      </c>
      <c r="D139">
        <v>100.34</v>
      </c>
      <c r="E139">
        <v>45.668999999999997</v>
      </c>
      <c r="F139">
        <v>1160</v>
      </c>
      <c r="G139">
        <v>4467.5</v>
      </c>
      <c r="H139">
        <v>4495.1000000000004</v>
      </c>
      <c r="I139">
        <v>262.25</v>
      </c>
      <c r="J139">
        <v>49.96</v>
      </c>
      <c r="K139">
        <v>-2E-3</v>
      </c>
      <c r="L139">
        <v>-2.5920000000000001</v>
      </c>
    </row>
    <row r="140" spans="1:12" x14ac:dyDescent="0.25">
      <c r="A140" t="s">
        <v>437</v>
      </c>
      <c r="B140" t="s">
        <v>438</v>
      </c>
      <c r="C140" t="s">
        <v>148</v>
      </c>
      <c r="D140">
        <v>101.7</v>
      </c>
      <c r="E140">
        <v>47.514000000000003</v>
      </c>
      <c r="F140">
        <v>958</v>
      </c>
      <c r="G140">
        <v>3961.7</v>
      </c>
      <c r="H140">
        <v>4050.1</v>
      </c>
      <c r="I140">
        <v>310.55</v>
      </c>
      <c r="J140">
        <v>49.356999999999999</v>
      </c>
      <c r="K140">
        <v>-5.0000000000000001E-3</v>
      </c>
      <c r="L140">
        <v>-2.4060000000000001</v>
      </c>
    </row>
    <row r="141" spans="1:12" x14ac:dyDescent="0.25">
      <c r="A141" t="s">
        <v>439</v>
      </c>
      <c r="B141" t="s">
        <v>440</v>
      </c>
      <c r="C141" t="s">
        <v>148</v>
      </c>
      <c r="D141">
        <v>106.43</v>
      </c>
      <c r="E141">
        <v>47.292999999999999</v>
      </c>
      <c r="F141">
        <v>1297</v>
      </c>
      <c r="G141">
        <v>4155.8999999999996</v>
      </c>
      <c r="H141">
        <v>4248.3</v>
      </c>
      <c r="I141">
        <v>280.64999999999998</v>
      </c>
      <c r="J141">
        <v>46.036999999999999</v>
      </c>
      <c r="K141">
        <v>2.3E-3</v>
      </c>
      <c r="L141">
        <v>-2.2589999999999999</v>
      </c>
    </row>
    <row r="142" spans="1:12" x14ac:dyDescent="0.25">
      <c r="B142" t="s">
        <v>33</v>
      </c>
      <c r="C142" t="s">
        <v>148</v>
      </c>
      <c r="D142">
        <f>AVERAGE(D122:D141)</f>
        <v>100.72200000000001</v>
      </c>
      <c r="E142">
        <f t="shared" ref="E142:L142" si="15">AVERAGE(E122:E141)</f>
        <v>46.067949999999989</v>
      </c>
      <c r="F142">
        <f t="shared" si="15"/>
        <v>1017.875</v>
      </c>
      <c r="G142">
        <f t="shared" si="15"/>
        <v>4070.3149999999996</v>
      </c>
      <c r="H142">
        <f t="shared" si="15"/>
        <v>3959.9900000000002</v>
      </c>
      <c r="I142">
        <f t="shared" si="15"/>
        <v>243.87050000000005</v>
      </c>
      <c r="J142">
        <f t="shared" si="15"/>
        <v>44.833000000000006</v>
      </c>
      <c r="K142">
        <f t="shared" si="15"/>
        <v>-1.3599999999999994E-3</v>
      </c>
      <c r="L142">
        <f t="shared" si="15"/>
        <v>-2.4901499999999999</v>
      </c>
    </row>
    <row r="143" spans="1:12" x14ac:dyDescent="0.25">
      <c r="B143" t="s">
        <v>34</v>
      </c>
      <c r="D143">
        <f>STDEV(D122:D141)</f>
        <v>4.5565044312036997</v>
      </c>
      <c r="E143">
        <f t="shared" ref="E143:L143" si="16">STDEV(E122:E141)</f>
        <v>1.0937101740117645</v>
      </c>
      <c r="F143">
        <f t="shared" si="16"/>
        <v>199.93840334357716</v>
      </c>
      <c r="G143">
        <f t="shared" si="16"/>
        <v>282.88325893239164</v>
      </c>
      <c r="H143">
        <f t="shared" si="16"/>
        <v>470.85258269608869</v>
      </c>
      <c r="I143">
        <f t="shared" si="16"/>
        <v>29.101828026322572</v>
      </c>
      <c r="J143">
        <f t="shared" si="16"/>
        <v>3.2410301968420643</v>
      </c>
      <c r="K143">
        <f t="shared" si="16"/>
        <v>5.4731305387992375E-3</v>
      </c>
      <c r="L143">
        <f t="shared" si="16"/>
        <v>0.13214516539337376</v>
      </c>
    </row>
    <row r="144" spans="1:12" x14ac:dyDescent="0.25">
      <c r="B144" t="s">
        <v>275</v>
      </c>
      <c r="D144">
        <f>D143/D142</f>
        <v>4.5238422898708316E-2</v>
      </c>
      <c r="E144">
        <f t="shared" ref="E144:L144" si="17">E143/E142</f>
        <v>2.3741238192968535E-2</v>
      </c>
      <c r="F144">
        <f t="shared" si="17"/>
        <v>0.19642726596446239</v>
      </c>
      <c r="G144">
        <f t="shared" si="17"/>
        <v>6.9499107300636853E-2</v>
      </c>
      <c r="H144">
        <f t="shared" si="17"/>
        <v>0.11890246760625371</v>
      </c>
      <c r="I144">
        <f t="shared" si="17"/>
        <v>0.11933312158019345</v>
      </c>
      <c r="J144">
        <f t="shared" si="17"/>
        <v>7.2291173841635942E-2</v>
      </c>
      <c r="K144">
        <f t="shared" si="17"/>
        <v>-4.0243606902935589</v>
      </c>
      <c r="L144">
        <f t="shared" si="17"/>
        <v>-5.3067150731230556E-2</v>
      </c>
    </row>
    <row r="146" spans="1:12" x14ac:dyDescent="0.25">
      <c r="A146" t="s">
        <v>401</v>
      </c>
      <c r="B146" t="s">
        <v>402</v>
      </c>
      <c r="C146" t="s">
        <v>149</v>
      </c>
      <c r="D146">
        <v>153.62</v>
      </c>
      <c r="E146">
        <v>59.470999999999997</v>
      </c>
      <c r="F146">
        <v>668</v>
      </c>
      <c r="G146">
        <v>3741.2</v>
      </c>
      <c r="H146">
        <v>3666.1</v>
      </c>
      <c r="I146">
        <v>578.91999999999996</v>
      </c>
      <c r="J146">
        <v>27.03</v>
      </c>
      <c r="K146">
        <v>1E-3</v>
      </c>
      <c r="L146">
        <v>-2.9089999999999998</v>
      </c>
    </row>
    <row r="147" spans="1:12" x14ac:dyDescent="0.25">
      <c r="A147" t="s">
        <v>403</v>
      </c>
      <c r="B147" t="s">
        <v>404</v>
      </c>
      <c r="C147" t="s">
        <v>149</v>
      </c>
      <c r="D147">
        <v>156.16999999999999</v>
      </c>
      <c r="E147">
        <v>57.734000000000002</v>
      </c>
      <c r="F147">
        <v>595</v>
      </c>
      <c r="G147">
        <v>3637.9</v>
      </c>
      <c r="H147">
        <v>3654.1</v>
      </c>
      <c r="I147">
        <v>620.46</v>
      </c>
      <c r="J147">
        <v>25.593</v>
      </c>
      <c r="K147">
        <v>4.5999999999999999E-3</v>
      </c>
      <c r="L147">
        <v>-2.4409999999999998</v>
      </c>
    </row>
    <row r="148" spans="1:12" x14ac:dyDescent="0.25">
      <c r="A148" t="s">
        <v>405</v>
      </c>
      <c r="B148" t="s">
        <v>406</v>
      </c>
      <c r="C148" t="s">
        <v>149</v>
      </c>
      <c r="D148">
        <v>152.63999999999999</v>
      </c>
      <c r="E148">
        <v>58.591000000000001</v>
      </c>
      <c r="F148">
        <v>648</v>
      </c>
      <c r="G148">
        <v>3987.5</v>
      </c>
      <c r="H148">
        <v>4098.8999999999996</v>
      </c>
      <c r="I148">
        <v>565.58000000000004</v>
      </c>
      <c r="J148">
        <v>25.626000000000001</v>
      </c>
      <c r="K148">
        <v>6.9999999999999999E-4</v>
      </c>
      <c r="L148">
        <v>-2.3530000000000002</v>
      </c>
    </row>
    <row r="149" spans="1:12" x14ac:dyDescent="0.25">
      <c r="A149" t="s">
        <v>407</v>
      </c>
      <c r="B149" t="s">
        <v>408</v>
      </c>
      <c r="C149" t="s">
        <v>149</v>
      </c>
      <c r="D149">
        <v>147.66</v>
      </c>
      <c r="E149">
        <v>59.195999999999998</v>
      </c>
      <c r="F149">
        <v>648</v>
      </c>
      <c r="G149">
        <v>3825.1</v>
      </c>
      <c r="H149">
        <v>3910</v>
      </c>
      <c r="I149">
        <v>572.83000000000004</v>
      </c>
      <c r="J149">
        <v>26.193000000000001</v>
      </c>
      <c r="K149">
        <v>1E-4</v>
      </c>
      <c r="L149">
        <v>-2.609</v>
      </c>
    </row>
    <row r="150" spans="1:12" x14ac:dyDescent="0.25">
      <c r="A150" t="s">
        <v>409</v>
      </c>
      <c r="B150" t="s">
        <v>410</v>
      </c>
      <c r="C150" t="s">
        <v>149</v>
      </c>
      <c r="D150">
        <v>149.35</v>
      </c>
      <c r="E150">
        <v>58.250999999999998</v>
      </c>
      <c r="F150">
        <v>612</v>
      </c>
      <c r="G150">
        <v>3824.5</v>
      </c>
      <c r="H150">
        <v>3701.8</v>
      </c>
      <c r="I150">
        <v>568.23</v>
      </c>
      <c r="J150">
        <v>25.324999999999999</v>
      </c>
      <c r="K150">
        <v>-7.0000000000000001E-3</v>
      </c>
      <c r="L150">
        <v>-2.6320000000000001</v>
      </c>
    </row>
    <row r="151" spans="1:12" x14ac:dyDescent="0.25">
      <c r="A151" t="s">
        <v>411</v>
      </c>
      <c r="B151" t="s">
        <v>412</v>
      </c>
      <c r="C151" t="s">
        <v>149</v>
      </c>
      <c r="D151">
        <v>154.19999999999999</v>
      </c>
      <c r="E151">
        <v>57.546999999999997</v>
      </c>
      <c r="F151">
        <v>595</v>
      </c>
      <c r="G151">
        <v>4105.3</v>
      </c>
      <c r="H151">
        <v>4051.1</v>
      </c>
      <c r="I151">
        <v>529.41999999999996</v>
      </c>
      <c r="J151">
        <v>23.832999999999998</v>
      </c>
      <c r="K151">
        <v>-3.0000000000000001E-3</v>
      </c>
      <c r="L151">
        <v>-2.6059999999999999</v>
      </c>
    </row>
    <row r="152" spans="1:12" x14ac:dyDescent="0.25">
      <c r="A152" t="s">
        <v>413</v>
      </c>
      <c r="B152" t="s">
        <v>414</v>
      </c>
      <c r="C152" t="s">
        <v>149</v>
      </c>
      <c r="D152">
        <v>160.1</v>
      </c>
      <c r="E152">
        <v>56.225000000000001</v>
      </c>
      <c r="F152">
        <v>648</v>
      </c>
      <c r="G152">
        <v>3921.9</v>
      </c>
      <c r="H152">
        <v>3877.4</v>
      </c>
      <c r="I152">
        <v>589.88</v>
      </c>
      <c r="J152">
        <v>25.367000000000001</v>
      </c>
      <c r="K152">
        <v>0</v>
      </c>
      <c r="L152">
        <v>-2.5830000000000002</v>
      </c>
    </row>
    <row r="153" spans="1:12" x14ac:dyDescent="0.25">
      <c r="A153" t="s">
        <v>415</v>
      </c>
      <c r="B153" t="s">
        <v>416</v>
      </c>
      <c r="C153" t="s">
        <v>149</v>
      </c>
      <c r="D153">
        <v>160.75</v>
      </c>
      <c r="E153">
        <v>58.436999999999998</v>
      </c>
      <c r="F153">
        <v>630</v>
      </c>
      <c r="G153">
        <v>3690.9</v>
      </c>
      <c r="H153">
        <v>3637.9</v>
      </c>
      <c r="I153">
        <v>588.09</v>
      </c>
      <c r="J153">
        <v>25.385000000000002</v>
      </c>
      <c r="K153">
        <v>0</v>
      </c>
      <c r="L153">
        <v>-2.6850000000000001</v>
      </c>
    </row>
    <row r="154" spans="1:12" x14ac:dyDescent="0.25">
      <c r="A154" t="s">
        <v>417</v>
      </c>
      <c r="B154" t="s">
        <v>418</v>
      </c>
      <c r="C154" t="s">
        <v>149</v>
      </c>
      <c r="D154">
        <v>154.62</v>
      </c>
      <c r="E154">
        <v>57.078000000000003</v>
      </c>
      <c r="F154">
        <v>630</v>
      </c>
      <c r="G154">
        <v>4325.7</v>
      </c>
      <c r="H154">
        <v>4420.7</v>
      </c>
      <c r="I154">
        <v>563.98</v>
      </c>
      <c r="J154">
        <v>24.251000000000001</v>
      </c>
      <c r="K154">
        <v>-4.0000000000000001E-3</v>
      </c>
      <c r="L154">
        <v>-2.2290000000000001</v>
      </c>
    </row>
    <row r="155" spans="1:12" x14ac:dyDescent="0.25">
      <c r="A155" t="s">
        <v>419</v>
      </c>
      <c r="B155" t="s">
        <v>420</v>
      </c>
      <c r="C155" t="s">
        <v>149</v>
      </c>
      <c r="D155">
        <v>156.68</v>
      </c>
      <c r="E155">
        <v>59.039000000000001</v>
      </c>
      <c r="F155">
        <v>648</v>
      </c>
      <c r="G155">
        <v>3813.3</v>
      </c>
      <c r="H155">
        <v>3754</v>
      </c>
      <c r="I155">
        <v>566.04999999999995</v>
      </c>
      <c r="J155">
        <v>25.039000000000001</v>
      </c>
      <c r="K155">
        <v>4.8999999999999998E-3</v>
      </c>
      <c r="L155">
        <v>-2.746</v>
      </c>
    </row>
    <row r="156" spans="1:12" x14ac:dyDescent="0.25">
      <c r="A156" t="s">
        <v>421</v>
      </c>
      <c r="B156" t="s">
        <v>422</v>
      </c>
      <c r="C156" t="s">
        <v>149</v>
      </c>
      <c r="D156">
        <v>151.79</v>
      </c>
      <c r="E156">
        <v>57.939</v>
      </c>
      <c r="F156">
        <v>648</v>
      </c>
      <c r="G156">
        <v>3571.9</v>
      </c>
      <c r="H156">
        <v>3447.7</v>
      </c>
      <c r="I156">
        <v>624.37</v>
      </c>
      <c r="J156">
        <v>29.202000000000002</v>
      </c>
      <c r="K156">
        <v>3.8999999999999998E-3</v>
      </c>
      <c r="L156">
        <v>-2.33</v>
      </c>
    </row>
    <row r="157" spans="1:12" x14ac:dyDescent="0.25">
      <c r="A157" t="s">
        <v>423</v>
      </c>
      <c r="B157" t="s">
        <v>424</v>
      </c>
      <c r="C157" t="s">
        <v>149</v>
      </c>
      <c r="D157">
        <v>159.61000000000001</v>
      </c>
      <c r="E157">
        <v>58.502000000000002</v>
      </c>
      <c r="F157">
        <v>630</v>
      </c>
      <c r="G157">
        <v>3505.1</v>
      </c>
      <c r="H157">
        <v>3319.1</v>
      </c>
      <c r="I157">
        <v>597.53</v>
      </c>
      <c r="J157">
        <v>27.111999999999998</v>
      </c>
      <c r="K157">
        <v>-1E-3</v>
      </c>
      <c r="L157">
        <v>-2.7</v>
      </c>
    </row>
    <row r="158" spans="1:12" x14ac:dyDescent="0.25">
      <c r="A158" t="s">
        <v>425</v>
      </c>
      <c r="B158" t="s">
        <v>426</v>
      </c>
      <c r="C158" t="s">
        <v>149</v>
      </c>
      <c r="D158">
        <v>155.16</v>
      </c>
      <c r="E158">
        <v>58.720999999999997</v>
      </c>
      <c r="F158">
        <v>612</v>
      </c>
      <c r="G158">
        <v>3810</v>
      </c>
      <c r="H158">
        <v>3695.1</v>
      </c>
      <c r="I158">
        <v>528.97</v>
      </c>
      <c r="J158">
        <v>24.356999999999999</v>
      </c>
      <c r="K158">
        <v>3.0000000000000001E-3</v>
      </c>
      <c r="L158">
        <v>-2.492</v>
      </c>
    </row>
    <row r="159" spans="1:12" x14ac:dyDescent="0.25">
      <c r="A159" t="s">
        <v>427</v>
      </c>
      <c r="B159" t="s">
        <v>428</v>
      </c>
      <c r="C159" t="s">
        <v>149</v>
      </c>
      <c r="D159">
        <v>153.30000000000001</v>
      </c>
      <c r="E159">
        <v>58.084000000000003</v>
      </c>
      <c r="F159">
        <v>648</v>
      </c>
      <c r="G159">
        <v>3619</v>
      </c>
      <c r="H159">
        <v>3638.5</v>
      </c>
      <c r="I159">
        <v>651.42999999999995</v>
      </c>
      <c r="J159">
        <v>29.181000000000001</v>
      </c>
      <c r="K159">
        <v>-4.0000000000000001E-3</v>
      </c>
      <c r="L159">
        <v>-2.4670000000000001</v>
      </c>
    </row>
    <row r="160" spans="1:12" x14ac:dyDescent="0.25">
      <c r="A160" t="s">
        <v>429</v>
      </c>
      <c r="B160" t="s">
        <v>430</v>
      </c>
      <c r="C160" t="s">
        <v>149</v>
      </c>
      <c r="D160">
        <v>154.21</v>
      </c>
      <c r="E160">
        <v>58.423999999999999</v>
      </c>
      <c r="F160">
        <v>648</v>
      </c>
      <c r="G160">
        <v>3703.4</v>
      </c>
      <c r="H160">
        <v>3687</v>
      </c>
      <c r="I160">
        <v>575.54999999999995</v>
      </c>
      <c r="J160">
        <v>27.675999999999998</v>
      </c>
      <c r="K160">
        <v>-1.2999999999999999E-2</v>
      </c>
      <c r="L160">
        <v>-2.6869999999999998</v>
      </c>
    </row>
    <row r="161" spans="1:12" x14ac:dyDescent="0.25">
      <c r="A161" t="s">
        <v>431</v>
      </c>
      <c r="B161" t="s">
        <v>432</v>
      </c>
      <c r="C161" t="s">
        <v>149</v>
      </c>
      <c r="D161">
        <v>163.86</v>
      </c>
      <c r="E161">
        <v>57.777000000000001</v>
      </c>
      <c r="F161">
        <v>648</v>
      </c>
      <c r="G161">
        <v>3878.5</v>
      </c>
      <c r="H161">
        <v>3951.8</v>
      </c>
      <c r="I161">
        <v>612.19000000000005</v>
      </c>
      <c r="J161">
        <v>26.664999999999999</v>
      </c>
      <c r="K161">
        <v>-5.0000000000000001E-3</v>
      </c>
      <c r="L161">
        <v>-2.448</v>
      </c>
    </row>
    <row r="162" spans="1:12" x14ac:dyDescent="0.25">
      <c r="A162" t="s">
        <v>433</v>
      </c>
      <c r="B162" t="s">
        <v>434</v>
      </c>
      <c r="C162" t="s">
        <v>149</v>
      </c>
      <c r="D162">
        <v>164.26</v>
      </c>
      <c r="E162">
        <v>58.747</v>
      </c>
      <c r="F162">
        <v>630</v>
      </c>
      <c r="G162">
        <v>4266.2</v>
      </c>
      <c r="H162">
        <v>4223.5</v>
      </c>
      <c r="I162">
        <v>576</v>
      </c>
      <c r="J162">
        <v>27.251000000000001</v>
      </c>
      <c r="K162">
        <v>-2E-3</v>
      </c>
      <c r="L162">
        <v>-2.0960000000000001</v>
      </c>
    </row>
    <row r="163" spans="1:12" x14ac:dyDescent="0.25">
      <c r="A163" t="s">
        <v>435</v>
      </c>
      <c r="B163" t="s">
        <v>436</v>
      </c>
      <c r="C163" t="s">
        <v>149</v>
      </c>
      <c r="D163">
        <v>162.74</v>
      </c>
      <c r="E163">
        <v>58.078000000000003</v>
      </c>
      <c r="F163">
        <v>630</v>
      </c>
      <c r="G163">
        <v>4358.5</v>
      </c>
      <c r="H163">
        <v>4430.3</v>
      </c>
      <c r="I163">
        <v>586.25</v>
      </c>
      <c r="J163">
        <v>24.573</v>
      </c>
      <c r="K163">
        <v>-1E-3</v>
      </c>
      <c r="L163">
        <v>-2.5419999999999998</v>
      </c>
    </row>
    <row r="164" spans="1:12" x14ac:dyDescent="0.25">
      <c r="A164" t="s">
        <v>437</v>
      </c>
      <c r="B164" t="s">
        <v>438</v>
      </c>
      <c r="C164" t="s">
        <v>149</v>
      </c>
      <c r="D164">
        <v>157.19999999999999</v>
      </c>
      <c r="E164">
        <v>60.709000000000003</v>
      </c>
      <c r="F164">
        <v>648</v>
      </c>
      <c r="G164">
        <v>3854.3</v>
      </c>
      <c r="H164">
        <v>3811.1</v>
      </c>
      <c r="I164">
        <v>596.07000000000005</v>
      </c>
      <c r="J164">
        <v>26.611000000000001</v>
      </c>
      <c r="K164">
        <v>-3.0000000000000001E-3</v>
      </c>
      <c r="L164">
        <v>-2.266</v>
      </c>
    </row>
    <row r="165" spans="1:12" x14ac:dyDescent="0.25">
      <c r="A165" t="s">
        <v>439</v>
      </c>
      <c r="B165" t="s">
        <v>440</v>
      </c>
      <c r="C165" t="s">
        <v>149</v>
      </c>
      <c r="D165">
        <v>161.59</v>
      </c>
      <c r="E165">
        <v>60.295999999999999</v>
      </c>
      <c r="F165">
        <v>630</v>
      </c>
      <c r="G165">
        <v>4030.9</v>
      </c>
      <c r="H165">
        <v>3982.8</v>
      </c>
      <c r="I165">
        <v>627.12</v>
      </c>
      <c r="J165">
        <v>24.626000000000001</v>
      </c>
      <c r="K165">
        <v>-2E-3</v>
      </c>
      <c r="L165">
        <v>-2.129</v>
      </c>
    </row>
    <row r="166" spans="1:12" x14ac:dyDescent="0.25">
      <c r="B166" t="s">
        <v>33</v>
      </c>
      <c r="C166" t="s">
        <v>149</v>
      </c>
      <c r="D166">
        <f>AVERAGE(D146:D165)</f>
        <v>156.47549999999995</v>
      </c>
      <c r="E166">
        <f t="shared" ref="E166:L166" si="18">AVERAGE(E146:E165)</f>
        <v>58.442300000000003</v>
      </c>
      <c r="F166">
        <f t="shared" si="18"/>
        <v>634.70000000000005</v>
      </c>
      <c r="G166">
        <f t="shared" si="18"/>
        <v>3873.5549999999994</v>
      </c>
      <c r="H166">
        <f t="shared" si="18"/>
        <v>3847.9450000000006</v>
      </c>
      <c r="I166">
        <f t="shared" si="18"/>
        <v>585.94600000000003</v>
      </c>
      <c r="J166">
        <f t="shared" si="18"/>
        <v>26.044799999999999</v>
      </c>
      <c r="K166">
        <f t="shared" si="18"/>
        <v>-1.3399999999999998E-3</v>
      </c>
      <c r="L166">
        <f t="shared" si="18"/>
        <v>-2.4974999999999996</v>
      </c>
    </row>
    <row r="167" spans="1:12" x14ac:dyDescent="0.25">
      <c r="B167" t="s">
        <v>34</v>
      </c>
      <c r="D167">
        <f>STDEV(D146:D165)</f>
        <v>4.7088779253437325</v>
      </c>
      <c r="E167">
        <f t="shared" ref="E167:L167" si="19">STDEV(E146:E165)</f>
        <v>1.0215476957718819</v>
      </c>
      <c r="F167">
        <f t="shared" si="19"/>
        <v>19.216495107342705</v>
      </c>
      <c r="G167">
        <f t="shared" si="19"/>
        <v>243.5807344274389</v>
      </c>
      <c r="H167">
        <f t="shared" si="19"/>
        <v>292.49173353141202</v>
      </c>
      <c r="I167">
        <f t="shared" si="19"/>
        <v>30.842130856824301</v>
      </c>
      <c r="J167">
        <f t="shared" si="19"/>
        <v>1.5337907837841032</v>
      </c>
      <c r="K167">
        <f t="shared" si="19"/>
        <v>4.2175572875402904E-3</v>
      </c>
      <c r="L167">
        <f t="shared" si="19"/>
        <v>0.21434858476200322</v>
      </c>
    </row>
    <row r="168" spans="1:12" x14ac:dyDescent="0.25">
      <c r="B168" t="s">
        <v>275</v>
      </c>
      <c r="D168">
        <f>D167/D166</f>
        <v>3.0093387944718081E-2</v>
      </c>
      <c r="E168">
        <f t="shared" ref="E168:L168" si="20">E167/E166</f>
        <v>1.7479594331021912E-2</v>
      </c>
      <c r="F168">
        <f t="shared" si="20"/>
        <v>3.0276500878119905E-2</v>
      </c>
      <c r="G168">
        <f t="shared" si="20"/>
        <v>6.2882993639547899E-2</v>
      </c>
      <c r="H168">
        <f t="shared" si="20"/>
        <v>7.6012451719401394E-2</v>
      </c>
      <c r="I168">
        <f t="shared" si="20"/>
        <v>5.2636473082543954E-2</v>
      </c>
      <c r="J168">
        <f t="shared" si="20"/>
        <v>5.8890480394708476E-2</v>
      </c>
      <c r="K168">
        <f t="shared" si="20"/>
        <v>-3.147430811597232</v>
      </c>
      <c r="L168">
        <f t="shared" si="20"/>
        <v>-8.5825259163965273E-2</v>
      </c>
    </row>
    <row r="173" spans="1:12" x14ac:dyDescent="0.25">
      <c r="B173" t="s">
        <v>275</v>
      </c>
      <c r="C173" t="s">
        <v>400</v>
      </c>
      <c r="D173" t="s">
        <v>3</v>
      </c>
      <c r="E173" t="s">
        <v>4</v>
      </c>
      <c r="F173" t="s">
        <v>5</v>
      </c>
      <c r="G173" t="s">
        <v>6</v>
      </c>
      <c r="H173" t="s">
        <v>7</v>
      </c>
      <c r="I173" t="s">
        <v>8</v>
      </c>
      <c r="J173" t="s">
        <v>9</v>
      </c>
      <c r="K173" t="s">
        <v>10</v>
      </c>
      <c r="L173" t="s">
        <v>11</v>
      </c>
    </row>
    <row r="174" spans="1:12" x14ac:dyDescent="0.25">
      <c r="C174" t="s">
        <v>105</v>
      </c>
      <c r="D174">
        <v>7.4996354704551141E-2</v>
      </c>
      <c r="E174">
        <v>7.3930061272600836E-2</v>
      </c>
      <c r="F174">
        <v>2.6643195117840555E-2</v>
      </c>
      <c r="G174">
        <v>0.12942156235309232</v>
      </c>
      <c r="H174">
        <v>0.17543818148673826</v>
      </c>
      <c r="I174">
        <v>0.3806768946302248</v>
      </c>
      <c r="J174">
        <v>0.18289462541851639</v>
      </c>
      <c r="K174">
        <v>1.7306697609789001</v>
      </c>
      <c r="L174">
        <v>-0.33218541220116121</v>
      </c>
    </row>
    <row r="175" spans="1:12" x14ac:dyDescent="0.25">
      <c r="C175" t="s">
        <v>144</v>
      </c>
      <c r="D175">
        <v>5.2395832045756784E-2</v>
      </c>
      <c r="E175">
        <v>2.9562331276030532E-2</v>
      </c>
      <c r="F175">
        <v>1.5114154119434866E-2</v>
      </c>
      <c r="G175">
        <v>7.1805226617206744E-2</v>
      </c>
      <c r="H175">
        <v>8.5618950261279386E-2</v>
      </c>
      <c r="I175">
        <v>6.9833626476706739E-2</v>
      </c>
      <c r="J175">
        <v>0.13250623006993664</v>
      </c>
      <c r="K175">
        <v>1.0996566627576698</v>
      </c>
      <c r="L175">
        <v>-0.10841950366916989</v>
      </c>
    </row>
    <row r="176" spans="1:12" x14ac:dyDescent="0.25">
      <c r="C176" t="s">
        <v>145</v>
      </c>
      <c r="D176">
        <v>6.0443052796771271E-2</v>
      </c>
      <c r="E176">
        <v>2.2680294260057392E-2</v>
      </c>
      <c r="F176">
        <v>3.8426073541119495E-2</v>
      </c>
      <c r="G176">
        <v>8.3357843018204564E-2</v>
      </c>
      <c r="H176">
        <v>0.12978655269850031</v>
      </c>
      <c r="I176">
        <v>0.12873081519385829</v>
      </c>
      <c r="J176">
        <v>8.0198678473191842E-2</v>
      </c>
      <c r="K176">
        <v>0.96004915731553597</v>
      </c>
      <c r="L176">
        <v>-8.8769928426691611E-2</v>
      </c>
    </row>
    <row r="177" spans="3:12" x14ac:dyDescent="0.25">
      <c r="C177" t="s">
        <v>146</v>
      </c>
      <c r="D177">
        <v>2.2745958846794929E-2</v>
      </c>
      <c r="E177">
        <v>2.113280375315791E-2</v>
      </c>
      <c r="F177">
        <v>1.0668752361370753E-2</v>
      </c>
      <c r="G177">
        <v>5.2935504331529673E-2</v>
      </c>
      <c r="H177">
        <v>6.6414796641188059E-2</v>
      </c>
      <c r="I177">
        <v>8.9733293652523041E-2</v>
      </c>
      <c r="J177">
        <v>5.7868013334114406E-2</v>
      </c>
      <c r="K177">
        <v>-4.5514472820014076</v>
      </c>
      <c r="L177">
        <v>-6.7301526757040417E-2</v>
      </c>
    </row>
    <row r="178" spans="3:12" x14ac:dyDescent="0.25">
      <c r="C178" t="s">
        <v>147</v>
      </c>
      <c r="D178">
        <v>3.0989916908216709E-2</v>
      </c>
      <c r="E178">
        <v>1.6932109096391788E-2</v>
      </c>
      <c r="F178">
        <v>6.4223736794596739E-2</v>
      </c>
      <c r="G178">
        <v>4.5414255660191555E-2</v>
      </c>
      <c r="H178">
        <v>6.7644393773615169E-2</v>
      </c>
      <c r="I178">
        <v>7.7247002879023779E-2</v>
      </c>
      <c r="J178">
        <v>5.4746176392429104E-2</v>
      </c>
      <c r="K178">
        <v>-0.39642611191429494</v>
      </c>
      <c r="L178">
        <v>-6.3527887250105108E-2</v>
      </c>
    </row>
    <row r="179" spans="3:12" x14ac:dyDescent="0.25">
      <c r="C179" t="s">
        <v>148</v>
      </c>
      <c r="D179">
        <v>4.5238422898706651E-2</v>
      </c>
      <c r="E179">
        <v>2.3741238192975158E-2</v>
      </c>
      <c r="F179">
        <v>0.19642726596446239</v>
      </c>
      <c r="G179">
        <v>6.9499107300639837E-2</v>
      </c>
      <c r="H179">
        <v>0.11890246760625371</v>
      </c>
      <c r="I179">
        <v>0.11933312158019345</v>
      </c>
      <c r="J179">
        <v>7.2291173841634304E-2</v>
      </c>
      <c r="K179">
        <v>-4.0243606902935589</v>
      </c>
      <c r="L179">
        <v>-5.306715073123127E-2</v>
      </c>
    </row>
    <row r="180" spans="3:12" x14ac:dyDescent="0.25">
      <c r="C180" t="s">
        <v>149</v>
      </c>
      <c r="D180">
        <v>3.0093387944721762E-2</v>
      </c>
      <c r="E180">
        <v>1.747959433101667E-2</v>
      </c>
      <c r="F180">
        <v>3.0276500878120314E-2</v>
      </c>
      <c r="G180">
        <v>6.2882993639549634E-2</v>
      </c>
      <c r="H180">
        <v>7.6012451719399562E-2</v>
      </c>
      <c r="I180">
        <v>5.2636473082545425E-2</v>
      </c>
      <c r="J180">
        <v>5.8890480394712091E-2</v>
      </c>
      <c r="K180">
        <v>-3.147430811597232</v>
      </c>
      <c r="L180">
        <v>-8.5825259163967549E-2</v>
      </c>
    </row>
    <row r="182" spans="3:12" x14ac:dyDescent="0.25">
      <c r="D182">
        <f>AVERAGE(D174:D180)</f>
        <v>4.5271846592217037E-2</v>
      </c>
      <c r="E182">
        <f t="shared" ref="E182:L182" si="21">AVERAGE(E174:E180)</f>
        <v>2.9351204597461468E-2</v>
      </c>
      <c r="F182">
        <f t="shared" si="21"/>
        <v>5.4539954110992162E-2</v>
      </c>
      <c r="G182">
        <f t="shared" si="21"/>
        <v>7.3616641845773476E-2</v>
      </c>
      <c r="H182">
        <f t="shared" si="21"/>
        <v>0.10283111345528205</v>
      </c>
      <c r="I182">
        <f t="shared" si="21"/>
        <v>0.13117017535643935</v>
      </c>
      <c r="J182">
        <f t="shared" si="21"/>
        <v>9.134219684636212E-2</v>
      </c>
      <c r="K182">
        <f t="shared" si="21"/>
        <v>-1.1898984735363409</v>
      </c>
      <c r="L182">
        <f t="shared" si="21"/>
        <v>-0.11415666688562387</v>
      </c>
    </row>
    <row r="184" spans="3:12" x14ac:dyDescent="0.25">
      <c r="D184" s="3"/>
      <c r="I184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41"/>
  <sheetViews>
    <sheetView workbookViewId="0">
      <pane ySplit="1" topLeftCell="A117" activePane="bottomLeft" state="frozen"/>
      <selection pane="bottomLeft" activeCell="F131" sqref="F131"/>
    </sheetView>
  </sheetViews>
  <sheetFormatPr defaultRowHeight="15" x14ac:dyDescent="0.25"/>
  <cols>
    <col min="3" max="3" width="13.85546875" customWidth="1"/>
    <col min="7" max="7" width="13.140625" customWidth="1"/>
    <col min="8" max="8" width="9.28515625" customWidth="1"/>
    <col min="9" max="9" width="13" customWidth="1"/>
    <col min="10" max="10" width="12" customWidth="1"/>
    <col min="11" max="11" width="12.42578125" customWidth="1"/>
    <col min="14" max="14" width="9.140625" style="3"/>
    <col min="15" max="15" width="9.85546875" customWidth="1"/>
    <col min="34" max="34" width="12.28515625" customWidth="1"/>
    <col min="35" max="35" width="12.140625" customWidth="1"/>
  </cols>
  <sheetData>
    <row r="1" spans="2:14" s="1" customFormat="1" x14ac:dyDescent="0.25">
      <c r="B1" s="1" t="s">
        <v>0</v>
      </c>
      <c r="C1" s="1" t="s">
        <v>1</v>
      </c>
      <c r="D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</row>
    <row r="2" spans="2:14" x14ac:dyDescent="0.25">
      <c r="B2" t="s">
        <v>12</v>
      </c>
      <c r="C2">
        <v>30733031</v>
      </c>
      <c r="D2" t="s">
        <v>13</v>
      </c>
      <c r="F2" s="9">
        <v>59.362000000000002</v>
      </c>
      <c r="G2">
        <v>58.432000000000002</v>
      </c>
      <c r="H2">
        <v>512</v>
      </c>
      <c r="I2">
        <v>4667.5</v>
      </c>
      <c r="J2">
        <v>4566.6000000000004</v>
      </c>
      <c r="K2">
        <v>886.57</v>
      </c>
      <c r="L2">
        <v>33.076000000000001</v>
      </c>
      <c r="M2">
        <v>0</v>
      </c>
      <c r="N2" s="3">
        <v>-2.0779999999999998</v>
      </c>
    </row>
    <row r="3" spans="2:14" x14ac:dyDescent="0.25">
      <c r="B3" t="s">
        <v>12</v>
      </c>
      <c r="C3">
        <v>30903968</v>
      </c>
      <c r="D3" t="s">
        <v>14</v>
      </c>
      <c r="F3" s="9">
        <v>59.83</v>
      </c>
      <c r="G3">
        <v>57.8</v>
      </c>
      <c r="H3">
        <v>525</v>
      </c>
      <c r="I3">
        <v>4812.7</v>
      </c>
      <c r="J3">
        <v>4940.8</v>
      </c>
      <c r="K3">
        <v>956.83</v>
      </c>
      <c r="L3">
        <v>32.9</v>
      </c>
      <c r="M3">
        <v>1.6000000000000001E-3</v>
      </c>
      <c r="N3" s="3">
        <v>-1.8069999999999999</v>
      </c>
    </row>
    <row r="4" spans="2:14" x14ac:dyDescent="0.25">
      <c r="B4" t="s">
        <v>12</v>
      </c>
      <c r="C4">
        <v>30970546</v>
      </c>
      <c r="D4" t="s">
        <v>15</v>
      </c>
      <c r="F4" s="9">
        <v>52.89</v>
      </c>
      <c r="G4">
        <v>54.457000000000001</v>
      </c>
      <c r="H4">
        <v>525</v>
      </c>
      <c r="I4">
        <v>4516.5</v>
      </c>
      <c r="J4">
        <v>4395.3</v>
      </c>
      <c r="K4">
        <v>930.38</v>
      </c>
      <c r="L4">
        <v>22.687000000000001</v>
      </c>
      <c r="M4">
        <v>4.1000000000000003E-3</v>
      </c>
      <c r="N4" s="3">
        <v>-1.875</v>
      </c>
    </row>
    <row r="5" spans="2:14" x14ac:dyDescent="0.25">
      <c r="B5" t="s">
        <v>12</v>
      </c>
      <c r="C5">
        <v>31215421</v>
      </c>
      <c r="D5" t="s">
        <v>16</v>
      </c>
      <c r="F5" s="9">
        <v>57.167999999999999</v>
      </c>
      <c r="G5">
        <v>59.387</v>
      </c>
      <c r="H5">
        <v>512</v>
      </c>
      <c r="I5">
        <v>4741</v>
      </c>
      <c r="J5">
        <v>4737.3</v>
      </c>
      <c r="K5">
        <v>1041.0999999999999</v>
      </c>
      <c r="L5">
        <v>32.918999999999997</v>
      </c>
      <c r="M5">
        <v>2.8999999999999998E-3</v>
      </c>
      <c r="N5" s="3">
        <v>-1.8779999999999999</v>
      </c>
    </row>
    <row r="6" spans="2:14" x14ac:dyDescent="0.25">
      <c r="B6" t="s">
        <v>12</v>
      </c>
      <c r="C6">
        <v>31394937</v>
      </c>
      <c r="D6" t="s">
        <v>17</v>
      </c>
      <c r="F6" s="9">
        <v>57.26</v>
      </c>
      <c r="G6">
        <v>57.365000000000002</v>
      </c>
      <c r="H6">
        <v>495.5</v>
      </c>
      <c r="I6">
        <v>4231.2</v>
      </c>
      <c r="J6">
        <v>4126.5</v>
      </c>
      <c r="K6">
        <v>956.79</v>
      </c>
      <c r="L6">
        <v>29.048999999999999</v>
      </c>
      <c r="M6">
        <v>0</v>
      </c>
      <c r="N6" s="3">
        <v>-2.1230000000000002</v>
      </c>
    </row>
    <row r="7" spans="2:14" x14ac:dyDescent="0.25">
      <c r="B7" t="s">
        <v>12</v>
      </c>
      <c r="C7">
        <v>31488984</v>
      </c>
      <c r="D7" t="s">
        <v>18</v>
      </c>
      <c r="F7" s="9">
        <v>61.47</v>
      </c>
      <c r="G7">
        <v>58.316000000000003</v>
      </c>
      <c r="H7">
        <v>512</v>
      </c>
      <c r="I7">
        <v>4014.4</v>
      </c>
      <c r="J7">
        <v>4009.3</v>
      </c>
      <c r="K7">
        <v>895.34</v>
      </c>
      <c r="L7">
        <v>30.698</v>
      </c>
      <c r="M7">
        <v>1.1999999999999999E-3</v>
      </c>
      <c r="N7" s="3">
        <v>-2.13</v>
      </c>
    </row>
    <row r="8" spans="2:14" x14ac:dyDescent="0.25">
      <c r="B8" t="s">
        <v>12</v>
      </c>
      <c r="C8">
        <v>32388953</v>
      </c>
      <c r="D8" t="s">
        <v>19</v>
      </c>
      <c r="F8" s="9">
        <v>59.917000000000002</v>
      </c>
      <c r="G8">
        <v>59.66</v>
      </c>
      <c r="H8">
        <v>512</v>
      </c>
      <c r="I8">
        <v>4573.7</v>
      </c>
      <c r="J8">
        <v>4597.7</v>
      </c>
      <c r="K8">
        <v>817.06</v>
      </c>
      <c r="L8">
        <v>24.439</v>
      </c>
      <c r="M8">
        <v>2.8260000000000001</v>
      </c>
      <c r="N8" s="3">
        <v>-2.0419999999999998</v>
      </c>
    </row>
    <row r="9" spans="2:14" x14ac:dyDescent="0.25">
      <c r="B9" t="s">
        <v>12</v>
      </c>
      <c r="C9">
        <v>32966906</v>
      </c>
      <c r="D9" t="s">
        <v>20</v>
      </c>
      <c r="F9" s="9">
        <v>60.8</v>
      </c>
      <c r="G9">
        <v>59.726999999999997</v>
      </c>
      <c r="H9">
        <v>512</v>
      </c>
      <c r="I9">
        <v>4470.5</v>
      </c>
      <c r="J9">
        <v>4366.3999999999996</v>
      </c>
      <c r="K9">
        <v>605.63</v>
      </c>
      <c r="L9">
        <v>35.694000000000003</v>
      </c>
      <c r="M9">
        <v>2E-3</v>
      </c>
      <c r="N9" s="3">
        <v>-1.8560000000000001</v>
      </c>
    </row>
    <row r="10" spans="2:14" x14ac:dyDescent="0.25">
      <c r="B10" t="s">
        <v>12</v>
      </c>
      <c r="C10">
        <v>33060703</v>
      </c>
      <c r="D10" t="s">
        <v>21</v>
      </c>
      <c r="F10" s="9">
        <v>62.7</v>
      </c>
      <c r="G10">
        <v>62.656999999999996</v>
      </c>
      <c r="H10">
        <v>525</v>
      </c>
      <c r="I10">
        <v>3564.8</v>
      </c>
      <c r="J10">
        <v>3641.5</v>
      </c>
      <c r="K10">
        <v>456.07</v>
      </c>
      <c r="L10">
        <v>34.423999999999999</v>
      </c>
      <c r="M10">
        <v>0</v>
      </c>
      <c r="N10" s="3">
        <v>-1.07</v>
      </c>
    </row>
    <row r="11" spans="2:14" x14ac:dyDescent="0.25">
      <c r="B11" t="s">
        <v>12</v>
      </c>
      <c r="C11">
        <v>33191109</v>
      </c>
      <c r="D11" t="s">
        <v>22</v>
      </c>
      <c r="F11" s="9">
        <v>54.85</v>
      </c>
      <c r="G11">
        <v>56.328000000000003</v>
      </c>
      <c r="H11">
        <v>512</v>
      </c>
      <c r="I11">
        <v>4278.8</v>
      </c>
      <c r="J11">
        <v>4551.2</v>
      </c>
      <c r="K11">
        <v>931.98</v>
      </c>
      <c r="L11">
        <v>26.869</v>
      </c>
      <c r="M11">
        <v>5.5999999999999999E-3</v>
      </c>
      <c r="N11" s="3">
        <v>-1.8029999999999999</v>
      </c>
    </row>
    <row r="12" spans="2:14" x14ac:dyDescent="0.25">
      <c r="B12" t="s">
        <v>12</v>
      </c>
      <c r="C12">
        <v>33244968</v>
      </c>
      <c r="D12" t="s">
        <v>23</v>
      </c>
      <c r="F12" s="9">
        <v>54.75</v>
      </c>
      <c r="G12">
        <v>56.63</v>
      </c>
      <c r="H12">
        <v>512</v>
      </c>
      <c r="I12">
        <v>4572.8</v>
      </c>
      <c r="J12">
        <v>4589.8</v>
      </c>
      <c r="K12">
        <v>900.13</v>
      </c>
      <c r="L12">
        <v>27.657</v>
      </c>
      <c r="M12">
        <v>2.3E-3</v>
      </c>
      <c r="N12" s="3">
        <v>-1.883</v>
      </c>
    </row>
    <row r="13" spans="2:14" x14ac:dyDescent="0.25">
      <c r="B13" t="s">
        <v>12</v>
      </c>
      <c r="C13">
        <v>33432953</v>
      </c>
      <c r="D13" t="s">
        <v>24</v>
      </c>
      <c r="F13" s="9">
        <v>58.466000000000001</v>
      </c>
      <c r="G13">
        <v>56.832999999999998</v>
      </c>
      <c r="H13">
        <v>525</v>
      </c>
      <c r="I13">
        <v>4343.3999999999996</v>
      </c>
      <c r="J13">
        <v>4228.8999999999996</v>
      </c>
      <c r="K13">
        <v>872.3</v>
      </c>
      <c r="L13">
        <v>27.446000000000002</v>
      </c>
      <c r="M13">
        <v>5.0000000000000001E-4</v>
      </c>
      <c r="N13" s="3">
        <v>-1.821</v>
      </c>
    </row>
    <row r="14" spans="2:14" x14ac:dyDescent="0.25">
      <c r="B14" t="s">
        <v>12</v>
      </c>
      <c r="C14">
        <v>33492156</v>
      </c>
      <c r="D14" t="s">
        <v>25</v>
      </c>
      <c r="F14" s="9">
        <v>55.811999999999998</v>
      </c>
      <c r="G14">
        <v>56.707000000000001</v>
      </c>
      <c r="H14">
        <v>512</v>
      </c>
      <c r="I14">
        <v>4261.8999999999996</v>
      </c>
      <c r="J14">
        <v>4418.2</v>
      </c>
      <c r="K14">
        <v>745.49</v>
      </c>
      <c r="L14">
        <v>34.524999999999999</v>
      </c>
      <c r="M14">
        <v>-1E-3</v>
      </c>
      <c r="N14" s="3">
        <v>-1.8720000000000001</v>
      </c>
    </row>
    <row r="15" spans="2:14" x14ac:dyDescent="0.25">
      <c r="B15" t="s">
        <v>12</v>
      </c>
      <c r="C15">
        <v>33548218</v>
      </c>
      <c r="D15" t="s">
        <v>26</v>
      </c>
      <c r="F15" s="9">
        <v>61.59</v>
      </c>
      <c r="G15">
        <v>60.261000000000003</v>
      </c>
      <c r="H15">
        <v>490</v>
      </c>
      <c r="I15">
        <v>3844.8</v>
      </c>
      <c r="J15">
        <v>3439.4</v>
      </c>
      <c r="K15">
        <v>587.82000000000005</v>
      </c>
      <c r="L15">
        <v>29.225000000000001</v>
      </c>
      <c r="M15">
        <v>0</v>
      </c>
      <c r="N15" s="3">
        <v>-1.335</v>
      </c>
    </row>
    <row r="16" spans="2:14" x14ac:dyDescent="0.25">
      <c r="B16" t="s">
        <v>12</v>
      </c>
      <c r="C16">
        <v>33693968</v>
      </c>
      <c r="D16" t="s">
        <v>27</v>
      </c>
      <c r="F16" s="9">
        <v>58.66</v>
      </c>
      <c r="G16">
        <v>59.417000000000002</v>
      </c>
      <c r="H16">
        <v>525</v>
      </c>
      <c r="I16">
        <v>4123.2</v>
      </c>
      <c r="J16">
        <v>4129.7</v>
      </c>
      <c r="K16">
        <v>784.94</v>
      </c>
      <c r="L16">
        <v>33.350999999999999</v>
      </c>
      <c r="M16">
        <v>-1E-3</v>
      </c>
      <c r="N16" s="3">
        <v>-2.1760000000000002</v>
      </c>
    </row>
    <row r="17" spans="2:14" x14ac:dyDescent="0.25">
      <c r="B17" t="s">
        <v>12</v>
      </c>
      <c r="C17">
        <v>38043015</v>
      </c>
      <c r="D17" t="s">
        <v>28</v>
      </c>
      <c r="F17" s="9">
        <v>55.73</v>
      </c>
      <c r="G17">
        <v>56.698999999999998</v>
      </c>
      <c r="H17">
        <v>525</v>
      </c>
      <c r="I17">
        <v>3916.1</v>
      </c>
      <c r="J17">
        <v>3721.3</v>
      </c>
      <c r="K17">
        <v>813.66</v>
      </c>
      <c r="L17">
        <v>28.957000000000001</v>
      </c>
      <c r="M17">
        <v>0</v>
      </c>
      <c r="N17" s="3">
        <v>-1.948</v>
      </c>
    </row>
    <row r="18" spans="2:14" x14ac:dyDescent="0.25">
      <c r="B18" t="s">
        <v>12</v>
      </c>
      <c r="C18">
        <v>39322359</v>
      </c>
      <c r="D18" t="s">
        <v>29</v>
      </c>
      <c r="F18" s="9">
        <v>55.85</v>
      </c>
      <c r="G18">
        <v>58.923000000000002</v>
      </c>
      <c r="H18">
        <v>512</v>
      </c>
      <c r="I18">
        <v>4367.6000000000004</v>
      </c>
      <c r="J18">
        <v>4357.3</v>
      </c>
      <c r="K18">
        <v>783.41</v>
      </c>
      <c r="L18">
        <v>33.335000000000001</v>
      </c>
      <c r="M18">
        <v>8.8000000000000005E-3</v>
      </c>
      <c r="N18" s="3">
        <v>-1.75</v>
      </c>
    </row>
    <row r="19" spans="2:14" x14ac:dyDescent="0.25">
      <c r="B19" t="s">
        <v>12</v>
      </c>
      <c r="C19">
        <v>39457000</v>
      </c>
      <c r="D19" t="s">
        <v>30</v>
      </c>
      <c r="F19" s="9">
        <v>61.518999999999998</v>
      </c>
      <c r="G19">
        <v>60.875</v>
      </c>
      <c r="H19">
        <v>512</v>
      </c>
      <c r="I19">
        <v>4237</v>
      </c>
      <c r="J19">
        <v>4438.8</v>
      </c>
      <c r="K19">
        <v>683.34</v>
      </c>
      <c r="L19">
        <v>33.814</v>
      </c>
      <c r="M19">
        <v>4.4999999999999997E-3</v>
      </c>
      <c r="N19" s="3">
        <v>-1.127</v>
      </c>
    </row>
    <row r="20" spans="2:14" x14ac:dyDescent="0.25">
      <c r="B20" t="s">
        <v>12</v>
      </c>
      <c r="C20">
        <v>39501968</v>
      </c>
      <c r="D20" t="s">
        <v>31</v>
      </c>
      <c r="F20" s="9">
        <v>51.832000000000001</v>
      </c>
      <c r="G20">
        <v>58.067</v>
      </c>
      <c r="H20">
        <v>518.5</v>
      </c>
      <c r="I20">
        <v>4395.3999999999996</v>
      </c>
      <c r="J20">
        <v>4858.5</v>
      </c>
      <c r="K20">
        <v>948.82</v>
      </c>
      <c r="L20">
        <v>20.779</v>
      </c>
      <c r="M20">
        <v>2.0000000000000001E-4</v>
      </c>
      <c r="N20" s="3">
        <v>-2.2170000000000001</v>
      </c>
    </row>
    <row r="21" spans="2:14" x14ac:dyDescent="0.25">
      <c r="B21" t="s">
        <v>12</v>
      </c>
      <c r="C21">
        <v>39613656</v>
      </c>
      <c r="D21" t="s">
        <v>32</v>
      </c>
      <c r="F21" s="9">
        <v>52.631999999999998</v>
      </c>
      <c r="G21">
        <v>57.292999999999999</v>
      </c>
      <c r="H21">
        <v>525</v>
      </c>
      <c r="I21">
        <v>3957.5</v>
      </c>
      <c r="J21">
        <v>3928.7</v>
      </c>
      <c r="K21">
        <v>903.65</v>
      </c>
      <c r="L21">
        <v>23.51</v>
      </c>
      <c r="M21">
        <v>1.46E-2</v>
      </c>
      <c r="N21" s="3">
        <v>-2.2120000000000002</v>
      </c>
    </row>
    <row r="22" spans="2:14" x14ac:dyDescent="0.25">
      <c r="D22" t="s">
        <v>33</v>
      </c>
      <c r="F22">
        <f>AVERAGE(F2:F21)</f>
        <v>57.65440000000001</v>
      </c>
      <c r="G22">
        <f t="shared" ref="G22:N22" si="0">AVERAGE(G2:G21)</f>
        <v>58.291699999999977</v>
      </c>
      <c r="H22">
        <f t="shared" si="0"/>
        <v>514.95000000000005</v>
      </c>
      <c r="I22">
        <f t="shared" si="0"/>
        <v>4294.5400000000009</v>
      </c>
      <c r="J22">
        <f t="shared" si="0"/>
        <v>4302.16</v>
      </c>
      <c r="K22">
        <f t="shared" si="0"/>
        <v>825.06549999999993</v>
      </c>
      <c r="L22">
        <f t="shared" si="0"/>
        <v>29.767699999999998</v>
      </c>
      <c r="M22">
        <f t="shared" si="0"/>
        <v>0.14361499999999999</v>
      </c>
      <c r="N22" s="3">
        <f t="shared" si="0"/>
        <v>-1.8501500000000004</v>
      </c>
    </row>
    <row r="23" spans="2:14" x14ac:dyDescent="0.25">
      <c r="D23" t="s">
        <v>34</v>
      </c>
      <c r="F23">
        <f>STDEV(F2:F21)</f>
        <v>3.2738555959537829</v>
      </c>
      <c r="G23">
        <f t="shared" ref="G23:N23" si="1">STDEV(G2:G21)</f>
        <v>1.8788441043420951</v>
      </c>
      <c r="H23">
        <f t="shared" si="1"/>
        <v>9.7534069621041173</v>
      </c>
      <c r="I23">
        <f t="shared" si="1"/>
        <v>321.87538026548816</v>
      </c>
      <c r="J23">
        <f t="shared" si="1"/>
        <v>401.71738219536229</v>
      </c>
      <c r="K23">
        <f t="shared" si="1"/>
        <v>147.35146046014268</v>
      </c>
      <c r="L23">
        <f t="shared" si="1"/>
        <v>4.4196187392126767</v>
      </c>
      <c r="M23">
        <f t="shared" si="1"/>
        <v>0.63137917731948656</v>
      </c>
      <c r="N23" s="3">
        <f t="shared" si="1"/>
        <v>0.32748326996239185</v>
      </c>
    </row>
    <row r="24" spans="2:14" x14ac:dyDescent="0.25">
      <c r="D24" t="s">
        <v>35</v>
      </c>
      <c r="F24">
        <f>F23/F22</f>
        <v>5.6784141296306656E-2</v>
      </c>
      <c r="G24">
        <f t="shared" ref="G24:N24" si="2">G23/G22</f>
        <v>3.223176034224591E-2</v>
      </c>
      <c r="H24">
        <f t="shared" si="2"/>
        <v>1.8940493178180633E-2</v>
      </c>
      <c r="I24">
        <f t="shared" si="2"/>
        <v>7.4949908550272698E-2</v>
      </c>
      <c r="J24">
        <f t="shared" si="2"/>
        <v>9.3375741998289769E-2</v>
      </c>
      <c r="K24">
        <f t="shared" si="2"/>
        <v>0.17859365160722718</v>
      </c>
      <c r="L24">
        <f t="shared" si="2"/>
        <v>0.14847027950472078</v>
      </c>
      <c r="M24">
        <f t="shared" si="2"/>
        <v>4.3963317015596326</v>
      </c>
      <c r="N24" s="3">
        <f t="shared" si="2"/>
        <v>-0.17700363211760764</v>
      </c>
    </row>
    <row r="26" spans="2:14" x14ac:dyDescent="0.25">
      <c r="B26" t="s">
        <v>36</v>
      </c>
      <c r="C26">
        <v>30733031</v>
      </c>
      <c r="D26" t="s">
        <v>13</v>
      </c>
      <c r="F26" s="9">
        <v>39.090000000000003</v>
      </c>
      <c r="G26">
        <v>51.582000000000001</v>
      </c>
      <c r="H26">
        <v>537</v>
      </c>
      <c r="I26">
        <v>3918.2</v>
      </c>
      <c r="J26">
        <v>3269.3</v>
      </c>
      <c r="K26">
        <v>669.96</v>
      </c>
      <c r="L26">
        <v>22.602</v>
      </c>
      <c r="M26">
        <v>-5.0000000000000001E-3</v>
      </c>
      <c r="N26" s="3">
        <v>-1.028</v>
      </c>
    </row>
    <row r="27" spans="2:14" x14ac:dyDescent="0.25">
      <c r="B27" t="s">
        <v>36</v>
      </c>
      <c r="C27">
        <v>30903968</v>
      </c>
      <c r="D27" t="s">
        <v>14</v>
      </c>
      <c r="F27" s="9">
        <v>44.197000000000003</v>
      </c>
      <c r="G27">
        <v>51.033999999999999</v>
      </c>
      <c r="H27">
        <v>531</v>
      </c>
      <c r="I27">
        <v>3661.7</v>
      </c>
      <c r="J27">
        <v>3577.5</v>
      </c>
      <c r="K27">
        <v>594.75</v>
      </c>
      <c r="L27">
        <v>29.913</v>
      </c>
      <c r="M27">
        <v>-2E-3</v>
      </c>
      <c r="N27" s="3">
        <v>-1.4079999999999999</v>
      </c>
    </row>
    <row r="28" spans="2:14" x14ac:dyDescent="0.25">
      <c r="B28" t="s">
        <v>36</v>
      </c>
      <c r="C28">
        <v>30970546</v>
      </c>
      <c r="D28" t="s">
        <v>15</v>
      </c>
      <c r="F28" s="9">
        <v>37.813000000000002</v>
      </c>
      <c r="G28">
        <v>48.761000000000003</v>
      </c>
      <c r="H28">
        <v>537</v>
      </c>
      <c r="I28">
        <v>2951.1</v>
      </c>
      <c r="J28">
        <v>1898.5</v>
      </c>
      <c r="K28">
        <v>571.36</v>
      </c>
      <c r="L28">
        <v>21.332999999999998</v>
      </c>
      <c r="M28">
        <v>-4.0000000000000001E-3</v>
      </c>
      <c r="N28" s="3">
        <v>-1.024</v>
      </c>
    </row>
    <row r="29" spans="2:14" x14ac:dyDescent="0.25">
      <c r="B29" t="s">
        <v>36</v>
      </c>
      <c r="C29">
        <v>31215421</v>
      </c>
      <c r="D29" t="s">
        <v>16</v>
      </c>
      <c r="F29" s="9">
        <v>55.73</v>
      </c>
      <c r="G29">
        <v>52.997999999999998</v>
      </c>
      <c r="H29">
        <v>565</v>
      </c>
      <c r="I29">
        <v>4206.7</v>
      </c>
      <c r="J29">
        <v>4289.2</v>
      </c>
      <c r="K29">
        <v>635.37</v>
      </c>
      <c r="L29">
        <v>40.551000000000002</v>
      </c>
      <c r="M29">
        <v>0</v>
      </c>
      <c r="N29" s="3">
        <v>-1.2629999999999999</v>
      </c>
    </row>
    <row r="30" spans="2:14" x14ac:dyDescent="0.25">
      <c r="B30" t="s">
        <v>36</v>
      </c>
      <c r="C30">
        <v>31394937</v>
      </c>
      <c r="D30" t="s">
        <v>17</v>
      </c>
      <c r="F30" s="9">
        <v>46.393000000000001</v>
      </c>
      <c r="G30">
        <v>50.9</v>
      </c>
      <c r="H30">
        <v>551</v>
      </c>
      <c r="I30">
        <v>3413.9</v>
      </c>
      <c r="J30">
        <v>2994.6</v>
      </c>
      <c r="K30">
        <v>584.25</v>
      </c>
      <c r="L30">
        <v>39.817999999999998</v>
      </c>
      <c r="M30">
        <v>-1E-3</v>
      </c>
      <c r="N30" s="3">
        <v>-1.18</v>
      </c>
    </row>
    <row r="31" spans="2:14" x14ac:dyDescent="0.25">
      <c r="B31" t="s">
        <v>36</v>
      </c>
      <c r="C31">
        <v>31488984</v>
      </c>
      <c r="D31" t="s">
        <v>18</v>
      </c>
      <c r="F31" s="9">
        <v>50.484000000000002</v>
      </c>
      <c r="G31">
        <v>53.128</v>
      </c>
      <c r="H31">
        <v>551</v>
      </c>
      <c r="I31">
        <v>3835.3</v>
      </c>
      <c r="J31">
        <v>4279.8999999999996</v>
      </c>
      <c r="K31">
        <v>675.85</v>
      </c>
      <c r="L31">
        <v>36.555</v>
      </c>
      <c r="M31">
        <v>1.2999999999999999E-3</v>
      </c>
      <c r="N31" s="3">
        <v>-0.86599999999999999</v>
      </c>
    </row>
    <row r="32" spans="2:14" x14ac:dyDescent="0.25">
      <c r="B32" t="s">
        <v>36</v>
      </c>
      <c r="C32">
        <v>32388953</v>
      </c>
      <c r="D32" t="s">
        <v>19</v>
      </c>
      <c r="F32" s="9">
        <v>45.594999999999999</v>
      </c>
      <c r="G32">
        <v>51.823</v>
      </c>
      <c r="H32">
        <v>551</v>
      </c>
      <c r="I32">
        <v>3367</v>
      </c>
      <c r="J32">
        <v>2830.3</v>
      </c>
      <c r="K32">
        <v>559.77</v>
      </c>
      <c r="L32">
        <v>31.9</v>
      </c>
      <c r="M32">
        <v>3.2000000000000002E-3</v>
      </c>
      <c r="N32" s="3">
        <v>-1.139</v>
      </c>
    </row>
    <row r="33" spans="2:14" x14ac:dyDescent="0.25">
      <c r="B33" t="s">
        <v>36</v>
      </c>
      <c r="C33">
        <v>32966906</v>
      </c>
      <c r="D33" t="s">
        <v>20</v>
      </c>
      <c r="F33" s="9">
        <v>52.779000000000003</v>
      </c>
      <c r="G33">
        <v>51.621000000000002</v>
      </c>
      <c r="H33">
        <v>531</v>
      </c>
      <c r="I33">
        <v>4107.2</v>
      </c>
      <c r="J33">
        <v>4018</v>
      </c>
      <c r="K33">
        <v>615.29999999999995</v>
      </c>
      <c r="L33">
        <v>38.024999999999999</v>
      </c>
      <c r="M33">
        <v>-1E-3</v>
      </c>
      <c r="N33" s="3">
        <v>-1.202</v>
      </c>
    </row>
    <row r="34" spans="2:14" x14ac:dyDescent="0.25">
      <c r="B34" t="s">
        <v>36</v>
      </c>
      <c r="C34">
        <v>33060703</v>
      </c>
      <c r="D34" t="s">
        <v>21</v>
      </c>
      <c r="F34" s="9">
        <v>58.6</v>
      </c>
      <c r="G34">
        <v>56.96</v>
      </c>
      <c r="H34">
        <v>595</v>
      </c>
      <c r="I34">
        <v>3137.3</v>
      </c>
      <c r="J34">
        <v>3166.8</v>
      </c>
      <c r="K34">
        <v>790.56</v>
      </c>
      <c r="L34">
        <v>47.545999999999999</v>
      </c>
      <c r="M34">
        <v>1.5E-3</v>
      </c>
      <c r="N34" s="3">
        <v>-1.1930000000000001</v>
      </c>
    </row>
    <row r="35" spans="2:14" x14ac:dyDescent="0.25">
      <c r="B35" t="s">
        <v>36</v>
      </c>
      <c r="C35">
        <v>33191109</v>
      </c>
      <c r="D35" t="s">
        <v>22</v>
      </c>
      <c r="F35" s="9">
        <v>41.04</v>
      </c>
      <c r="G35">
        <v>50.145000000000003</v>
      </c>
      <c r="H35">
        <v>551</v>
      </c>
      <c r="I35">
        <v>3584.8</v>
      </c>
      <c r="J35">
        <v>3104</v>
      </c>
      <c r="K35">
        <v>553.91</v>
      </c>
      <c r="L35">
        <v>35.762</v>
      </c>
      <c r="M35">
        <v>3.7000000000000002E-3</v>
      </c>
      <c r="N35" s="3">
        <v>-1.3360000000000001</v>
      </c>
    </row>
    <row r="36" spans="2:14" x14ac:dyDescent="0.25">
      <c r="B36" t="s">
        <v>36</v>
      </c>
      <c r="C36">
        <v>33244968</v>
      </c>
      <c r="D36" t="s">
        <v>23</v>
      </c>
      <c r="F36" s="9">
        <v>47.81</v>
      </c>
      <c r="G36">
        <v>50.441000000000003</v>
      </c>
      <c r="H36">
        <v>537</v>
      </c>
      <c r="I36">
        <v>3830.2</v>
      </c>
      <c r="J36">
        <v>3506.4</v>
      </c>
      <c r="K36">
        <v>579.54</v>
      </c>
      <c r="L36">
        <v>28.632000000000001</v>
      </c>
      <c r="M36">
        <v>5.9999999999999995E-4</v>
      </c>
      <c r="N36" s="3">
        <v>-1.337</v>
      </c>
    </row>
    <row r="37" spans="2:14" x14ac:dyDescent="0.25">
      <c r="B37" t="s">
        <v>36</v>
      </c>
      <c r="C37">
        <v>33432953</v>
      </c>
      <c r="D37" t="s">
        <v>24</v>
      </c>
      <c r="F37" s="9">
        <v>42.02</v>
      </c>
      <c r="G37">
        <v>49.7</v>
      </c>
      <c r="H37">
        <v>551</v>
      </c>
      <c r="I37">
        <v>3056.1</v>
      </c>
      <c r="J37">
        <v>1907.3</v>
      </c>
      <c r="K37">
        <v>511.22</v>
      </c>
      <c r="L37">
        <v>24.744</v>
      </c>
      <c r="M37">
        <v>1.5E-3</v>
      </c>
      <c r="N37" s="3">
        <v>-1.006</v>
      </c>
    </row>
    <row r="38" spans="2:14" x14ac:dyDescent="0.25">
      <c r="B38" t="s">
        <v>36</v>
      </c>
      <c r="C38">
        <v>33492156</v>
      </c>
      <c r="D38" t="s">
        <v>25</v>
      </c>
      <c r="F38" s="9">
        <v>48.287999999999997</v>
      </c>
      <c r="G38">
        <v>51.344000000000001</v>
      </c>
      <c r="H38">
        <v>544</v>
      </c>
      <c r="I38">
        <v>4372.8999999999996</v>
      </c>
      <c r="J38">
        <v>4706.6000000000004</v>
      </c>
      <c r="K38">
        <v>552.35</v>
      </c>
      <c r="L38">
        <v>45.018999999999998</v>
      </c>
      <c r="M38">
        <v>1.2999999999999999E-3</v>
      </c>
      <c r="N38" s="3">
        <v>-1.034</v>
      </c>
    </row>
    <row r="39" spans="2:14" x14ac:dyDescent="0.25">
      <c r="B39" t="s">
        <v>36</v>
      </c>
      <c r="C39">
        <v>33548218</v>
      </c>
      <c r="D39" t="s">
        <v>26</v>
      </c>
      <c r="F39" s="9">
        <v>57.475999999999999</v>
      </c>
      <c r="G39">
        <v>52.076000000000001</v>
      </c>
      <c r="H39">
        <v>572.5</v>
      </c>
      <c r="I39">
        <v>3697.8</v>
      </c>
      <c r="J39">
        <v>4287</v>
      </c>
      <c r="K39">
        <v>557.44000000000005</v>
      </c>
      <c r="L39">
        <v>34.311999999999998</v>
      </c>
      <c r="M39">
        <v>3.3999999999999998E-3</v>
      </c>
      <c r="N39" s="3">
        <v>-1.3280000000000001</v>
      </c>
    </row>
    <row r="40" spans="2:14" x14ac:dyDescent="0.25">
      <c r="B40" t="s">
        <v>36</v>
      </c>
      <c r="C40">
        <v>33693968</v>
      </c>
      <c r="D40" t="s">
        <v>27</v>
      </c>
      <c r="F40" s="9">
        <v>46.93</v>
      </c>
      <c r="G40">
        <v>51.58</v>
      </c>
      <c r="H40">
        <v>551</v>
      </c>
      <c r="I40">
        <v>3475.1</v>
      </c>
      <c r="J40">
        <v>3226.2</v>
      </c>
      <c r="K40">
        <v>657.13</v>
      </c>
      <c r="L40">
        <v>28.867000000000001</v>
      </c>
      <c r="M40">
        <v>-1E-3</v>
      </c>
      <c r="N40" s="3">
        <v>-1.319</v>
      </c>
    </row>
    <row r="41" spans="2:14" x14ac:dyDescent="0.25">
      <c r="B41" t="s">
        <v>36</v>
      </c>
      <c r="C41">
        <v>38043015</v>
      </c>
      <c r="D41" t="s">
        <v>28</v>
      </c>
      <c r="F41" s="9">
        <v>54.85</v>
      </c>
      <c r="G41">
        <v>50.137</v>
      </c>
      <c r="H41">
        <v>551</v>
      </c>
      <c r="I41">
        <v>2199.5</v>
      </c>
      <c r="J41">
        <v>1636.5</v>
      </c>
      <c r="K41">
        <v>419.44</v>
      </c>
      <c r="L41">
        <v>15.616</v>
      </c>
      <c r="M41">
        <v>5.0000000000000001E-4</v>
      </c>
      <c r="N41" s="3">
        <v>-1.696</v>
      </c>
    </row>
    <row r="42" spans="2:14" x14ac:dyDescent="0.25">
      <c r="B42" t="s">
        <v>36</v>
      </c>
      <c r="C42">
        <v>39322359</v>
      </c>
      <c r="D42" t="s">
        <v>29</v>
      </c>
      <c r="F42" s="9">
        <v>47.91</v>
      </c>
      <c r="G42">
        <v>53.654000000000003</v>
      </c>
      <c r="H42">
        <v>551</v>
      </c>
      <c r="I42">
        <v>3473.9</v>
      </c>
      <c r="J42">
        <v>2795.2</v>
      </c>
      <c r="K42">
        <v>538.32000000000005</v>
      </c>
      <c r="L42">
        <v>20.352</v>
      </c>
      <c r="M42">
        <v>0</v>
      </c>
      <c r="N42" s="3">
        <v>-1.1819999999999999</v>
      </c>
    </row>
    <row r="43" spans="2:14" x14ac:dyDescent="0.25">
      <c r="B43" t="s">
        <v>36</v>
      </c>
      <c r="C43">
        <v>39457000</v>
      </c>
      <c r="D43" t="s">
        <v>30</v>
      </c>
      <c r="F43" s="9">
        <v>54.75</v>
      </c>
      <c r="G43">
        <v>55.49</v>
      </c>
      <c r="H43">
        <v>551</v>
      </c>
      <c r="I43">
        <v>3515.5</v>
      </c>
      <c r="J43">
        <v>2929.3</v>
      </c>
      <c r="K43">
        <v>788.02</v>
      </c>
      <c r="L43">
        <v>30.405000000000001</v>
      </c>
      <c r="M43">
        <v>1.6999999999999999E-3</v>
      </c>
      <c r="N43" s="3">
        <v>-1.0089999999999999</v>
      </c>
    </row>
    <row r="44" spans="2:14" x14ac:dyDescent="0.25">
      <c r="B44" t="s">
        <v>36</v>
      </c>
      <c r="C44">
        <v>39501968</v>
      </c>
      <c r="D44" t="s">
        <v>31</v>
      </c>
      <c r="F44" s="9">
        <v>36.96</v>
      </c>
      <c r="G44">
        <v>51.624000000000002</v>
      </c>
      <c r="H44">
        <v>525</v>
      </c>
      <c r="I44">
        <v>3758.6</v>
      </c>
      <c r="J44">
        <v>2522.6</v>
      </c>
      <c r="K44">
        <v>471.45</v>
      </c>
      <c r="L44">
        <v>17.838999999999999</v>
      </c>
      <c r="M44">
        <v>2.0999999999999999E-3</v>
      </c>
      <c r="N44" s="3">
        <v>-1.425</v>
      </c>
    </row>
    <row r="45" spans="2:14" x14ac:dyDescent="0.25">
      <c r="B45" t="s">
        <v>36</v>
      </c>
      <c r="C45">
        <v>39613656</v>
      </c>
      <c r="D45" t="s">
        <v>32</v>
      </c>
      <c r="F45" s="9">
        <v>42.04</v>
      </c>
      <c r="G45">
        <v>50.606999999999999</v>
      </c>
      <c r="H45">
        <v>565</v>
      </c>
      <c r="I45">
        <v>2558.9</v>
      </c>
      <c r="J45">
        <v>1398.6</v>
      </c>
      <c r="K45">
        <v>344.92</v>
      </c>
      <c r="L45">
        <v>18.242000000000001</v>
      </c>
      <c r="M45">
        <v>2.0999999999999999E-3</v>
      </c>
      <c r="N45" s="3">
        <v>-1.3340000000000001</v>
      </c>
    </row>
    <row r="46" spans="2:14" x14ac:dyDescent="0.25">
      <c r="D46" t="s">
        <v>33</v>
      </c>
      <c r="F46">
        <f>AVERAGE(F26:F45)</f>
        <v>47.537750000000003</v>
      </c>
      <c r="G46">
        <f t="shared" ref="G46:N46" si="3">AVERAGE(G26:G45)</f>
        <v>51.780250000000009</v>
      </c>
      <c r="H46">
        <f t="shared" si="3"/>
        <v>549.92499999999995</v>
      </c>
      <c r="I46">
        <f t="shared" si="3"/>
        <v>3506.085</v>
      </c>
      <c r="J46">
        <f t="shared" si="3"/>
        <v>3117.1899999999996</v>
      </c>
      <c r="K46">
        <f t="shared" si="3"/>
        <v>583.54550000000006</v>
      </c>
      <c r="L46">
        <f t="shared" si="3"/>
        <v>30.401649999999997</v>
      </c>
      <c r="M46">
        <f t="shared" si="3"/>
        <v>4.4499999999999992E-4</v>
      </c>
      <c r="N46" s="3">
        <f t="shared" si="3"/>
        <v>-1.2154500000000001</v>
      </c>
    </row>
    <row r="47" spans="2:14" x14ac:dyDescent="0.25">
      <c r="D47" t="s">
        <v>34</v>
      </c>
      <c r="F47">
        <f>STDEV(F26:F45)</f>
        <v>6.6014259534149424</v>
      </c>
      <c r="G47">
        <f t="shared" ref="G47:N47" si="4">STDEV(G26:G45)</f>
        <v>1.93486822276704</v>
      </c>
      <c r="H47">
        <f t="shared" si="4"/>
        <v>16.026519962401789</v>
      </c>
      <c r="I47">
        <f t="shared" si="4"/>
        <v>533.04090617690724</v>
      </c>
      <c r="J47">
        <f t="shared" si="4"/>
        <v>932.38660826030639</v>
      </c>
      <c r="K47">
        <f t="shared" si="4"/>
        <v>106.8359409007931</v>
      </c>
      <c r="L47">
        <f t="shared" si="4"/>
        <v>9.3121843402524149</v>
      </c>
      <c r="M47">
        <f t="shared" si="4"/>
        <v>2.2910523897614341E-3</v>
      </c>
      <c r="N47" s="3">
        <f t="shared" si="4"/>
        <v>0.19237476445729468</v>
      </c>
    </row>
    <row r="48" spans="2:14" x14ac:dyDescent="0.25">
      <c r="D48" t="s">
        <v>35</v>
      </c>
      <c r="F48">
        <f>F47/F46</f>
        <v>0.1388670257514279</v>
      </c>
      <c r="G48">
        <f t="shared" ref="G48:N48" si="5">G47/G46</f>
        <v>3.7366915431405599E-2</v>
      </c>
      <c r="H48">
        <f t="shared" si="5"/>
        <v>2.9143101263630112E-2</v>
      </c>
      <c r="I48">
        <f t="shared" si="5"/>
        <v>0.15203308139332253</v>
      </c>
      <c r="J48">
        <f t="shared" si="5"/>
        <v>0.29911125348801532</v>
      </c>
      <c r="K48">
        <f t="shared" si="5"/>
        <v>0.18308073817858778</v>
      </c>
      <c r="L48">
        <f t="shared" si="5"/>
        <v>0.30630522817848427</v>
      </c>
      <c r="M48">
        <f t="shared" si="5"/>
        <v>5.1484323365425491</v>
      </c>
      <c r="N48" s="3">
        <f t="shared" si="5"/>
        <v>-0.15827451927869896</v>
      </c>
    </row>
    <row r="50" spans="2:14" x14ac:dyDescent="0.25">
      <c r="B50" t="s">
        <v>37</v>
      </c>
      <c r="C50">
        <v>30733031</v>
      </c>
      <c r="D50" t="s">
        <v>13</v>
      </c>
      <c r="F50" s="9">
        <v>76.599999999999994</v>
      </c>
      <c r="G50">
        <v>54.808999999999997</v>
      </c>
      <c r="H50">
        <v>689</v>
      </c>
      <c r="I50">
        <v>4124</v>
      </c>
      <c r="J50">
        <v>3864.6</v>
      </c>
      <c r="K50">
        <v>534.29999999999995</v>
      </c>
      <c r="L50">
        <v>35.201000000000001</v>
      </c>
      <c r="M50">
        <v>1.8E-3</v>
      </c>
      <c r="N50" s="3">
        <v>-1.871</v>
      </c>
    </row>
    <row r="51" spans="2:14" x14ac:dyDescent="0.25">
      <c r="B51" t="s">
        <v>37</v>
      </c>
      <c r="C51">
        <v>30903968</v>
      </c>
      <c r="D51" t="s">
        <v>14</v>
      </c>
      <c r="F51" s="9">
        <v>78.2</v>
      </c>
      <c r="G51">
        <v>53.555</v>
      </c>
      <c r="H51">
        <v>700</v>
      </c>
      <c r="I51">
        <v>4453.8999999999996</v>
      </c>
      <c r="J51">
        <v>4602.5</v>
      </c>
      <c r="K51">
        <v>566.28</v>
      </c>
      <c r="L51">
        <v>39.002000000000002</v>
      </c>
      <c r="M51">
        <v>2.9028</v>
      </c>
      <c r="N51" s="3">
        <v>-1.9570000000000001</v>
      </c>
    </row>
    <row r="52" spans="2:14" x14ac:dyDescent="0.25">
      <c r="B52" t="s">
        <v>37</v>
      </c>
      <c r="C52">
        <v>30970546</v>
      </c>
      <c r="D52" t="s">
        <v>15</v>
      </c>
      <c r="F52" s="9">
        <v>73.819999999999993</v>
      </c>
      <c r="G52">
        <v>50.097000000000001</v>
      </c>
      <c r="H52">
        <v>689</v>
      </c>
      <c r="I52">
        <v>3563.5</v>
      </c>
      <c r="J52">
        <v>3059.5</v>
      </c>
      <c r="K52">
        <v>398.93</v>
      </c>
      <c r="L52">
        <v>25.059000000000001</v>
      </c>
      <c r="M52">
        <v>2.5000000000000001E-3</v>
      </c>
      <c r="N52" s="3">
        <v>-1.5780000000000001</v>
      </c>
    </row>
    <row r="53" spans="2:14" x14ac:dyDescent="0.25">
      <c r="B53" t="s">
        <v>37</v>
      </c>
      <c r="C53">
        <v>31215421</v>
      </c>
      <c r="D53" t="s">
        <v>16</v>
      </c>
      <c r="F53" s="9">
        <v>78.42</v>
      </c>
      <c r="G53">
        <v>55.963999999999999</v>
      </c>
      <c r="H53">
        <v>689</v>
      </c>
      <c r="I53">
        <v>4352.2</v>
      </c>
      <c r="J53">
        <v>3566.3</v>
      </c>
      <c r="K53">
        <v>541.29999999999995</v>
      </c>
      <c r="L53">
        <v>35.283999999999999</v>
      </c>
      <c r="M53">
        <v>-1.2E-2</v>
      </c>
      <c r="N53" s="3">
        <v>-1.804</v>
      </c>
    </row>
    <row r="54" spans="2:14" x14ac:dyDescent="0.25">
      <c r="B54" t="s">
        <v>37</v>
      </c>
      <c r="C54">
        <v>31394937</v>
      </c>
      <c r="D54" t="s">
        <v>17</v>
      </c>
      <c r="F54" s="9">
        <v>76.849999999999994</v>
      </c>
      <c r="G54">
        <v>53.354999999999997</v>
      </c>
      <c r="H54">
        <v>668</v>
      </c>
      <c r="I54">
        <v>4306</v>
      </c>
      <c r="J54">
        <v>4297.5</v>
      </c>
      <c r="K54">
        <v>486.03</v>
      </c>
      <c r="L54">
        <v>38.36</v>
      </c>
      <c r="M54">
        <v>-1E-3</v>
      </c>
      <c r="N54" s="3">
        <v>-1.843</v>
      </c>
    </row>
    <row r="55" spans="2:14" x14ac:dyDescent="0.25">
      <c r="B55" t="s">
        <v>37</v>
      </c>
      <c r="C55">
        <v>31488984</v>
      </c>
      <c r="D55" t="s">
        <v>18</v>
      </c>
      <c r="F55" s="9">
        <v>83.188999999999993</v>
      </c>
      <c r="G55">
        <v>57.738</v>
      </c>
      <c r="H55">
        <v>689</v>
      </c>
      <c r="I55">
        <v>4337.6000000000004</v>
      </c>
      <c r="J55">
        <v>3922.2</v>
      </c>
      <c r="K55">
        <v>523.1</v>
      </c>
      <c r="L55">
        <v>35.985999999999997</v>
      </c>
      <c r="M55">
        <v>-2E-3</v>
      </c>
      <c r="N55" s="3">
        <v>-1.59</v>
      </c>
    </row>
    <row r="56" spans="2:14" x14ac:dyDescent="0.25">
      <c r="B56" t="s">
        <v>37</v>
      </c>
      <c r="C56">
        <v>32388953</v>
      </c>
      <c r="D56" t="s">
        <v>19</v>
      </c>
      <c r="F56" s="9">
        <v>78.42</v>
      </c>
      <c r="G56">
        <v>54.24</v>
      </c>
      <c r="H56">
        <v>668</v>
      </c>
      <c r="I56">
        <v>3959.6</v>
      </c>
      <c r="J56">
        <v>4013.1</v>
      </c>
      <c r="K56">
        <v>491.34</v>
      </c>
      <c r="L56">
        <v>38.628</v>
      </c>
      <c r="M56">
        <v>1.4E-3</v>
      </c>
      <c r="N56" s="3">
        <v>-1.772</v>
      </c>
    </row>
    <row r="57" spans="2:14" x14ac:dyDescent="0.25">
      <c r="B57" t="s">
        <v>37</v>
      </c>
      <c r="C57">
        <v>32966906</v>
      </c>
      <c r="D57" t="s">
        <v>20</v>
      </c>
      <c r="F57" s="9">
        <v>80.16</v>
      </c>
      <c r="G57">
        <v>56.646000000000001</v>
      </c>
      <c r="H57">
        <v>711</v>
      </c>
      <c r="I57">
        <v>4517.7</v>
      </c>
      <c r="J57">
        <v>4908.3999999999996</v>
      </c>
      <c r="K57">
        <v>497.01</v>
      </c>
      <c r="L57">
        <v>38.789000000000001</v>
      </c>
      <c r="M57">
        <v>0</v>
      </c>
      <c r="N57" s="3">
        <v>-1.9379999999999999</v>
      </c>
    </row>
    <row r="58" spans="2:14" x14ac:dyDescent="0.25">
      <c r="B58" t="s">
        <v>37</v>
      </c>
      <c r="C58">
        <v>33060703</v>
      </c>
      <c r="D58" t="s">
        <v>21</v>
      </c>
      <c r="F58" s="9">
        <v>85.84</v>
      </c>
      <c r="G58">
        <v>60.442</v>
      </c>
      <c r="H58">
        <v>689</v>
      </c>
      <c r="I58">
        <v>4213.5</v>
      </c>
      <c r="J58">
        <v>3987</v>
      </c>
      <c r="K58">
        <v>496.03</v>
      </c>
      <c r="L58">
        <v>39.68</v>
      </c>
      <c r="M58">
        <v>-4.0000000000000001E-3</v>
      </c>
      <c r="N58" s="3">
        <v>-1.365</v>
      </c>
    </row>
    <row r="59" spans="2:14" x14ac:dyDescent="0.25">
      <c r="B59" t="s">
        <v>37</v>
      </c>
      <c r="C59">
        <v>33191109</v>
      </c>
      <c r="D59" t="s">
        <v>22</v>
      </c>
      <c r="F59" s="9">
        <v>69.891000000000005</v>
      </c>
      <c r="G59">
        <v>53.667000000000002</v>
      </c>
      <c r="H59">
        <v>689</v>
      </c>
      <c r="I59">
        <v>4225.8</v>
      </c>
      <c r="J59">
        <v>4257.3999999999996</v>
      </c>
      <c r="K59">
        <v>452.56</v>
      </c>
      <c r="L59">
        <v>33.914999999999999</v>
      </c>
      <c r="M59">
        <v>-1.4E-2</v>
      </c>
      <c r="N59" s="3">
        <v>-2.101</v>
      </c>
    </row>
    <row r="60" spans="2:14" x14ac:dyDescent="0.25">
      <c r="B60" t="s">
        <v>37</v>
      </c>
      <c r="C60">
        <v>33244968</v>
      </c>
      <c r="D60" t="s">
        <v>23</v>
      </c>
      <c r="F60" s="9">
        <v>79.182000000000002</v>
      </c>
      <c r="G60">
        <v>53.744999999999997</v>
      </c>
      <c r="H60">
        <v>668</v>
      </c>
      <c r="I60">
        <v>4451.1000000000004</v>
      </c>
      <c r="J60">
        <v>4435.8</v>
      </c>
      <c r="K60">
        <v>428.97</v>
      </c>
      <c r="L60">
        <v>37.905000000000001</v>
      </c>
      <c r="M60">
        <v>-0.01</v>
      </c>
      <c r="N60" s="3">
        <v>-2.0209999999999999</v>
      </c>
    </row>
    <row r="61" spans="2:14" x14ac:dyDescent="0.25">
      <c r="B61" t="s">
        <v>37</v>
      </c>
      <c r="C61">
        <v>33432953</v>
      </c>
      <c r="D61" t="s">
        <v>24</v>
      </c>
      <c r="F61" s="9">
        <v>73.319999999999993</v>
      </c>
      <c r="G61">
        <v>53.256999999999998</v>
      </c>
      <c r="H61">
        <v>689</v>
      </c>
      <c r="I61">
        <v>4306</v>
      </c>
      <c r="J61">
        <v>3924.5</v>
      </c>
      <c r="K61">
        <v>525.46</v>
      </c>
      <c r="L61">
        <v>35.338999999999999</v>
      </c>
      <c r="M61">
        <v>5.0000000000000001E-4</v>
      </c>
      <c r="N61" s="3">
        <v>-1.71</v>
      </c>
    </row>
    <row r="62" spans="2:14" x14ac:dyDescent="0.25">
      <c r="B62" t="s">
        <v>37</v>
      </c>
      <c r="C62">
        <v>33492156</v>
      </c>
      <c r="D62" t="s">
        <v>25</v>
      </c>
      <c r="F62" s="9">
        <v>78.581999999999994</v>
      </c>
      <c r="G62">
        <v>53.192</v>
      </c>
      <c r="H62">
        <v>668</v>
      </c>
      <c r="I62">
        <v>3817.3</v>
      </c>
      <c r="J62">
        <v>3671.2</v>
      </c>
      <c r="K62">
        <v>487.77</v>
      </c>
      <c r="L62">
        <v>31.513999999999999</v>
      </c>
      <c r="M62">
        <v>2.9999999999999997E-4</v>
      </c>
      <c r="N62" s="3">
        <v>-1.7050000000000001</v>
      </c>
    </row>
    <row r="63" spans="2:14" x14ac:dyDescent="0.25">
      <c r="B63" t="s">
        <v>37</v>
      </c>
      <c r="C63">
        <v>33548218</v>
      </c>
      <c r="D63" t="s">
        <v>26</v>
      </c>
      <c r="F63" s="9">
        <v>78.2</v>
      </c>
      <c r="G63">
        <v>56.552999999999997</v>
      </c>
      <c r="H63">
        <v>689</v>
      </c>
      <c r="I63">
        <v>4328</v>
      </c>
      <c r="J63">
        <v>4497.3999999999996</v>
      </c>
      <c r="K63">
        <v>466.37</v>
      </c>
      <c r="L63">
        <v>36.374000000000002</v>
      </c>
      <c r="M63">
        <v>-2E-3</v>
      </c>
      <c r="N63" s="3">
        <v>-1.9</v>
      </c>
    </row>
    <row r="64" spans="2:14" x14ac:dyDescent="0.25">
      <c r="B64" t="s">
        <v>37</v>
      </c>
      <c r="C64">
        <v>33693968</v>
      </c>
      <c r="D64" t="s">
        <v>27</v>
      </c>
      <c r="F64" s="9">
        <v>81.414000000000001</v>
      </c>
      <c r="G64">
        <v>55.396999999999998</v>
      </c>
      <c r="H64">
        <v>668</v>
      </c>
      <c r="I64">
        <v>3983.3</v>
      </c>
      <c r="J64">
        <v>3690.9</v>
      </c>
      <c r="K64">
        <v>499.25</v>
      </c>
      <c r="L64">
        <v>37.948999999999998</v>
      </c>
      <c r="M64">
        <v>-8.9999999999999993E-3</v>
      </c>
      <c r="N64" s="3">
        <v>-2.137</v>
      </c>
    </row>
    <row r="65" spans="2:14" x14ac:dyDescent="0.25">
      <c r="B65" t="s">
        <v>37</v>
      </c>
      <c r="C65">
        <v>38043015</v>
      </c>
      <c r="D65" t="s">
        <v>28</v>
      </c>
      <c r="F65" s="9">
        <v>77.23</v>
      </c>
      <c r="G65">
        <v>54.793999999999997</v>
      </c>
      <c r="H65">
        <v>668</v>
      </c>
      <c r="I65">
        <v>3673</v>
      </c>
      <c r="J65">
        <v>3889.7</v>
      </c>
      <c r="K65">
        <v>436.84</v>
      </c>
      <c r="L65">
        <v>35.246000000000002</v>
      </c>
      <c r="M65">
        <v>2.0000000000000001E-4</v>
      </c>
      <c r="N65" s="3">
        <v>-1.968</v>
      </c>
    </row>
    <row r="66" spans="2:14" x14ac:dyDescent="0.25">
      <c r="B66" t="s">
        <v>37</v>
      </c>
      <c r="C66">
        <v>39322359</v>
      </c>
      <c r="D66" t="s">
        <v>29</v>
      </c>
      <c r="F66" s="9">
        <v>76.5</v>
      </c>
      <c r="G66">
        <v>55.042999999999999</v>
      </c>
      <c r="H66">
        <v>668</v>
      </c>
      <c r="I66">
        <v>3778.4</v>
      </c>
      <c r="J66">
        <v>3967.2</v>
      </c>
      <c r="K66">
        <v>431.57</v>
      </c>
      <c r="L66">
        <v>33.762999999999998</v>
      </c>
      <c r="M66">
        <v>2.8E-3</v>
      </c>
      <c r="N66" s="3">
        <v>-1.861</v>
      </c>
    </row>
    <row r="67" spans="2:14" x14ac:dyDescent="0.25">
      <c r="B67" t="s">
        <v>37</v>
      </c>
      <c r="C67">
        <v>39457000</v>
      </c>
      <c r="D67" t="s">
        <v>30</v>
      </c>
      <c r="F67" s="9">
        <v>80.16</v>
      </c>
      <c r="G67">
        <v>59.244</v>
      </c>
      <c r="H67">
        <v>689</v>
      </c>
      <c r="I67">
        <v>4129.1000000000004</v>
      </c>
      <c r="J67">
        <v>4118.5</v>
      </c>
      <c r="K67">
        <v>573.33000000000004</v>
      </c>
      <c r="L67">
        <v>39.917000000000002</v>
      </c>
      <c r="M67">
        <v>5.9999999999999995E-4</v>
      </c>
      <c r="N67" s="3">
        <v>-1.514</v>
      </c>
    </row>
    <row r="68" spans="2:14" x14ac:dyDescent="0.25">
      <c r="B68" t="s">
        <v>37</v>
      </c>
      <c r="C68">
        <v>39501968</v>
      </c>
      <c r="D68" t="s">
        <v>31</v>
      </c>
      <c r="F68" s="9">
        <v>72.84</v>
      </c>
      <c r="G68">
        <v>53.491</v>
      </c>
      <c r="H68">
        <v>668</v>
      </c>
      <c r="I68">
        <v>3621.6</v>
      </c>
      <c r="J68">
        <v>3053.9</v>
      </c>
      <c r="K68">
        <v>467.38</v>
      </c>
      <c r="L68">
        <v>32.383000000000003</v>
      </c>
      <c r="M68">
        <v>-2E-3</v>
      </c>
      <c r="N68" s="3">
        <v>-1.954</v>
      </c>
    </row>
    <row r="69" spans="2:14" x14ac:dyDescent="0.25">
      <c r="B69" t="s">
        <v>37</v>
      </c>
      <c r="C69">
        <v>39613656</v>
      </c>
      <c r="D69" t="s">
        <v>32</v>
      </c>
      <c r="F69" s="9">
        <v>79.180000000000007</v>
      </c>
      <c r="G69">
        <v>51.387</v>
      </c>
      <c r="H69">
        <v>668</v>
      </c>
      <c r="I69">
        <v>2931.3</v>
      </c>
      <c r="J69">
        <v>2711.5</v>
      </c>
      <c r="K69">
        <v>343.26</v>
      </c>
      <c r="L69">
        <v>23.067</v>
      </c>
      <c r="M69">
        <v>-1E-3</v>
      </c>
      <c r="N69" s="3">
        <v>-1.9610000000000001</v>
      </c>
    </row>
    <row r="70" spans="2:14" x14ac:dyDescent="0.25">
      <c r="D70" t="s">
        <v>33</v>
      </c>
      <c r="F70">
        <f>AVERAGE(F50:F69)</f>
        <v>77.899899999999988</v>
      </c>
      <c r="G70">
        <f t="shared" ref="G70:N70" si="6">AVERAGE(G50:G69)</f>
        <v>54.830799999999996</v>
      </c>
      <c r="H70">
        <f t="shared" si="6"/>
        <v>681.2</v>
      </c>
      <c r="I70">
        <f t="shared" si="6"/>
        <v>4053.6450000000004</v>
      </c>
      <c r="J70">
        <f t="shared" si="6"/>
        <v>3921.9549999999995</v>
      </c>
      <c r="K70">
        <f t="shared" si="6"/>
        <v>482.35399999999998</v>
      </c>
      <c r="L70">
        <f t="shared" si="6"/>
        <v>35.168050000000008</v>
      </c>
      <c r="M70">
        <f t="shared" si="6"/>
        <v>0.14279500000000006</v>
      </c>
      <c r="N70" s="3">
        <f t="shared" si="6"/>
        <v>-1.8275000000000001</v>
      </c>
    </row>
    <row r="71" spans="2:14" x14ac:dyDescent="0.25">
      <c r="D71" t="s">
        <v>34</v>
      </c>
      <c r="F71">
        <f>STDEV(F50:F69)</f>
        <v>3.6318781990358069</v>
      </c>
      <c r="G71">
        <f t="shared" ref="G71:N71" si="7">STDEV(G50:G69)</f>
        <v>2.4627808757795044</v>
      </c>
      <c r="H71">
        <f t="shared" si="7"/>
        <v>13.292657252863524</v>
      </c>
      <c r="I71">
        <f t="shared" si="7"/>
        <v>393.94253451487054</v>
      </c>
      <c r="J71">
        <f t="shared" si="7"/>
        <v>540.36062371151559</v>
      </c>
      <c r="K71">
        <f t="shared" si="7"/>
        <v>56.660101194477726</v>
      </c>
      <c r="L71">
        <f t="shared" si="7"/>
        <v>4.493032166588586</v>
      </c>
      <c r="M71">
        <f t="shared" si="7"/>
        <v>0.64965620987281869</v>
      </c>
      <c r="N71" s="3">
        <f t="shared" si="7"/>
        <v>0.20031304448156437</v>
      </c>
    </row>
    <row r="72" spans="2:14" x14ac:dyDescent="0.25">
      <c r="D72" t="s">
        <v>35</v>
      </c>
      <c r="F72">
        <f>F71/F70</f>
        <v>4.6622373058704918E-2</v>
      </c>
      <c r="G72">
        <f t="shared" ref="G72:N72" si="8">G71/G70</f>
        <v>4.4916012091370264E-2</v>
      </c>
      <c r="H72">
        <f t="shared" si="8"/>
        <v>1.9513589625460251E-2</v>
      </c>
      <c r="I72">
        <f t="shared" si="8"/>
        <v>9.7182297540823262E-2</v>
      </c>
      <c r="J72">
        <f t="shared" si="8"/>
        <v>0.13777838443111043</v>
      </c>
      <c r="K72">
        <f t="shared" si="8"/>
        <v>0.11746580560019763</v>
      </c>
      <c r="L72">
        <f t="shared" si="8"/>
        <v>0.12775892227714034</v>
      </c>
      <c r="M72">
        <f t="shared" si="8"/>
        <v>4.5495725331616539</v>
      </c>
      <c r="N72" s="3">
        <f t="shared" si="8"/>
        <v>-0.10961042105694356</v>
      </c>
    </row>
    <row r="74" spans="2:14" x14ac:dyDescent="0.25">
      <c r="B74" t="s">
        <v>38</v>
      </c>
      <c r="C74">
        <v>30733031</v>
      </c>
      <c r="D74" t="s">
        <v>13</v>
      </c>
      <c r="F74" s="9">
        <v>118.32</v>
      </c>
      <c r="G74">
        <v>54.112000000000002</v>
      </c>
      <c r="H74">
        <v>565</v>
      </c>
      <c r="I74">
        <v>4535.2</v>
      </c>
      <c r="J74">
        <v>4653.7</v>
      </c>
      <c r="K74">
        <v>452.16</v>
      </c>
      <c r="L74">
        <v>42.576000000000001</v>
      </c>
      <c r="M74">
        <v>-4.0000000000000001E-3</v>
      </c>
      <c r="N74" s="3">
        <v>-1.8120000000000001</v>
      </c>
    </row>
    <row r="75" spans="2:14" x14ac:dyDescent="0.25">
      <c r="B75" t="s">
        <v>38</v>
      </c>
      <c r="C75">
        <v>30903968</v>
      </c>
      <c r="D75" t="s">
        <v>14</v>
      </c>
      <c r="F75" s="9">
        <v>119.25</v>
      </c>
      <c r="G75">
        <v>54.223999999999997</v>
      </c>
      <c r="H75">
        <v>580</v>
      </c>
      <c r="I75">
        <v>4350.8</v>
      </c>
      <c r="J75">
        <v>4611.3</v>
      </c>
      <c r="K75">
        <v>369.34</v>
      </c>
      <c r="L75">
        <v>39.454999999999998</v>
      </c>
      <c r="M75">
        <v>-8.9999999999999993E-3</v>
      </c>
      <c r="N75" s="3">
        <v>-2.081</v>
      </c>
    </row>
    <row r="76" spans="2:14" x14ac:dyDescent="0.25">
      <c r="B76" t="s">
        <v>38</v>
      </c>
      <c r="C76">
        <v>30970546</v>
      </c>
      <c r="D76" t="s">
        <v>15</v>
      </c>
      <c r="F76" s="9">
        <v>109.5</v>
      </c>
      <c r="G76">
        <v>50.530999999999999</v>
      </c>
      <c r="H76">
        <v>565</v>
      </c>
      <c r="I76">
        <v>3864.9</v>
      </c>
      <c r="J76">
        <v>3792.5</v>
      </c>
      <c r="K76">
        <v>328.91</v>
      </c>
      <c r="L76">
        <v>32.863</v>
      </c>
      <c r="M76">
        <v>-2E-3</v>
      </c>
      <c r="N76" s="3">
        <v>-1.63</v>
      </c>
    </row>
    <row r="77" spans="2:14" x14ac:dyDescent="0.25">
      <c r="B77" t="s">
        <v>38</v>
      </c>
      <c r="C77">
        <v>31215421</v>
      </c>
      <c r="D77" t="s">
        <v>16</v>
      </c>
      <c r="F77" s="9">
        <v>121.37</v>
      </c>
      <c r="G77">
        <v>55.886000000000003</v>
      </c>
      <c r="H77">
        <v>595</v>
      </c>
      <c r="I77">
        <v>4576.5</v>
      </c>
      <c r="J77">
        <v>4712.5</v>
      </c>
      <c r="K77">
        <v>354.58</v>
      </c>
      <c r="L77">
        <v>43.816000000000003</v>
      </c>
      <c r="M77">
        <v>-6.0000000000000001E-3</v>
      </c>
      <c r="N77" s="3">
        <v>-1.9319999999999999</v>
      </c>
    </row>
    <row r="78" spans="2:14" x14ac:dyDescent="0.25">
      <c r="B78" t="s">
        <v>38</v>
      </c>
      <c r="C78">
        <v>31394937</v>
      </c>
      <c r="D78" t="s">
        <v>17</v>
      </c>
      <c r="F78" s="9">
        <v>113.4</v>
      </c>
      <c r="G78">
        <v>54.017000000000003</v>
      </c>
      <c r="H78">
        <v>565</v>
      </c>
      <c r="I78">
        <v>4551.6000000000004</v>
      </c>
      <c r="J78">
        <v>4706.3</v>
      </c>
      <c r="K78">
        <v>362.36</v>
      </c>
      <c r="L78">
        <v>43.069000000000003</v>
      </c>
      <c r="M78">
        <v>-1.2E-2</v>
      </c>
      <c r="N78" s="3">
        <v>-1.9730000000000001</v>
      </c>
    </row>
    <row r="79" spans="2:14" x14ac:dyDescent="0.25">
      <c r="B79" t="s">
        <v>38</v>
      </c>
      <c r="C79">
        <v>31488984</v>
      </c>
      <c r="D79" t="s">
        <v>18</v>
      </c>
      <c r="F79" s="9">
        <v>120.72</v>
      </c>
      <c r="G79">
        <v>57.475999999999999</v>
      </c>
      <c r="H79">
        <v>580</v>
      </c>
      <c r="I79">
        <v>4667.8999999999996</v>
      </c>
      <c r="J79">
        <v>4908.1000000000004</v>
      </c>
      <c r="K79">
        <v>350.18</v>
      </c>
      <c r="L79">
        <v>41.959000000000003</v>
      </c>
      <c r="M79">
        <v>-8.0000000000000002E-3</v>
      </c>
      <c r="N79" s="3">
        <v>-1.917</v>
      </c>
    </row>
    <row r="80" spans="2:14" x14ac:dyDescent="0.25">
      <c r="B80" t="s">
        <v>38</v>
      </c>
      <c r="C80">
        <v>32388953</v>
      </c>
      <c r="D80" t="s">
        <v>19</v>
      </c>
      <c r="F80" s="9">
        <v>117.3</v>
      </c>
      <c r="G80">
        <v>55.588000000000001</v>
      </c>
      <c r="H80">
        <v>580</v>
      </c>
      <c r="I80">
        <v>4283.6000000000004</v>
      </c>
      <c r="J80">
        <v>4380.7</v>
      </c>
      <c r="K80">
        <v>375.57</v>
      </c>
      <c r="L80">
        <v>40.71</v>
      </c>
      <c r="M80">
        <v>-1.0999999999999999E-2</v>
      </c>
      <c r="N80" s="3">
        <v>-2.0539999999999998</v>
      </c>
    </row>
    <row r="81" spans="2:14" x14ac:dyDescent="0.25">
      <c r="B81" t="s">
        <v>38</v>
      </c>
      <c r="C81">
        <v>32966906</v>
      </c>
      <c r="D81" t="s">
        <v>20</v>
      </c>
      <c r="F81" s="9">
        <v>121.7</v>
      </c>
      <c r="G81">
        <v>54.807000000000002</v>
      </c>
      <c r="H81">
        <v>595</v>
      </c>
      <c r="I81">
        <v>4801.2</v>
      </c>
      <c r="J81">
        <v>4871.6000000000004</v>
      </c>
      <c r="K81">
        <v>364.01</v>
      </c>
      <c r="L81">
        <v>41.426000000000002</v>
      </c>
      <c r="M81">
        <v>-5.0000000000000001E-3</v>
      </c>
      <c r="N81" s="3">
        <v>-1.911</v>
      </c>
    </row>
    <row r="82" spans="2:14" x14ac:dyDescent="0.25">
      <c r="B82" t="s">
        <v>38</v>
      </c>
      <c r="C82">
        <v>33060703</v>
      </c>
      <c r="D82" t="s">
        <v>21</v>
      </c>
      <c r="F82" s="9">
        <v>119.7</v>
      </c>
      <c r="G82">
        <v>61.155000000000001</v>
      </c>
      <c r="H82">
        <v>580</v>
      </c>
      <c r="I82">
        <v>4242.2</v>
      </c>
      <c r="J82">
        <v>4401.5</v>
      </c>
      <c r="K82">
        <v>584.83000000000004</v>
      </c>
      <c r="L82">
        <v>52.256999999999998</v>
      </c>
      <c r="M82">
        <v>-8.9999999999999993E-3</v>
      </c>
      <c r="N82" s="3">
        <v>-1.841</v>
      </c>
    </row>
    <row r="83" spans="2:14" x14ac:dyDescent="0.25">
      <c r="B83" t="s">
        <v>38</v>
      </c>
      <c r="C83">
        <v>33191109</v>
      </c>
      <c r="D83" t="s">
        <v>22</v>
      </c>
      <c r="F83" s="9">
        <v>112.74</v>
      </c>
      <c r="G83">
        <v>51.999000000000002</v>
      </c>
      <c r="H83">
        <v>580</v>
      </c>
      <c r="I83">
        <v>3586.4</v>
      </c>
      <c r="J83">
        <v>3484.1</v>
      </c>
      <c r="K83">
        <v>387.97</v>
      </c>
      <c r="L83">
        <v>40.723999999999997</v>
      </c>
      <c r="M83">
        <v>-7.0000000000000001E-3</v>
      </c>
      <c r="N83" s="3">
        <v>-1.9890000000000001</v>
      </c>
    </row>
    <row r="84" spans="2:14" x14ac:dyDescent="0.25">
      <c r="B84" t="s">
        <v>38</v>
      </c>
      <c r="C84">
        <v>33244968</v>
      </c>
      <c r="D84" t="s">
        <v>23</v>
      </c>
      <c r="F84" s="9">
        <v>115.78</v>
      </c>
      <c r="G84">
        <v>52.62</v>
      </c>
      <c r="H84">
        <v>565</v>
      </c>
      <c r="I84">
        <v>4235.3999999999996</v>
      </c>
      <c r="J84">
        <v>4413.5</v>
      </c>
      <c r="K84">
        <v>333.84</v>
      </c>
      <c r="L84">
        <v>39.292999999999999</v>
      </c>
      <c r="M84">
        <v>-7.0000000000000001E-3</v>
      </c>
      <c r="N84" s="3">
        <v>-1.9430000000000001</v>
      </c>
    </row>
    <row r="85" spans="2:14" x14ac:dyDescent="0.25">
      <c r="B85" t="s">
        <v>38</v>
      </c>
      <c r="C85">
        <v>33432953</v>
      </c>
      <c r="D85" t="s">
        <v>24</v>
      </c>
      <c r="F85" s="9">
        <v>121.62</v>
      </c>
      <c r="G85">
        <v>52.005000000000003</v>
      </c>
      <c r="H85">
        <v>565</v>
      </c>
      <c r="I85">
        <v>3964.9</v>
      </c>
      <c r="J85">
        <v>3957.7</v>
      </c>
      <c r="K85">
        <v>399.33</v>
      </c>
      <c r="L85">
        <v>35.119999999999997</v>
      </c>
      <c r="M85">
        <v>-3.0000000000000001E-3</v>
      </c>
      <c r="N85" s="3">
        <v>-1.8620000000000001</v>
      </c>
    </row>
    <row r="86" spans="2:14" x14ac:dyDescent="0.25">
      <c r="B86" t="s">
        <v>38</v>
      </c>
      <c r="C86">
        <v>33492156</v>
      </c>
      <c r="D86" t="s">
        <v>25</v>
      </c>
      <c r="F86" s="9">
        <v>120.22</v>
      </c>
      <c r="G86">
        <v>52.75</v>
      </c>
      <c r="H86">
        <v>580</v>
      </c>
      <c r="I86">
        <v>3949.1</v>
      </c>
      <c r="J86">
        <v>3849.2</v>
      </c>
      <c r="K86">
        <v>364.47</v>
      </c>
      <c r="L86">
        <v>32.637999999999998</v>
      </c>
      <c r="M86">
        <v>8.9999999999999998E-4</v>
      </c>
      <c r="N86" s="3">
        <v>-1.8959999999999999</v>
      </c>
    </row>
    <row r="87" spans="2:14" x14ac:dyDescent="0.25">
      <c r="B87" t="s">
        <v>38</v>
      </c>
      <c r="C87">
        <v>33548218</v>
      </c>
      <c r="D87" t="s">
        <v>26</v>
      </c>
      <c r="F87" s="9">
        <v>126.51</v>
      </c>
      <c r="G87">
        <v>56.039000000000001</v>
      </c>
      <c r="H87">
        <v>612</v>
      </c>
      <c r="I87">
        <v>4738.5</v>
      </c>
      <c r="J87">
        <v>5057.3999999999996</v>
      </c>
      <c r="K87">
        <v>333.05</v>
      </c>
      <c r="L87">
        <v>45.087000000000003</v>
      </c>
      <c r="M87">
        <v>-0.01</v>
      </c>
      <c r="N87" s="3">
        <v>-2.1469999999999998</v>
      </c>
    </row>
    <row r="88" spans="2:14" x14ac:dyDescent="0.25">
      <c r="B88" t="s">
        <v>38</v>
      </c>
      <c r="C88">
        <v>33693968</v>
      </c>
      <c r="D88" t="s">
        <v>27</v>
      </c>
      <c r="F88" s="9">
        <v>116.43</v>
      </c>
      <c r="G88">
        <v>56.387999999999998</v>
      </c>
      <c r="H88">
        <v>612</v>
      </c>
      <c r="I88">
        <v>4807.5</v>
      </c>
      <c r="J88">
        <v>5095.3999999999996</v>
      </c>
      <c r="K88">
        <v>392.24</v>
      </c>
      <c r="L88">
        <v>43.302999999999997</v>
      </c>
      <c r="M88">
        <v>-0.01</v>
      </c>
      <c r="N88" s="3">
        <v>-2.153</v>
      </c>
    </row>
    <row r="89" spans="2:14" x14ac:dyDescent="0.25">
      <c r="B89" t="s">
        <v>38</v>
      </c>
      <c r="C89">
        <v>38043015</v>
      </c>
      <c r="D89" t="s">
        <v>28</v>
      </c>
      <c r="F89" s="9">
        <v>127.72</v>
      </c>
      <c r="G89">
        <v>53.323999999999998</v>
      </c>
      <c r="H89">
        <v>565</v>
      </c>
      <c r="I89">
        <v>3672.5</v>
      </c>
      <c r="J89">
        <v>3642.1</v>
      </c>
      <c r="K89">
        <v>396.58</v>
      </c>
      <c r="L89">
        <v>32.579000000000001</v>
      </c>
      <c r="M89">
        <v>-3.0000000000000001E-3</v>
      </c>
      <c r="N89" s="3">
        <v>-2.1070000000000002</v>
      </c>
    </row>
    <row r="90" spans="2:14" x14ac:dyDescent="0.25">
      <c r="B90" t="s">
        <v>38</v>
      </c>
      <c r="C90">
        <v>39322359</v>
      </c>
      <c r="D90" t="s">
        <v>29</v>
      </c>
      <c r="F90" s="9">
        <v>108.7</v>
      </c>
      <c r="G90">
        <v>54.472999999999999</v>
      </c>
      <c r="H90">
        <v>580</v>
      </c>
      <c r="I90">
        <v>3864.3</v>
      </c>
      <c r="J90">
        <v>3825.7</v>
      </c>
      <c r="K90">
        <v>352.28</v>
      </c>
      <c r="L90">
        <v>30.895</v>
      </c>
      <c r="M90">
        <v>-5.0000000000000001E-3</v>
      </c>
      <c r="N90" s="3">
        <v>-1.4890000000000001</v>
      </c>
    </row>
    <row r="91" spans="2:14" x14ac:dyDescent="0.25">
      <c r="B91" t="s">
        <v>38</v>
      </c>
      <c r="C91">
        <v>39457000</v>
      </c>
      <c r="D91" t="s">
        <v>30</v>
      </c>
      <c r="F91" s="9">
        <v>121.13</v>
      </c>
      <c r="G91">
        <v>57.768999999999998</v>
      </c>
      <c r="H91">
        <v>551</v>
      </c>
      <c r="I91">
        <v>3987.4</v>
      </c>
      <c r="J91">
        <v>4151.8</v>
      </c>
      <c r="K91">
        <v>418.33</v>
      </c>
      <c r="L91">
        <v>39.210999999999999</v>
      </c>
      <c r="M91">
        <v>-4.0000000000000001E-3</v>
      </c>
      <c r="N91" s="3">
        <v>-1.7709999999999999</v>
      </c>
    </row>
    <row r="92" spans="2:14" x14ac:dyDescent="0.25">
      <c r="B92" t="s">
        <v>38</v>
      </c>
      <c r="C92">
        <v>39501968</v>
      </c>
      <c r="D92" t="s">
        <v>31</v>
      </c>
      <c r="F92" s="9">
        <v>112.72</v>
      </c>
      <c r="G92">
        <v>52.557000000000002</v>
      </c>
      <c r="H92">
        <v>580</v>
      </c>
      <c r="I92">
        <v>3814.1</v>
      </c>
      <c r="J92">
        <v>3389.3</v>
      </c>
      <c r="K92">
        <v>332.92</v>
      </c>
      <c r="L92">
        <v>27.239000000000001</v>
      </c>
      <c r="M92">
        <v>-1E-3</v>
      </c>
      <c r="N92" s="3">
        <v>-1.9119999999999999</v>
      </c>
    </row>
    <row r="93" spans="2:14" x14ac:dyDescent="0.25">
      <c r="B93" t="s">
        <v>38</v>
      </c>
      <c r="C93">
        <v>39613656</v>
      </c>
      <c r="D93" t="s">
        <v>32</v>
      </c>
      <c r="F93" s="9">
        <v>110.4</v>
      </c>
      <c r="G93">
        <v>50.366</v>
      </c>
      <c r="H93">
        <v>565</v>
      </c>
      <c r="I93">
        <v>2624.8</v>
      </c>
      <c r="J93">
        <v>1434.7</v>
      </c>
      <c r="K93">
        <v>292.23</v>
      </c>
      <c r="L93">
        <v>21.346</v>
      </c>
      <c r="M93">
        <v>-4.0000000000000001E-3</v>
      </c>
      <c r="N93" s="3">
        <v>-2.0939999999999999</v>
      </c>
    </row>
    <row r="94" spans="2:14" x14ac:dyDescent="0.25">
      <c r="D94" t="s">
        <v>33</v>
      </c>
      <c r="F94">
        <f>AVERAGE(F74:F93)</f>
        <v>117.7615</v>
      </c>
      <c r="G94">
        <f t="shared" ref="G94:N94" si="9">AVERAGE(G74:G93)</f>
        <v>54.404299999999999</v>
      </c>
      <c r="H94">
        <f t="shared" si="9"/>
        <v>578</v>
      </c>
      <c r="I94">
        <f t="shared" si="9"/>
        <v>4155.9400000000005</v>
      </c>
      <c r="J94">
        <f t="shared" si="9"/>
        <v>4166.9549999999999</v>
      </c>
      <c r="K94">
        <f t="shared" si="9"/>
        <v>377.25900000000001</v>
      </c>
      <c r="L94">
        <f t="shared" si="9"/>
        <v>38.278299999999994</v>
      </c>
      <c r="M94">
        <f t="shared" si="9"/>
        <v>-5.9550000000000011E-3</v>
      </c>
      <c r="N94" s="3">
        <f t="shared" si="9"/>
        <v>-1.9256999999999997</v>
      </c>
    </row>
    <row r="95" spans="2:14" x14ac:dyDescent="0.25">
      <c r="D95" t="s">
        <v>34</v>
      </c>
      <c r="F95">
        <f>STDEV(F74:F93)</f>
        <v>5.2899112269936701</v>
      </c>
      <c r="G95">
        <f t="shared" ref="G95:N95" si="10">STDEV(G74:G93)</f>
        <v>2.6189557199689144</v>
      </c>
      <c r="H95">
        <f t="shared" si="10"/>
        <v>15.950581576593969</v>
      </c>
      <c r="I95">
        <f t="shared" si="10"/>
        <v>527.37808608645366</v>
      </c>
      <c r="J95">
        <f t="shared" si="10"/>
        <v>830.29692436215828</v>
      </c>
      <c r="K95">
        <f t="shared" si="10"/>
        <v>60.460356467775888</v>
      </c>
      <c r="L95">
        <f t="shared" si="10"/>
        <v>7.0502293587178251</v>
      </c>
      <c r="M95">
        <f t="shared" si="10"/>
        <v>3.536051172528025E-3</v>
      </c>
      <c r="N95" s="3">
        <f t="shared" si="10"/>
        <v>0.16805296784049961</v>
      </c>
    </row>
    <row r="96" spans="2:14" x14ac:dyDescent="0.25">
      <c r="D96" t="s">
        <v>35</v>
      </c>
      <c r="F96">
        <f>F95/F94</f>
        <v>4.4920548965440066E-2</v>
      </c>
      <c r="G96">
        <f t="shared" ref="G96:N96" si="11">G95/G94</f>
        <v>4.8138763295712185E-2</v>
      </c>
      <c r="H96">
        <f t="shared" si="11"/>
        <v>2.7596161897221399E-2</v>
      </c>
      <c r="I96">
        <f t="shared" si="11"/>
        <v>0.12689742539267979</v>
      </c>
      <c r="J96">
        <f t="shared" si="11"/>
        <v>0.1992574732297705</v>
      </c>
      <c r="K96">
        <f t="shared" si="11"/>
        <v>0.16026219776804765</v>
      </c>
      <c r="L96">
        <f t="shared" si="11"/>
        <v>0.18418345011972387</v>
      </c>
      <c r="M96">
        <f t="shared" si="11"/>
        <v>-0.59379532704081017</v>
      </c>
      <c r="N96" s="3">
        <f t="shared" si="11"/>
        <v>-8.7268509030741875E-2</v>
      </c>
    </row>
    <row r="98" spans="2:14" x14ac:dyDescent="0.25">
      <c r="B98" t="s">
        <v>39</v>
      </c>
      <c r="C98">
        <v>30733031</v>
      </c>
      <c r="D98" t="s">
        <v>13</v>
      </c>
      <c r="F98">
        <v>214.2</v>
      </c>
      <c r="G98">
        <v>59.664999999999999</v>
      </c>
      <c r="H98">
        <v>865</v>
      </c>
      <c r="I98">
        <v>4545.8999999999996</v>
      </c>
      <c r="J98">
        <v>4513.8</v>
      </c>
      <c r="K98">
        <v>192.8</v>
      </c>
      <c r="L98">
        <v>42.072000000000003</v>
      </c>
      <c r="M98">
        <v>-1E-3</v>
      </c>
      <c r="N98" s="3">
        <v>-2.1030000000000002</v>
      </c>
    </row>
    <row r="99" spans="2:14" x14ac:dyDescent="0.25">
      <c r="B99" t="s">
        <v>39</v>
      </c>
      <c r="C99">
        <v>30903968</v>
      </c>
      <c r="D99" t="s">
        <v>14</v>
      </c>
      <c r="F99">
        <v>211.41</v>
      </c>
      <c r="G99">
        <v>57.848999999999997</v>
      </c>
      <c r="H99">
        <v>958</v>
      </c>
      <c r="I99">
        <v>4669.8999999999996</v>
      </c>
      <c r="J99">
        <v>4720.3999999999996</v>
      </c>
      <c r="K99">
        <v>202.2</v>
      </c>
      <c r="L99">
        <v>41.286000000000001</v>
      </c>
      <c r="M99">
        <v>0</v>
      </c>
      <c r="N99" s="3">
        <v>-2.0329999999999999</v>
      </c>
    </row>
    <row r="100" spans="2:14" x14ac:dyDescent="0.25">
      <c r="B100" t="s">
        <v>39</v>
      </c>
      <c r="C100">
        <v>30970546</v>
      </c>
      <c r="D100" t="s">
        <v>15</v>
      </c>
      <c r="F100">
        <v>207.12</v>
      </c>
      <c r="G100">
        <v>55.777000000000001</v>
      </c>
      <c r="H100">
        <v>787</v>
      </c>
      <c r="I100">
        <v>4624.5</v>
      </c>
      <c r="J100">
        <v>4672.8999999999996</v>
      </c>
      <c r="K100">
        <v>202.92</v>
      </c>
      <c r="L100">
        <v>44.209000000000003</v>
      </c>
      <c r="M100">
        <v>-3.0000000000000001E-3</v>
      </c>
      <c r="N100" s="3">
        <v>-2.0379999999999998</v>
      </c>
    </row>
    <row r="101" spans="2:14" x14ac:dyDescent="0.25">
      <c r="B101" t="s">
        <v>39</v>
      </c>
      <c r="C101">
        <v>31215421</v>
      </c>
      <c r="D101" t="s">
        <v>16</v>
      </c>
      <c r="F101">
        <v>216.45</v>
      </c>
      <c r="G101">
        <v>60.353999999999999</v>
      </c>
      <c r="H101">
        <v>1004</v>
      </c>
      <c r="I101">
        <v>4778.7</v>
      </c>
      <c r="J101">
        <v>5047.5</v>
      </c>
      <c r="K101">
        <v>233.47</v>
      </c>
      <c r="L101">
        <v>45.777999999999999</v>
      </c>
      <c r="M101">
        <v>-4.0000000000000001E-3</v>
      </c>
      <c r="N101" s="3">
        <v>-2.0129999999999999</v>
      </c>
    </row>
    <row r="102" spans="2:14" x14ac:dyDescent="0.25">
      <c r="B102" t="s">
        <v>39</v>
      </c>
      <c r="C102">
        <v>31394937</v>
      </c>
      <c r="D102" t="s">
        <v>17</v>
      </c>
      <c r="F102">
        <v>212.61</v>
      </c>
      <c r="G102">
        <v>59.677</v>
      </c>
      <c r="H102">
        <v>787</v>
      </c>
      <c r="I102">
        <v>4528.2</v>
      </c>
      <c r="J102">
        <v>4536.1000000000004</v>
      </c>
      <c r="K102">
        <v>222.72</v>
      </c>
      <c r="L102">
        <v>43.646999999999998</v>
      </c>
      <c r="M102">
        <v>0</v>
      </c>
      <c r="N102" s="3">
        <v>-2.0089999999999999</v>
      </c>
    </row>
    <row r="103" spans="2:14" x14ac:dyDescent="0.25">
      <c r="B103" t="s">
        <v>39</v>
      </c>
      <c r="C103">
        <v>31488984</v>
      </c>
      <c r="D103" t="s">
        <v>18</v>
      </c>
      <c r="F103">
        <v>216.5</v>
      </c>
      <c r="G103">
        <v>61.502000000000002</v>
      </c>
      <c r="H103">
        <v>773.5</v>
      </c>
      <c r="I103">
        <v>4380.2</v>
      </c>
      <c r="J103">
        <v>4404.3999999999996</v>
      </c>
      <c r="K103">
        <v>231.64</v>
      </c>
      <c r="L103">
        <v>44.545000000000002</v>
      </c>
      <c r="M103">
        <v>-1E-3</v>
      </c>
      <c r="N103" s="3">
        <v>-2.21</v>
      </c>
    </row>
    <row r="104" spans="2:14" x14ac:dyDescent="0.25">
      <c r="B104" t="s">
        <v>39</v>
      </c>
      <c r="C104">
        <v>32388953</v>
      </c>
      <c r="D104" t="s">
        <v>19</v>
      </c>
      <c r="F104">
        <v>214.1</v>
      </c>
      <c r="G104">
        <v>59.462000000000003</v>
      </c>
      <c r="H104">
        <v>787</v>
      </c>
      <c r="I104">
        <v>4685.2</v>
      </c>
      <c r="J104">
        <v>4788.1000000000004</v>
      </c>
      <c r="K104">
        <v>204.31</v>
      </c>
      <c r="L104">
        <v>42.628</v>
      </c>
      <c r="M104">
        <v>-3.0000000000000001E-3</v>
      </c>
      <c r="N104" s="3">
        <v>-1.956</v>
      </c>
    </row>
    <row r="105" spans="2:14" x14ac:dyDescent="0.25">
      <c r="B105" t="s">
        <v>39</v>
      </c>
      <c r="C105">
        <v>32966906</v>
      </c>
      <c r="D105" t="s">
        <v>20</v>
      </c>
      <c r="F105">
        <v>207.72</v>
      </c>
      <c r="G105">
        <v>60.89</v>
      </c>
      <c r="H105">
        <v>1002</v>
      </c>
      <c r="I105">
        <v>4582.6000000000004</v>
      </c>
      <c r="J105">
        <v>4620.3</v>
      </c>
      <c r="K105">
        <v>199.54</v>
      </c>
      <c r="L105">
        <v>44.578000000000003</v>
      </c>
      <c r="M105">
        <v>-5.0000000000000001E-3</v>
      </c>
      <c r="N105" s="3">
        <v>-2.2890000000000001</v>
      </c>
    </row>
    <row r="106" spans="2:14" x14ac:dyDescent="0.25">
      <c r="B106" t="s">
        <v>39</v>
      </c>
      <c r="C106">
        <v>33060703</v>
      </c>
      <c r="D106" t="s">
        <v>21</v>
      </c>
      <c r="F106">
        <v>216.95</v>
      </c>
      <c r="G106">
        <v>64.051000000000002</v>
      </c>
      <c r="H106">
        <v>1002</v>
      </c>
      <c r="I106">
        <v>4027</v>
      </c>
      <c r="J106">
        <v>3928.8</v>
      </c>
      <c r="K106">
        <v>287.19</v>
      </c>
      <c r="L106">
        <v>48.588999999999999</v>
      </c>
      <c r="M106">
        <v>-6.0000000000000001E-3</v>
      </c>
      <c r="N106" s="3">
        <v>-1.9139999999999999</v>
      </c>
    </row>
    <row r="107" spans="2:14" x14ac:dyDescent="0.25">
      <c r="B107" t="s">
        <v>39</v>
      </c>
      <c r="C107">
        <v>33191109</v>
      </c>
      <c r="D107" t="s">
        <v>22</v>
      </c>
      <c r="F107">
        <v>210.42</v>
      </c>
      <c r="G107">
        <v>56.64</v>
      </c>
      <c r="H107">
        <v>980</v>
      </c>
      <c r="I107">
        <v>4601</v>
      </c>
      <c r="J107">
        <v>4742.8</v>
      </c>
      <c r="K107">
        <v>209.63</v>
      </c>
      <c r="L107">
        <v>48.125999999999998</v>
      </c>
      <c r="M107">
        <v>0</v>
      </c>
      <c r="N107" s="3">
        <v>-2.1230000000000002</v>
      </c>
    </row>
    <row r="108" spans="2:14" x14ac:dyDescent="0.25">
      <c r="B108" t="s">
        <v>39</v>
      </c>
      <c r="C108">
        <v>33244968</v>
      </c>
      <c r="D108" t="s">
        <v>23</v>
      </c>
      <c r="F108">
        <v>214.1</v>
      </c>
      <c r="G108">
        <v>57.813000000000002</v>
      </c>
      <c r="H108">
        <v>816</v>
      </c>
      <c r="I108">
        <v>4758.7</v>
      </c>
      <c r="J108">
        <v>4749.1000000000004</v>
      </c>
      <c r="K108">
        <v>205.5</v>
      </c>
      <c r="L108">
        <v>43.805</v>
      </c>
      <c r="M108">
        <v>-1E-3</v>
      </c>
      <c r="N108" s="3">
        <v>-2.1859999999999999</v>
      </c>
    </row>
    <row r="109" spans="2:14" x14ac:dyDescent="0.25">
      <c r="B109" t="s">
        <v>39</v>
      </c>
      <c r="C109">
        <v>33432953</v>
      </c>
      <c r="D109" t="s">
        <v>24</v>
      </c>
      <c r="F109">
        <v>212.51</v>
      </c>
      <c r="G109">
        <v>58.139000000000003</v>
      </c>
      <c r="H109">
        <v>918</v>
      </c>
      <c r="I109">
        <v>4580</v>
      </c>
      <c r="J109">
        <v>4542.5</v>
      </c>
      <c r="K109">
        <v>197</v>
      </c>
      <c r="L109">
        <v>44.71</v>
      </c>
      <c r="M109">
        <v>-1E-3</v>
      </c>
      <c r="N109" s="3">
        <v>-2.0529999999999999</v>
      </c>
    </row>
    <row r="110" spans="2:14" x14ac:dyDescent="0.25">
      <c r="B110" t="s">
        <v>39</v>
      </c>
      <c r="C110">
        <v>33492156</v>
      </c>
      <c r="D110" t="s">
        <v>25</v>
      </c>
      <c r="F110">
        <v>215.1</v>
      </c>
      <c r="G110">
        <v>57.523000000000003</v>
      </c>
      <c r="H110">
        <v>832</v>
      </c>
      <c r="I110">
        <v>4625.3999999999996</v>
      </c>
      <c r="J110">
        <v>4703</v>
      </c>
      <c r="K110">
        <v>207.59</v>
      </c>
      <c r="L110">
        <v>42.37</v>
      </c>
      <c r="M110">
        <v>-4.0000000000000001E-3</v>
      </c>
      <c r="N110" s="3">
        <v>-2.2040000000000002</v>
      </c>
    </row>
    <row r="111" spans="2:14" x14ac:dyDescent="0.25">
      <c r="B111" t="s">
        <v>39</v>
      </c>
      <c r="C111">
        <v>33548218</v>
      </c>
      <c r="D111" t="s">
        <v>26</v>
      </c>
      <c r="F111">
        <v>217.15</v>
      </c>
      <c r="G111">
        <v>61.319000000000003</v>
      </c>
      <c r="H111">
        <v>958</v>
      </c>
      <c r="I111">
        <v>4457</v>
      </c>
      <c r="J111">
        <v>4468.3</v>
      </c>
      <c r="K111">
        <v>206.09</v>
      </c>
      <c r="L111">
        <v>44.94</v>
      </c>
      <c r="M111">
        <v>0</v>
      </c>
      <c r="N111" s="3">
        <v>-2.2759999999999998</v>
      </c>
    </row>
    <row r="112" spans="2:14" x14ac:dyDescent="0.25">
      <c r="B112" t="s">
        <v>39</v>
      </c>
      <c r="C112">
        <v>33693968</v>
      </c>
      <c r="D112" t="s">
        <v>27</v>
      </c>
      <c r="F112">
        <v>211.33</v>
      </c>
      <c r="G112">
        <v>60.627000000000002</v>
      </c>
      <c r="H112">
        <v>1050</v>
      </c>
      <c r="I112">
        <v>4549.3999999999996</v>
      </c>
      <c r="J112">
        <v>4594.2</v>
      </c>
      <c r="K112">
        <v>222.95</v>
      </c>
      <c r="L112">
        <v>45.768999999999998</v>
      </c>
      <c r="M112">
        <v>-6.0000000000000001E-3</v>
      </c>
      <c r="N112" s="3">
        <v>-2.1720000000000002</v>
      </c>
    </row>
    <row r="113" spans="2:14" x14ac:dyDescent="0.25">
      <c r="B113" t="s">
        <v>39</v>
      </c>
      <c r="C113">
        <v>38043015</v>
      </c>
      <c r="D113" t="s">
        <v>28</v>
      </c>
      <c r="F113">
        <v>211.37</v>
      </c>
      <c r="G113">
        <v>59.811</v>
      </c>
      <c r="H113">
        <v>1002</v>
      </c>
      <c r="I113">
        <v>4488</v>
      </c>
      <c r="J113">
        <v>4520.3</v>
      </c>
      <c r="K113">
        <v>210</v>
      </c>
      <c r="L113">
        <v>42.134999999999998</v>
      </c>
      <c r="M113">
        <v>-1E-3</v>
      </c>
      <c r="N113" s="3">
        <v>-2.0880000000000001</v>
      </c>
    </row>
    <row r="114" spans="2:14" x14ac:dyDescent="0.25">
      <c r="B114" t="s">
        <v>39</v>
      </c>
      <c r="C114">
        <v>39322359</v>
      </c>
      <c r="D114" t="s">
        <v>29</v>
      </c>
      <c r="F114">
        <v>212.39</v>
      </c>
      <c r="G114">
        <v>58.872999999999998</v>
      </c>
      <c r="H114">
        <v>958</v>
      </c>
      <c r="I114">
        <v>4523.3999999999996</v>
      </c>
      <c r="J114">
        <v>4462.7</v>
      </c>
      <c r="K114">
        <v>192.76</v>
      </c>
      <c r="L114">
        <v>42.741999999999997</v>
      </c>
      <c r="M114">
        <v>-1E-3</v>
      </c>
      <c r="N114" s="3">
        <v>-2.0859999999999999</v>
      </c>
    </row>
    <row r="115" spans="2:14" x14ac:dyDescent="0.25">
      <c r="B115" t="s">
        <v>39</v>
      </c>
      <c r="C115">
        <v>39457000</v>
      </c>
      <c r="D115" t="s">
        <v>30</v>
      </c>
      <c r="F115">
        <v>217.2</v>
      </c>
      <c r="G115">
        <v>63.005000000000003</v>
      </c>
      <c r="H115">
        <v>848</v>
      </c>
      <c r="I115">
        <v>4486.8</v>
      </c>
      <c r="J115">
        <v>4649.3</v>
      </c>
      <c r="K115">
        <v>263.44</v>
      </c>
      <c r="L115">
        <v>43.14</v>
      </c>
      <c r="M115">
        <v>-2E-3</v>
      </c>
      <c r="N115" s="3">
        <v>-1.7769999999999999</v>
      </c>
    </row>
    <row r="116" spans="2:14" x14ac:dyDescent="0.25">
      <c r="B116" t="s">
        <v>39</v>
      </c>
      <c r="C116">
        <v>39501968</v>
      </c>
      <c r="D116" t="s">
        <v>31</v>
      </c>
      <c r="F116">
        <v>204.3</v>
      </c>
      <c r="G116">
        <v>58.103000000000002</v>
      </c>
      <c r="H116">
        <v>760</v>
      </c>
      <c r="I116">
        <v>4465.8</v>
      </c>
      <c r="J116">
        <v>4427.3999999999996</v>
      </c>
      <c r="K116">
        <v>183.41</v>
      </c>
      <c r="L116">
        <v>38.720999999999997</v>
      </c>
      <c r="M116">
        <v>-3.0000000000000001E-3</v>
      </c>
      <c r="N116" s="3">
        <v>-2.1190000000000002</v>
      </c>
    </row>
    <row r="117" spans="2:14" x14ac:dyDescent="0.25">
      <c r="B117" t="s">
        <v>39</v>
      </c>
      <c r="C117">
        <v>39613656</v>
      </c>
      <c r="D117" t="s">
        <v>32</v>
      </c>
      <c r="F117">
        <v>207.22</v>
      </c>
      <c r="G117">
        <v>56.593000000000004</v>
      </c>
      <c r="H117">
        <v>918</v>
      </c>
      <c r="I117">
        <v>4463.1000000000004</v>
      </c>
      <c r="J117">
        <v>4626.7</v>
      </c>
      <c r="K117">
        <v>173.32</v>
      </c>
      <c r="L117">
        <v>38.079000000000001</v>
      </c>
      <c r="M117">
        <v>-1E-3</v>
      </c>
      <c r="N117" s="3">
        <v>-2.2010000000000001</v>
      </c>
    </row>
    <row r="118" spans="2:14" x14ac:dyDescent="0.25">
      <c r="D118" t="s">
        <v>33</v>
      </c>
      <c r="F118">
        <f>AVERAGE(F98:F117)</f>
        <v>212.50749999999999</v>
      </c>
      <c r="G118">
        <f t="shared" ref="G118:N118" si="12">AVERAGE(G98:G117)</f>
        <v>59.38365000000001</v>
      </c>
      <c r="H118">
        <f t="shared" si="12"/>
        <v>900.27499999999998</v>
      </c>
      <c r="I118">
        <f t="shared" si="12"/>
        <v>4541.04</v>
      </c>
      <c r="J118">
        <f t="shared" si="12"/>
        <v>4585.93</v>
      </c>
      <c r="K118">
        <f t="shared" si="12"/>
        <v>212.42400000000004</v>
      </c>
      <c r="L118">
        <f t="shared" si="12"/>
        <v>43.59344999999999</v>
      </c>
      <c r="M118">
        <f t="shared" si="12"/>
        <v>-2.1500000000000004E-3</v>
      </c>
      <c r="N118" s="3">
        <f t="shared" si="12"/>
        <v>-2.0925000000000002</v>
      </c>
    </row>
    <row r="119" spans="2:14" x14ac:dyDescent="0.25">
      <c r="D119" t="s">
        <v>34</v>
      </c>
      <c r="F119">
        <f>STDEV(F98:F117)</f>
        <v>3.734491968549118</v>
      </c>
      <c r="G119">
        <f t="shared" ref="G119:N119" si="13">STDEV(G98:G117)</f>
        <v>2.1557663742915922</v>
      </c>
      <c r="H119">
        <f t="shared" si="13"/>
        <v>94.919560820285241</v>
      </c>
      <c r="I119">
        <f t="shared" si="13"/>
        <v>158.51240496035561</v>
      </c>
      <c r="J119">
        <f t="shared" si="13"/>
        <v>215.72858459306295</v>
      </c>
      <c r="K119">
        <f t="shared" si="13"/>
        <v>26.311885327236983</v>
      </c>
      <c r="L119">
        <f t="shared" si="13"/>
        <v>2.5919068671336816</v>
      </c>
      <c r="M119">
        <f t="shared" si="13"/>
        <v>1.9808291724745758E-3</v>
      </c>
      <c r="N119" s="3">
        <f t="shared" si="13"/>
        <v>0.12535444484383182</v>
      </c>
    </row>
    <row r="120" spans="2:14" x14ac:dyDescent="0.25">
      <c r="D120" t="s">
        <v>35</v>
      </c>
      <c r="F120">
        <f>F119/F118</f>
        <v>1.7573459612244831E-2</v>
      </c>
      <c r="G120">
        <f t="shared" ref="G120:N120" si="14">G119/G118</f>
        <v>3.6302355518591262E-2</v>
      </c>
      <c r="H120">
        <f t="shared" si="14"/>
        <v>0.10543396275614145</v>
      </c>
      <c r="I120">
        <f t="shared" si="14"/>
        <v>3.4906630410733136E-2</v>
      </c>
      <c r="J120">
        <f t="shared" si="14"/>
        <v>4.7041403726847758E-2</v>
      </c>
      <c r="K120">
        <f t="shared" si="14"/>
        <v>0.12386493676438151</v>
      </c>
      <c r="L120">
        <f t="shared" si="14"/>
        <v>5.9456337296857259E-2</v>
      </c>
      <c r="M120">
        <f t="shared" si="14"/>
        <v>-0.92131589417422111</v>
      </c>
      <c r="N120" s="3">
        <f t="shared" si="14"/>
        <v>-5.9906544728235034E-2</v>
      </c>
    </row>
    <row r="124" spans="2:14" x14ac:dyDescent="0.25">
      <c r="F124" t="s">
        <v>3</v>
      </c>
      <c r="G124" t="s">
        <v>4</v>
      </c>
      <c r="H124" t="s">
        <v>5</v>
      </c>
      <c r="I124" t="s">
        <v>6</v>
      </c>
      <c r="J124" t="s">
        <v>7</v>
      </c>
      <c r="K124" t="s">
        <v>8</v>
      </c>
      <c r="L124" t="s">
        <v>9</v>
      </c>
      <c r="M124" s="3" t="s">
        <v>10</v>
      </c>
      <c r="N124" s="3" t="s">
        <v>11</v>
      </c>
    </row>
    <row r="125" spans="2:14" x14ac:dyDescent="0.25">
      <c r="D125" t="s">
        <v>12</v>
      </c>
      <c r="E125" t="s">
        <v>35</v>
      </c>
      <c r="F125">
        <v>5.678414129630574E-2</v>
      </c>
      <c r="G125">
        <v>3.223176034224591E-2</v>
      </c>
      <c r="H125">
        <v>1.8940493178180633E-2</v>
      </c>
      <c r="I125">
        <v>7.4949908550272698E-2</v>
      </c>
      <c r="J125">
        <v>9.3375741998289769E-2</v>
      </c>
      <c r="K125">
        <v>0.17859365160722718</v>
      </c>
      <c r="L125">
        <v>0.14847027950472078</v>
      </c>
      <c r="M125" s="3">
        <v>4.3963317015596326</v>
      </c>
      <c r="N125" s="3">
        <v>-0.17700363211760764</v>
      </c>
    </row>
    <row r="126" spans="2:14" x14ac:dyDescent="0.25">
      <c r="D126" t="s">
        <v>36</v>
      </c>
      <c r="E126" t="s">
        <v>35</v>
      </c>
      <c r="F126">
        <v>0.1388670257514279</v>
      </c>
      <c r="G126">
        <v>3.7366915431405599E-2</v>
      </c>
      <c r="H126">
        <v>2.9143101263630112E-2</v>
      </c>
      <c r="I126">
        <v>0.15203308139332253</v>
      </c>
      <c r="J126">
        <v>0.29911125348801532</v>
      </c>
      <c r="K126">
        <v>0.18308073817858778</v>
      </c>
      <c r="L126">
        <v>0.30630522817848427</v>
      </c>
      <c r="M126" s="3">
        <v>5.1484323365425491</v>
      </c>
      <c r="N126" s="3">
        <v>-0.15827451927869896</v>
      </c>
    </row>
    <row r="127" spans="2:14" x14ac:dyDescent="0.25">
      <c r="D127" t="s">
        <v>37</v>
      </c>
      <c r="E127" t="s">
        <v>35</v>
      </c>
      <c r="F127">
        <v>4.6622373058710739E-2</v>
      </c>
      <c r="G127">
        <v>4.4916012091370264E-2</v>
      </c>
      <c r="H127">
        <v>1.9513589625460251E-2</v>
      </c>
      <c r="I127">
        <v>9.7182297540823262E-2</v>
      </c>
      <c r="J127">
        <v>0.13777838443111043</v>
      </c>
      <c r="K127">
        <v>0.11746580560019763</v>
      </c>
      <c r="L127">
        <v>0.12775892227714034</v>
      </c>
      <c r="M127" s="3">
        <v>4.5495725331616539</v>
      </c>
      <c r="N127" s="3">
        <v>-0.10961042105694356</v>
      </c>
    </row>
    <row r="128" spans="2:14" x14ac:dyDescent="0.25">
      <c r="D128" t="s">
        <v>38</v>
      </c>
      <c r="E128" t="s">
        <v>35</v>
      </c>
      <c r="F128">
        <v>4.4920548965437797E-2</v>
      </c>
      <c r="G128">
        <v>4.8138763295712185E-2</v>
      </c>
      <c r="H128">
        <v>2.7596161897221399E-2</v>
      </c>
      <c r="I128">
        <v>0.12689742539267979</v>
      </c>
      <c r="J128">
        <v>0.1992574732297705</v>
      </c>
      <c r="K128">
        <v>0.16026219776804765</v>
      </c>
      <c r="L128">
        <v>0.18418345011972387</v>
      </c>
      <c r="M128" s="3">
        <v>-0.59379532704081017</v>
      </c>
      <c r="N128" s="3">
        <v>-8.7268509030741875E-2</v>
      </c>
    </row>
    <row r="129" spans="4:16" x14ac:dyDescent="0.25">
      <c r="D129" t="s">
        <v>39</v>
      </c>
      <c r="E129" t="s">
        <v>35</v>
      </c>
      <c r="F129">
        <v>1.7573459612252963E-2</v>
      </c>
      <c r="G129">
        <v>3.6302355518591262E-2</v>
      </c>
      <c r="H129">
        <v>0.10543396275614145</v>
      </c>
      <c r="I129">
        <v>3.4906630410733136E-2</v>
      </c>
      <c r="J129">
        <v>4.7041403726847758E-2</v>
      </c>
      <c r="K129">
        <v>0.12386493676438151</v>
      </c>
      <c r="L129">
        <v>5.9456337296857259E-2</v>
      </c>
      <c r="M129" s="3">
        <v>-0.92131589417422111</v>
      </c>
      <c r="N129" s="3">
        <v>-5.9906544728235034E-2</v>
      </c>
    </row>
    <row r="130" spans="4:16" x14ac:dyDescent="0.25">
      <c r="M130" s="3"/>
    </row>
    <row r="131" spans="4:16" x14ac:dyDescent="0.25">
      <c r="E131" t="s">
        <v>33</v>
      </c>
      <c r="F131">
        <f>F130/F129+AVERAGE(F125:F129)</f>
        <v>6.0953509736827026E-2</v>
      </c>
      <c r="G131">
        <f t="shared" ref="G131:N131" si="15">AVERAGE(G125:G129)</f>
        <v>3.9791161335865043E-2</v>
      </c>
      <c r="H131">
        <f t="shared" si="15"/>
        <v>4.0125461744126768E-2</v>
      </c>
      <c r="I131">
        <f t="shared" si="15"/>
        <v>9.7193868657566268E-2</v>
      </c>
      <c r="J131">
        <f t="shared" si="15"/>
        <v>0.15531285137480674</v>
      </c>
      <c r="K131">
        <f t="shared" si="15"/>
        <v>0.15265346598368834</v>
      </c>
      <c r="L131">
        <f t="shared" si="15"/>
        <v>0.16523484347538533</v>
      </c>
      <c r="M131">
        <f t="shared" si="15"/>
        <v>2.5158450700097608</v>
      </c>
      <c r="N131" s="3">
        <f t="shared" si="15"/>
        <v>-0.11841272524244539</v>
      </c>
    </row>
    <row r="132" spans="4:16" x14ac:dyDescent="0.25">
      <c r="M132" s="3"/>
    </row>
    <row r="134" spans="4:16" x14ac:dyDescent="0.25">
      <c r="M134" s="3"/>
    </row>
    <row r="135" spans="4:16" x14ac:dyDescent="0.25">
      <c r="K135" s="1"/>
      <c r="L135" s="1"/>
      <c r="M135" s="1"/>
      <c r="N135" s="1"/>
      <c r="O135" s="1"/>
      <c r="P135" s="1"/>
    </row>
    <row r="136" spans="4:16" x14ac:dyDescent="0.25">
      <c r="M136" s="3"/>
    </row>
    <row r="137" spans="4:16" x14ac:dyDescent="0.25">
      <c r="M137" s="3"/>
    </row>
    <row r="138" spans="4:16" x14ac:dyDescent="0.25">
      <c r="M138" s="3"/>
    </row>
    <row r="139" spans="4:16" x14ac:dyDescent="0.25">
      <c r="M139" s="3"/>
    </row>
    <row r="140" spans="4:16" x14ac:dyDescent="0.25">
      <c r="M140" s="3"/>
    </row>
    <row r="141" spans="4:16" x14ac:dyDescent="0.25">
      <c r="M141" s="2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9"/>
  <sheetViews>
    <sheetView workbookViewId="0">
      <pane ySplit="1" topLeftCell="A158" activePane="bottomLeft" state="frozen"/>
      <selection pane="bottomLeft" activeCell="D181" sqref="D181"/>
    </sheetView>
  </sheetViews>
  <sheetFormatPr defaultRowHeight="15" x14ac:dyDescent="0.25"/>
  <cols>
    <col min="5" max="5" width="13.5703125" customWidth="1"/>
    <col min="7" max="7" width="12" customWidth="1"/>
    <col min="8" max="8" width="12.42578125" customWidth="1"/>
    <col min="9" max="9" width="11" customWidth="1"/>
  </cols>
  <sheetData>
    <row r="1" spans="1:12" s="1" customFormat="1" x14ac:dyDescent="0.25">
      <c r="A1" s="1" t="s">
        <v>1</v>
      </c>
      <c r="B1" s="1" t="s">
        <v>2</v>
      </c>
      <c r="C1" s="1" t="s">
        <v>0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 s="1" customFormat="1" x14ac:dyDescent="0.25"/>
    <row r="3" spans="1:12" x14ac:dyDescent="0.25">
      <c r="A3">
        <v>28805500</v>
      </c>
      <c r="B3" t="s">
        <v>40</v>
      </c>
      <c r="C3" t="s">
        <v>12</v>
      </c>
      <c r="D3" s="9">
        <v>65.165000000000006</v>
      </c>
      <c r="E3">
        <v>50.898000000000003</v>
      </c>
      <c r="F3">
        <v>595</v>
      </c>
      <c r="G3">
        <v>3130.2</v>
      </c>
      <c r="H3">
        <v>3767.2</v>
      </c>
      <c r="I3">
        <v>840.28</v>
      </c>
      <c r="J3">
        <v>18.736000000000001</v>
      </c>
      <c r="K3">
        <v>2.0999999999999999E-3</v>
      </c>
      <c r="L3">
        <v>-2.141</v>
      </c>
    </row>
    <row r="4" spans="1:12" x14ac:dyDescent="0.25">
      <c r="A4">
        <v>29346593</v>
      </c>
      <c r="B4" t="s">
        <v>41</v>
      </c>
      <c r="C4" t="s">
        <v>12</v>
      </c>
      <c r="D4" s="9">
        <v>67.849999999999994</v>
      </c>
      <c r="E4">
        <v>51.628999999999998</v>
      </c>
      <c r="F4">
        <v>580</v>
      </c>
      <c r="G4">
        <v>2699.9</v>
      </c>
      <c r="H4">
        <v>3036.5</v>
      </c>
      <c r="I4">
        <v>1019.1</v>
      </c>
      <c r="J4">
        <v>13.778</v>
      </c>
      <c r="K4">
        <v>2.0999999999999999E-3</v>
      </c>
      <c r="L4">
        <v>-2.3490000000000002</v>
      </c>
    </row>
    <row r="5" spans="1:12" x14ac:dyDescent="0.25">
      <c r="A5">
        <v>29378859</v>
      </c>
      <c r="B5" t="s">
        <v>42</v>
      </c>
      <c r="C5" t="s">
        <v>12</v>
      </c>
      <c r="D5" s="9">
        <v>63.24</v>
      </c>
      <c r="E5">
        <v>51.579000000000001</v>
      </c>
      <c r="F5">
        <v>595</v>
      </c>
      <c r="G5">
        <v>3001.4</v>
      </c>
      <c r="H5">
        <v>3606.4</v>
      </c>
      <c r="I5">
        <v>945.21</v>
      </c>
      <c r="J5">
        <v>16.48</v>
      </c>
      <c r="K5">
        <v>8.0000000000000004E-4</v>
      </c>
      <c r="L5">
        <v>-2.2320000000000002</v>
      </c>
    </row>
    <row r="6" spans="1:12" x14ac:dyDescent="0.25">
      <c r="A6">
        <v>29728046</v>
      </c>
      <c r="B6" t="s">
        <v>43</v>
      </c>
      <c r="C6" t="s">
        <v>12</v>
      </c>
      <c r="D6" s="9">
        <v>60.561</v>
      </c>
      <c r="E6">
        <v>52.215000000000003</v>
      </c>
      <c r="F6">
        <v>595</v>
      </c>
      <c r="G6">
        <v>2865.5</v>
      </c>
      <c r="H6">
        <v>2945.7</v>
      </c>
      <c r="I6">
        <v>872.36</v>
      </c>
      <c r="J6">
        <v>15.835000000000001</v>
      </c>
      <c r="K6">
        <v>-4.0000000000000001E-3</v>
      </c>
      <c r="L6">
        <v>-2.359</v>
      </c>
    </row>
    <row r="7" spans="1:12" x14ac:dyDescent="0.25">
      <c r="A7">
        <v>29768968</v>
      </c>
      <c r="B7" t="s">
        <v>44</v>
      </c>
      <c r="C7" t="s">
        <v>12</v>
      </c>
      <c r="D7" s="9">
        <v>61.59</v>
      </c>
      <c r="E7">
        <v>50.655000000000001</v>
      </c>
      <c r="F7">
        <v>595</v>
      </c>
      <c r="G7">
        <v>2925.6</v>
      </c>
      <c r="H7">
        <v>3442.3</v>
      </c>
      <c r="I7">
        <v>869.51</v>
      </c>
      <c r="J7">
        <v>14.148</v>
      </c>
      <c r="K7">
        <v>-2E-3</v>
      </c>
      <c r="L7">
        <v>-2.2170000000000001</v>
      </c>
    </row>
    <row r="8" spans="1:12" x14ac:dyDescent="0.25">
      <c r="A8">
        <v>30534171</v>
      </c>
      <c r="B8" t="s">
        <v>45</v>
      </c>
      <c r="C8" t="s">
        <v>12</v>
      </c>
      <c r="D8" s="9">
        <v>60.81</v>
      </c>
      <c r="E8">
        <v>51.293999999999997</v>
      </c>
      <c r="F8">
        <v>595</v>
      </c>
      <c r="G8">
        <v>3623.3</v>
      </c>
      <c r="H8">
        <v>4069.4</v>
      </c>
      <c r="I8">
        <v>1012.8</v>
      </c>
      <c r="J8">
        <v>15.528</v>
      </c>
      <c r="K8">
        <v>5.8999999999999999E-3</v>
      </c>
      <c r="L8">
        <v>-2.29</v>
      </c>
    </row>
    <row r="9" spans="1:12" x14ac:dyDescent="0.25">
      <c r="A9">
        <v>31846515</v>
      </c>
      <c r="B9" t="s">
        <v>46</v>
      </c>
      <c r="C9" t="s">
        <v>12</v>
      </c>
      <c r="D9" s="9">
        <v>62.97</v>
      </c>
      <c r="E9">
        <v>50.845999999999997</v>
      </c>
      <c r="F9">
        <v>580</v>
      </c>
      <c r="G9">
        <v>2926.9</v>
      </c>
      <c r="H9">
        <v>3143.1</v>
      </c>
      <c r="I9">
        <v>931.71</v>
      </c>
      <c r="J9">
        <v>15.398</v>
      </c>
      <c r="K9">
        <v>3.7000000000000002E-3</v>
      </c>
      <c r="L9">
        <v>-1.798</v>
      </c>
    </row>
    <row r="10" spans="1:12" x14ac:dyDescent="0.25">
      <c r="A10">
        <v>32024437</v>
      </c>
      <c r="B10" t="s">
        <v>47</v>
      </c>
      <c r="C10" t="s">
        <v>12</v>
      </c>
      <c r="D10" s="9">
        <v>65.164000000000001</v>
      </c>
      <c r="E10">
        <v>51.38</v>
      </c>
      <c r="F10">
        <v>580</v>
      </c>
      <c r="G10">
        <v>2286.1</v>
      </c>
      <c r="H10">
        <v>2132.1</v>
      </c>
      <c r="I10">
        <v>832.12</v>
      </c>
      <c r="J10">
        <v>15.433</v>
      </c>
      <c r="K10">
        <v>2.9999999999999997E-4</v>
      </c>
      <c r="L10">
        <v>-2.3010000000000002</v>
      </c>
    </row>
    <row r="11" spans="1:12" x14ac:dyDescent="0.25">
      <c r="A11">
        <v>32556625</v>
      </c>
      <c r="B11" t="s">
        <v>48</v>
      </c>
      <c r="C11" t="s">
        <v>12</v>
      </c>
      <c r="D11" s="9">
        <v>63.54</v>
      </c>
      <c r="E11">
        <v>50.616999999999997</v>
      </c>
      <c r="F11">
        <v>580</v>
      </c>
      <c r="G11">
        <v>2822.2</v>
      </c>
      <c r="H11">
        <v>2970.1</v>
      </c>
      <c r="I11">
        <v>839.15</v>
      </c>
      <c r="J11">
        <v>19.629000000000001</v>
      </c>
      <c r="K11">
        <v>-5.0000000000000001E-3</v>
      </c>
      <c r="L11">
        <v>-1.907</v>
      </c>
    </row>
    <row r="12" spans="1:12" x14ac:dyDescent="0.25">
      <c r="A12">
        <v>33387781</v>
      </c>
      <c r="B12" t="s">
        <v>49</v>
      </c>
      <c r="C12" t="s">
        <v>12</v>
      </c>
      <c r="D12" s="9">
        <v>54.75</v>
      </c>
      <c r="E12">
        <v>52.338000000000001</v>
      </c>
      <c r="F12">
        <v>595</v>
      </c>
      <c r="G12">
        <v>2499.1</v>
      </c>
      <c r="H12">
        <v>2142.3000000000002</v>
      </c>
      <c r="I12">
        <v>943.44</v>
      </c>
      <c r="J12">
        <v>11.744999999999999</v>
      </c>
      <c r="K12">
        <v>0</v>
      </c>
      <c r="L12">
        <v>-1.643</v>
      </c>
    </row>
    <row r="13" spans="1:12" x14ac:dyDescent="0.25">
      <c r="A13">
        <v>33939187</v>
      </c>
      <c r="B13" t="s">
        <v>50</v>
      </c>
      <c r="C13" t="s">
        <v>12</v>
      </c>
      <c r="D13" s="9">
        <v>65.814999999999998</v>
      </c>
      <c r="E13">
        <v>49.819000000000003</v>
      </c>
      <c r="F13">
        <v>595</v>
      </c>
      <c r="G13">
        <v>2693.3</v>
      </c>
      <c r="H13">
        <v>2972.2</v>
      </c>
      <c r="I13">
        <v>868.22</v>
      </c>
      <c r="J13">
        <v>22.87</v>
      </c>
      <c r="K13">
        <v>-1E-3</v>
      </c>
      <c r="L13">
        <v>-2.0070000000000001</v>
      </c>
    </row>
    <row r="14" spans="1:12" x14ac:dyDescent="0.25">
      <c r="A14">
        <v>34920078</v>
      </c>
      <c r="B14" t="s">
        <v>51</v>
      </c>
      <c r="C14" t="s">
        <v>12</v>
      </c>
      <c r="D14" s="9">
        <v>62.856999999999999</v>
      </c>
      <c r="E14">
        <v>52.286000000000001</v>
      </c>
      <c r="F14">
        <v>595</v>
      </c>
      <c r="G14">
        <v>2282.3000000000002</v>
      </c>
      <c r="H14">
        <v>2212.1</v>
      </c>
      <c r="I14">
        <v>875.33</v>
      </c>
      <c r="J14">
        <v>14.569000000000001</v>
      </c>
      <c r="K14">
        <v>3.8E-3</v>
      </c>
      <c r="L14">
        <v>-2.4350000000000001</v>
      </c>
    </row>
    <row r="15" spans="1:12" x14ac:dyDescent="0.25">
      <c r="A15">
        <v>35213406</v>
      </c>
      <c r="B15" t="s">
        <v>52</v>
      </c>
      <c r="C15" t="s">
        <v>12</v>
      </c>
      <c r="D15" s="9">
        <v>67.45</v>
      </c>
      <c r="E15">
        <v>50.353999999999999</v>
      </c>
      <c r="F15">
        <v>595</v>
      </c>
      <c r="G15">
        <v>1885.6</v>
      </c>
      <c r="H15">
        <v>1884.1</v>
      </c>
      <c r="I15">
        <v>685.43</v>
      </c>
      <c r="J15">
        <v>17.518000000000001</v>
      </c>
      <c r="K15">
        <v>-2E-3</v>
      </c>
      <c r="L15">
        <v>-2.3530000000000002</v>
      </c>
    </row>
    <row r="16" spans="1:12" x14ac:dyDescent="0.25">
      <c r="A16">
        <v>38011562</v>
      </c>
      <c r="B16" t="s">
        <v>53</v>
      </c>
      <c r="C16" t="s">
        <v>12</v>
      </c>
      <c r="D16" s="9">
        <v>64.52</v>
      </c>
      <c r="E16">
        <v>49.728999999999999</v>
      </c>
      <c r="F16">
        <v>595</v>
      </c>
      <c r="G16">
        <v>2228.8000000000002</v>
      </c>
      <c r="H16">
        <v>1955.3</v>
      </c>
      <c r="I16">
        <v>893.53</v>
      </c>
      <c r="J16">
        <v>11.385</v>
      </c>
      <c r="K16">
        <v>-8.9999999999999993E-3</v>
      </c>
      <c r="L16">
        <v>-2.395</v>
      </c>
    </row>
    <row r="17" spans="1:12" x14ac:dyDescent="0.25">
      <c r="A17">
        <v>38063546</v>
      </c>
      <c r="B17" t="s">
        <v>54</v>
      </c>
      <c r="C17" t="s">
        <v>12</v>
      </c>
      <c r="D17" s="9">
        <v>60.261000000000003</v>
      </c>
      <c r="E17">
        <v>48.143000000000001</v>
      </c>
      <c r="F17">
        <v>580</v>
      </c>
      <c r="G17">
        <v>2280.8000000000002</v>
      </c>
      <c r="H17">
        <v>2108.6999999999998</v>
      </c>
      <c r="I17">
        <v>877.42</v>
      </c>
      <c r="J17">
        <v>21.222000000000001</v>
      </c>
      <c r="K17">
        <v>-2E-3</v>
      </c>
      <c r="L17">
        <v>-1.827</v>
      </c>
    </row>
    <row r="18" spans="1:12" x14ac:dyDescent="0.25">
      <c r="A18">
        <v>38191048</v>
      </c>
      <c r="B18" t="s">
        <v>55</v>
      </c>
      <c r="C18" t="s">
        <v>12</v>
      </c>
      <c r="D18" s="9">
        <v>63.84</v>
      </c>
      <c r="E18">
        <v>50.853000000000002</v>
      </c>
      <c r="F18">
        <v>580</v>
      </c>
      <c r="G18">
        <v>2258.1</v>
      </c>
      <c r="H18">
        <v>2133.1999999999998</v>
      </c>
      <c r="I18">
        <v>908.54</v>
      </c>
      <c r="J18">
        <v>11.933999999999999</v>
      </c>
      <c r="K18">
        <v>7.0000000000000001E-3</v>
      </c>
      <c r="L18">
        <v>-2.1829999999999998</v>
      </c>
    </row>
    <row r="19" spans="1:12" x14ac:dyDescent="0.25">
      <c r="A19">
        <v>38244671</v>
      </c>
      <c r="B19" t="s">
        <v>56</v>
      </c>
      <c r="C19" t="s">
        <v>12</v>
      </c>
      <c r="D19" s="9">
        <v>60.61</v>
      </c>
      <c r="E19">
        <v>49.970999999999997</v>
      </c>
      <c r="F19">
        <v>595</v>
      </c>
      <c r="G19">
        <v>2403.6</v>
      </c>
      <c r="H19">
        <v>2406.6</v>
      </c>
      <c r="I19">
        <v>840.44</v>
      </c>
      <c r="J19">
        <v>19.533000000000001</v>
      </c>
      <c r="K19">
        <v>0</v>
      </c>
      <c r="L19">
        <v>-2.2040000000000002</v>
      </c>
    </row>
    <row r="20" spans="1:12" x14ac:dyDescent="0.25">
      <c r="A20">
        <v>38293906</v>
      </c>
      <c r="B20" t="s">
        <v>57</v>
      </c>
      <c r="C20" t="s">
        <v>12</v>
      </c>
      <c r="D20" s="9">
        <v>63.54</v>
      </c>
      <c r="E20">
        <v>50.64</v>
      </c>
      <c r="F20">
        <v>595</v>
      </c>
      <c r="G20">
        <v>2586.1999999999998</v>
      </c>
      <c r="H20">
        <v>2805.6</v>
      </c>
      <c r="I20">
        <v>796.1</v>
      </c>
      <c r="J20">
        <v>11.907999999999999</v>
      </c>
      <c r="K20">
        <v>1E-4</v>
      </c>
      <c r="L20">
        <v>-2.3809999999999998</v>
      </c>
    </row>
    <row r="21" spans="1:12" x14ac:dyDescent="0.25">
      <c r="A21">
        <v>38313734</v>
      </c>
      <c r="B21" t="s">
        <v>58</v>
      </c>
      <c r="C21" t="s">
        <v>12</v>
      </c>
      <c r="D21" s="9">
        <v>61.99</v>
      </c>
      <c r="E21">
        <v>49.618000000000002</v>
      </c>
      <c r="F21">
        <v>580</v>
      </c>
      <c r="G21">
        <v>2137.1</v>
      </c>
      <c r="H21">
        <v>1513.6</v>
      </c>
      <c r="I21">
        <v>855.91</v>
      </c>
      <c r="J21">
        <v>17.367999999999999</v>
      </c>
      <c r="K21">
        <v>3.7000000000000002E-3</v>
      </c>
      <c r="L21">
        <v>-2.0790000000000002</v>
      </c>
    </row>
    <row r="22" spans="1:12" x14ac:dyDescent="0.25">
      <c r="A22">
        <v>38345375</v>
      </c>
      <c r="B22" t="s">
        <v>59</v>
      </c>
      <c r="C22" t="s">
        <v>12</v>
      </c>
      <c r="D22" s="9">
        <v>63.54</v>
      </c>
      <c r="E22">
        <v>49.103000000000002</v>
      </c>
      <c r="F22">
        <v>595</v>
      </c>
      <c r="G22">
        <v>2279</v>
      </c>
      <c r="H22">
        <v>2935.3</v>
      </c>
      <c r="I22">
        <v>754.35</v>
      </c>
      <c r="J22">
        <v>16.484000000000002</v>
      </c>
      <c r="K22">
        <v>1.5E-3</v>
      </c>
      <c r="L22">
        <v>-2.637</v>
      </c>
    </row>
    <row r="23" spans="1:12" x14ac:dyDescent="0.25">
      <c r="C23" t="s">
        <v>33</v>
      </c>
      <c r="D23">
        <f>AVERAGE(D3:D22)</f>
        <v>63.003149999999991</v>
      </c>
      <c r="E23">
        <f t="shared" ref="E23:L23" si="0">AVERAGE(E3:E22)</f>
        <v>50.698350000000005</v>
      </c>
      <c r="F23">
        <f t="shared" si="0"/>
        <v>589.75</v>
      </c>
      <c r="G23">
        <f t="shared" si="0"/>
        <v>2590.75</v>
      </c>
      <c r="H23">
        <f t="shared" si="0"/>
        <v>2709.0899999999992</v>
      </c>
      <c r="I23">
        <f t="shared" si="0"/>
        <v>873.04750000000001</v>
      </c>
      <c r="J23">
        <f t="shared" si="0"/>
        <v>16.075050000000001</v>
      </c>
      <c r="K23">
        <f t="shared" si="0"/>
        <v>3.0000000000000003E-4</v>
      </c>
      <c r="L23">
        <f t="shared" si="0"/>
        <v>-2.1869000000000005</v>
      </c>
    </row>
    <row r="24" spans="1:12" x14ac:dyDescent="0.25">
      <c r="C24" t="s">
        <v>34</v>
      </c>
      <c r="D24">
        <f>STDEV(D3:D22)</f>
        <v>2.8984445787897668</v>
      </c>
      <c r="E24">
        <f t="shared" ref="E24:L24" si="1">STDEV(E3:E22)</f>
        <v>1.0923300192948247</v>
      </c>
      <c r="F24">
        <f t="shared" si="1"/>
        <v>7.3404072739438933</v>
      </c>
      <c r="G24">
        <f t="shared" si="1"/>
        <v>414.9674540186686</v>
      </c>
      <c r="H24">
        <f t="shared" si="1"/>
        <v>696.79627763523445</v>
      </c>
      <c r="I24">
        <f t="shared" si="1"/>
        <v>78.361804933069422</v>
      </c>
      <c r="J24">
        <f t="shared" si="1"/>
        <v>3.2131332875690264</v>
      </c>
      <c r="K24">
        <f t="shared" si="1"/>
        <v>3.7741503052098743E-3</v>
      </c>
      <c r="L24">
        <f t="shared" si="1"/>
        <v>0.24672164157416693</v>
      </c>
    </row>
    <row r="25" spans="1:12" x14ac:dyDescent="0.25">
      <c r="C25" t="s">
        <v>35</v>
      </c>
      <c r="D25">
        <f>D24/D23</f>
        <v>4.6004756568358361E-2</v>
      </c>
      <c r="E25">
        <f t="shared" ref="E25:L25" si="2">E24/E23</f>
        <v>2.1545671985278111E-2</v>
      </c>
      <c r="F25">
        <f t="shared" si="2"/>
        <v>1.2446642261880277E-2</v>
      </c>
      <c r="G25">
        <f t="shared" si="2"/>
        <v>0.16017271215619747</v>
      </c>
      <c r="H25">
        <f t="shared" si="2"/>
        <v>0.25720676597500808</v>
      </c>
      <c r="I25">
        <f t="shared" si="2"/>
        <v>8.975663401254734E-2</v>
      </c>
      <c r="J25">
        <f t="shared" si="2"/>
        <v>0.19988325308904334</v>
      </c>
      <c r="K25">
        <f t="shared" si="2"/>
        <v>12.580501017366247</v>
      </c>
      <c r="L25">
        <f t="shared" si="2"/>
        <v>-0.11281798050855864</v>
      </c>
    </row>
    <row r="27" spans="1:12" x14ac:dyDescent="0.25">
      <c r="A27">
        <v>28805500</v>
      </c>
      <c r="B27" t="s">
        <v>40</v>
      </c>
      <c r="C27" t="s">
        <v>36</v>
      </c>
      <c r="D27">
        <v>134.29</v>
      </c>
      <c r="E27">
        <v>62.682000000000002</v>
      </c>
      <c r="F27">
        <v>711</v>
      </c>
      <c r="G27">
        <v>3974.3</v>
      </c>
      <c r="H27">
        <v>4302.3999999999996</v>
      </c>
      <c r="I27">
        <v>505.57</v>
      </c>
      <c r="J27">
        <v>27.963999999999999</v>
      </c>
      <c r="K27">
        <v>1.2999999999999999E-3</v>
      </c>
      <c r="L27">
        <v>-2.5579999999999998</v>
      </c>
    </row>
    <row r="28" spans="1:12" x14ac:dyDescent="0.25">
      <c r="A28">
        <v>29346593</v>
      </c>
      <c r="B28" t="s">
        <v>41</v>
      </c>
      <c r="C28" t="s">
        <v>36</v>
      </c>
      <c r="D28">
        <v>136.58000000000001</v>
      </c>
      <c r="E28">
        <v>64.582999999999998</v>
      </c>
      <c r="F28">
        <v>735</v>
      </c>
      <c r="G28">
        <v>3746.9</v>
      </c>
      <c r="H28">
        <v>3742.3</v>
      </c>
      <c r="I28">
        <v>562.96</v>
      </c>
      <c r="J28">
        <v>25.265000000000001</v>
      </c>
      <c r="K28">
        <v>5.9999999999999995E-4</v>
      </c>
      <c r="L28">
        <v>-2.7709999999999999</v>
      </c>
    </row>
    <row r="29" spans="1:12" x14ac:dyDescent="0.25">
      <c r="A29">
        <v>29378859</v>
      </c>
      <c r="B29" t="s">
        <v>42</v>
      </c>
      <c r="C29" t="s">
        <v>36</v>
      </c>
      <c r="D29">
        <v>137.62</v>
      </c>
      <c r="E29">
        <v>64.004999999999995</v>
      </c>
      <c r="F29">
        <v>711</v>
      </c>
      <c r="G29">
        <v>3818</v>
      </c>
      <c r="H29">
        <v>3801</v>
      </c>
      <c r="I29">
        <v>591.41999999999996</v>
      </c>
      <c r="J29">
        <v>28.558</v>
      </c>
      <c r="K29">
        <v>1.2999999999999999E-3</v>
      </c>
      <c r="L29">
        <v>-2.4929999999999999</v>
      </c>
    </row>
    <row r="30" spans="1:12" x14ac:dyDescent="0.25">
      <c r="A30">
        <v>29728046</v>
      </c>
      <c r="B30" t="s">
        <v>43</v>
      </c>
      <c r="C30" t="s">
        <v>36</v>
      </c>
      <c r="D30">
        <v>131.27000000000001</v>
      </c>
      <c r="E30">
        <v>64.686000000000007</v>
      </c>
      <c r="F30">
        <v>711</v>
      </c>
      <c r="G30">
        <v>3682.3</v>
      </c>
      <c r="H30">
        <v>3620.2</v>
      </c>
      <c r="I30">
        <v>537.66</v>
      </c>
      <c r="J30">
        <v>29.315999999999999</v>
      </c>
      <c r="K30">
        <v>-2E-3</v>
      </c>
      <c r="L30">
        <v>-2.738</v>
      </c>
    </row>
    <row r="31" spans="1:12" x14ac:dyDescent="0.25">
      <c r="A31">
        <v>29768968</v>
      </c>
      <c r="B31" t="s">
        <v>44</v>
      </c>
      <c r="C31" t="s">
        <v>36</v>
      </c>
      <c r="D31">
        <v>137.80000000000001</v>
      </c>
      <c r="E31">
        <v>61.610999999999997</v>
      </c>
      <c r="F31">
        <v>711</v>
      </c>
      <c r="G31">
        <v>4329.1000000000004</v>
      </c>
      <c r="H31">
        <v>4503.6000000000004</v>
      </c>
      <c r="I31">
        <v>460.38</v>
      </c>
      <c r="J31">
        <v>28.241</v>
      </c>
      <c r="K31">
        <v>1E-4</v>
      </c>
      <c r="L31">
        <v>-2.5339999999999998</v>
      </c>
    </row>
    <row r="32" spans="1:12" x14ac:dyDescent="0.25">
      <c r="A32">
        <v>30534171</v>
      </c>
      <c r="B32" t="s">
        <v>45</v>
      </c>
      <c r="C32" t="s">
        <v>36</v>
      </c>
      <c r="D32">
        <v>127.7</v>
      </c>
      <c r="E32">
        <v>61.81</v>
      </c>
      <c r="F32">
        <v>735</v>
      </c>
      <c r="G32">
        <v>4330.8</v>
      </c>
      <c r="H32">
        <v>4535.1000000000004</v>
      </c>
      <c r="I32">
        <v>502.29</v>
      </c>
      <c r="J32">
        <v>24.734000000000002</v>
      </c>
      <c r="K32">
        <v>3.3E-3</v>
      </c>
      <c r="L32">
        <v>-2.3849999999999998</v>
      </c>
    </row>
    <row r="33" spans="1:12" x14ac:dyDescent="0.25">
      <c r="A33">
        <v>31846515</v>
      </c>
      <c r="B33" t="s">
        <v>46</v>
      </c>
      <c r="C33" t="s">
        <v>36</v>
      </c>
      <c r="D33">
        <v>132.69</v>
      </c>
      <c r="E33">
        <v>62.506</v>
      </c>
      <c r="F33">
        <v>711</v>
      </c>
      <c r="G33">
        <v>4074</v>
      </c>
      <c r="H33">
        <v>4181</v>
      </c>
      <c r="I33">
        <v>535.05999999999995</v>
      </c>
      <c r="J33">
        <v>31.984999999999999</v>
      </c>
      <c r="K33">
        <v>-1E-3</v>
      </c>
      <c r="L33">
        <v>-2.4260000000000002</v>
      </c>
    </row>
    <row r="34" spans="1:12" x14ac:dyDescent="0.25">
      <c r="A34">
        <v>32024437</v>
      </c>
      <c r="B34" t="s">
        <v>47</v>
      </c>
      <c r="C34" t="s">
        <v>36</v>
      </c>
      <c r="D34">
        <v>131.76</v>
      </c>
      <c r="E34">
        <v>63.383000000000003</v>
      </c>
      <c r="F34">
        <v>711</v>
      </c>
      <c r="G34">
        <v>3646.4</v>
      </c>
      <c r="H34">
        <v>3661.9</v>
      </c>
      <c r="I34">
        <v>474.95</v>
      </c>
      <c r="J34">
        <v>28.018999999999998</v>
      </c>
      <c r="K34">
        <v>-7.6340000000000003</v>
      </c>
      <c r="L34">
        <v>-2.6139999999999999</v>
      </c>
    </row>
    <row r="35" spans="1:12" x14ac:dyDescent="0.25">
      <c r="A35">
        <v>32556625</v>
      </c>
      <c r="B35" t="s">
        <v>48</v>
      </c>
      <c r="C35" t="s">
        <v>36</v>
      </c>
      <c r="D35">
        <v>133.69</v>
      </c>
      <c r="E35">
        <v>59.86</v>
      </c>
      <c r="F35">
        <v>711</v>
      </c>
      <c r="G35">
        <v>4018.5</v>
      </c>
      <c r="H35">
        <v>4078.7</v>
      </c>
      <c r="I35">
        <v>450.45</v>
      </c>
      <c r="J35">
        <v>31.013999999999999</v>
      </c>
      <c r="K35">
        <v>-1E-3</v>
      </c>
      <c r="L35">
        <v>-2.343</v>
      </c>
    </row>
    <row r="36" spans="1:12" x14ac:dyDescent="0.25">
      <c r="A36">
        <v>33387781</v>
      </c>
      <c r="B36" t="s">
        <v>49</v>
      </c>
      <c r="C36" t="s">
        <v>36</v>
      </c>
      <c r="D36">
        <v>129.69999999999999</v>
      </c>
      <c r="E36">
        <v>59.906999999999996</v>
      </c>
      <c r="F36">
        <v>735</v>
      </c>
      <c r="G36">
        <v>4433</v>
      </c>
      <c r="H36">
        <v>4566.7</v>
      </c>
      <c r="I36">
        <v>536.39</v>
      </c>
      <c r="J36">
        <v>30.03</v>
      </c>
      <c r="K36">
        <v>2E-3</v>
      </c>
      <c r="L36">
        <v>-1.9890000000000001</v>
      </c>
    </row>
    <row r="37" spans="1:12" x14ac:dyDescent="0.25">
      <c r="A37">
        <v>33939187</v>
      </c>
      <c r="B37" t="s">
        <v>50</v>
      </c>
      <c r="C37" t="s">
        <v>36</v>
      </c>
      <c r="D37">
        <v>130.27000000000001</v>
      </c>
      <c r="E37">
        <v>64.242999999999995</v>
      </c>
      <c r="F37">
        <v>711</v>
      </c>
      <c r="G37">
        <v>4053.1</v>
      </c>
      <c r="H37">
        <v>4075.4</v>
      </c>
      <c r="I37">
        <v>490.41</v>
      </c>
      <c r="J37">
        <v>27.896999999999998</v>
      </c>
      <c r="K37">
        <v>1.6000000000000001E-3</v>
      </c>
      <c r="L37">
        <v>-2.589</v>
      </c>
    </row>
    <row r="38" spans="1:12" x14ac:dyDescent="0.25">
      <c r="A38">
        <v>34920078</v>
      </c>
      <c r="B38" t="s">
        <v>51</v>
      </c>
      <c r="C38" t="s">
        <v>36</v>
      </c>
      <c r="D38">
        <v>137.18</v>
      </c>
      <c r="E38">
        <v>63.45</v>
      </c>
      <c r="F38">
        <v>711</v>
      </c>
      <c r="G38">
        <v>3908.6</v>
      </c>
      <c r="H38">
        <v>3877.5</v>
      </c>
      <c r="I38">
        <v>582.6</v>
      </c>
      <c r="J38">
        <v>30.916</v>
      </c>
      <c r="K38">
        <v>-1E-3</v>
      </c>
      <c r="L38">
        <v>-2.3260000000000001</v>
      </c>
    </row>
    <row r="39" spans="1:12" x14ac:dyDescent="0.25">
      <c r="A39">
        <v>35213406</v>
      </c>
      <c r="B39" t="s">
        <v>52</v>
      </c>
      <c r="C39" t="s">
        <v>36</v>
      </c>
      <c r="D39">
        <v>131.37</v>
      </c>
      <c r="E39">
        <v>61.753</v>
      </c>
      <c r="F39">
        <v>711</v>
      </c>
      <c r="G39">
        <v>3391.4</v>
      </c>
      <c r="H39">
        <v>3316.1</v>
      </c>
      <c r="I39">
        <v>452.8</v>
      </c>
      <c r="J39">
        <v>28.167999999999999</v>
      </c>
      <c r="K39">
        <v>-4.0000000000000001E-3</v>
      </c>
      <c r="L39">
        <v>-2.8140000000000001</v>
      </c>
    </row>
    <row r="40" spans="1:12" x14ac:dyDescent="0.25">
      <c r="A40">
        <v>38011562</v>
      </c>
      <c r="B40" t="s">
        <v>53</v>
      </c>
      <c r="C40" t="s">
        <v>36</v>
      </c>
      <c r="D40">
        <v>135.9</v>
      </c>
      <c r="E40">
        <v>60.156999999999996</v>
      </c>
      <c r="F40">
        <v>735</v>
      </c>
      <c r="G40">
        <v>3804.5</v>
      </c>
      <c r="H40">
        <v>3803.2</v>
      </c>
      <c r="I40">
        <v>511.82</v>
      </c>
      <c r="J40">
        <v>26.948</v>
      </c>
      <c r="K40">
        <v>-1E-3</v>
      </c>
      <c r="L40">
        <v>-2.4820000000000002</v>
      </c>
    </row>
    <row r="41" spans="1:12" x14ac:dyDescent="0.25">
      <c r="A41">
        <v>38063546</v>
      </c>
      <c r="B41" t="s">
        <v>54</v>
      </c>
      <c r="C41" t="s">
        <v>36</v>
      </c>
      <c r="D41">
        <v>136.47999999999999</v>
      </c>
      <c r="E41">
        <v>62.848999999999997</v>
      </c>
      <c r="F41">
        <v>711</v>
      </c>
      <c r="G41">
        <v>3793.2</v>
      </c>
      <c r="H41">
        <v>3778.4</v>
      </c>
      <c r="I41">
        <v>501.7</v>
      </c>
      <c r="J41">
        <v>28.169</v>
      </c>
      <c r="K41">
        <v>4.1999999999999997E-3</v>
      </c>
      <c r="L41">
        <v>-2.7389999999999999</v>
      </c>
    </row>
    <row r="42" spans="1:12" x14ac:dyDescent="0.25">
      <c r="A42">
        <v>38191048</v>
      </c>
      <c r="B42" t="s">
        <v>55</v>
      </c>
      <c r="C42" t="s">
        <v>36</v>
      </c>
      <c r="D42">
        <v>135.49</v>
      </c>
      <c r="E42">
        <v>61.654000000000003</v>
      </c>
      <c r="F42">
        <v>711</v>
      </c>
      <c r="G42">
        <v>4171.2</v>
      </c>
      <c r="H42">
        <v>4441.2</v>
      </c>
      <c r="I42">
        <v>538.12</v>
      </c>
      <c r="J42">
        <v>28.219000000000001</v>
      </c>
      <c r="K42">
        <v>-2E-3</v>
      </c>
      <c r="L42">
        <v>-2.4489999999999998</v>
      </c>
    </row>
    <row r="43" spans="1:12" x14ac:dyDescent="0.25">
      <c r="A43">
        <v>38244671</v>
      </c>
      <c r="B43" t="s">
        <v>56</v>
      </c>
      <c r="C43" t="s">
        <v>36</v>
      </c>
      <c r="D43">
        <v>135.9</v>
      </c>
      <c r="E43">
        <v>63.292000000000002</v>
      </c>
      <c r="F43">
        <v>711</v>
      </c>
      <c r="G43">
        <v>3772.4</v>
      </c>
      <c r="H43">
        <v>3735.2</v>
      </c>
      <c r="I43">
        <v>515.05999999999995</v>
      </c>
      <c r="J43">
        <v>29.914999999999999</v>
      </c>
      <c r="K43">
        <v>-1E-3</v>
      </c>
      <c r="L43">
        <v>-2.7589999999999999</v>
      </c>
    </row>
    <row r="44" spans="1:12" x14ac:dyDescent="0.25">
      <c r="A44">
        <v>38293906</v>
      </c>
      <c r="B44" t="s">
        <v>57</v>
      </c>
      <c r="C44" t="s">
        <v>36</v>
      </c>
      <c r="D44">
        <v>136.80000000000001</v>
      </c>
      <c r="E44">
        <v>63.301000000000002</v>
      </c>
      <c r="F44">
        <v>711</v>
      </c>
      <c r="G44">
        <v>3771.3</v>
      </c>
      <c r="H44">
        <v>3700.4</v>
      </c>
      <c r="I44">
        <v>476.6</v>
      </c>
      <c r="J44">
        <v>29.692</v>
      </c>
      <c r="K44">
        <v>5.9999999999999995E-4</v>
      </c>
      <c r="L44">
        <v>-2.6829999999999998</v>
      </c>
    </row>
    <row r="45" spans="1:12" x14ac:dyDescent="0.25">
      <c r="A45">
        <v>38313734</v>
      </c>
      <c r="B45" t="s">
        <v>58</v>
      </c>
      <c r="C45" t="s">
        <v>36</v>
      </c>
      <c r="D45">
        <v>133.9</v>
      </c>
      <c r="E45">
        <v>63.354999999999997</v>
      </c>
      <c r="F45">
        <v>711</v>
      </c>
      <c r="G45">
        <v>3677.7</v>
      </c>
      <c r="H45">
        <v>3608.7</v>
      </c>
      <c r="I45">
        <v>534.44000000000005</v>
      </c>
      <c r="J45">
        <v>30.850999999999999</v>
      </c>
      <c r="K45">
        <v>-1E-3</v>
      </c>
      <c r="L45">
        <v>-2.5510000000000002</v>
      </c>
    </row>
    <row r="46" spans="1:12" x14ac:dyDescent="0.25">
      <c r="A46">
        <v>38345375</v>
      </c>
      <c r="B46" t="s">
        <v>59</v>
      </c>
      <c r="C46" t="s">
        <v>36</v>
      </c>
      <c r="D46">
        <v>133.41999999999999</v>
      </c>
      <c r="E46">
        <v>62.512</v>
      </c>
      <c r="F46">
        <v>711</v>
      </c>
      <c r="G46">
        <v>4342.3</v>
      </c>
      <c r="H46">
        <v>4384.6000000000004</v>
      </c>
      <c r="I46">
        <v>549.08000000000004</v>
      </c>
      <c r="J46">
        <v>26.841999999999999</v>
      </c>
      <c r="K46">
        <v>-2E-3</v>
      </c>
      <c r="L46">
        <v>-2.64</v>
      </c>
    </row>
    <row r="47" spans="1:12" x14ac:dyDescent="0.25">
      <c r="C47" t="s">
        <v>33</v>
      </c>
      <c r="D47">
        <f>AVERAGE(D27:D46)</f>
        <v>133.99050000000003</v>
      </c>
      <c r="E47">
        <f t="shared" ref="E47:L47" si="3">AVERAGE(E27:E46)</f>
        <v>62.579950000000011</v>
      </c>
      <c r="F47">
        <f t="shared" si="3"/>
        <v>715.8</v>
      </c>
      <c r="G47">
        <f t="shared" si="3"/>
        <v>3936.95</v>
      </c>
      <c r="H47">
        <f t="shared" si="3"/>
        <v>3985.6799999999994</v>
      </c>
      <c r="I47">
        <f t="shared" si="3"/>
        <v>515.48800000000006</v>
      </c>
      <c r="J47">
        <f t="shared" si="3"/>
        <v>28.637149999999998</v>
      </c>
      <c r="K47">
        <f t="shared" si="3"/>
        <v>-0.38175000000000009</v>
      </c>
      <c r="L47">
        <f t="shared" si="3"/>
        <v>-2.5441499999999997</v>
      </c>
    </row>
    <row r="48" spans="1:12" x14ac:dyDescent="0.25">
      <c r="C48" t="s">
        <v>34</v>
      </c>
      <c r="D48">
        <f>STDEV(D27:D46)</f>
        <v>2.9151590639999507</v>
      </c>
      <c r="E48">
        <f t="shared" ref="E48:L48" si="4">STDEV(E27:E46)</f>
        <v>1.448282957050939</v>
      </c>
      <c r="F48">
        <f t="shared" si="4"/>
        <v>9.8493921800174782</v>
      </c>
      <c r="G48">
        <f t="shared" si="4"/>
        <v>278.37521914060341</v>
      </c>
      <c r="H48">
        <f t="shared" si="4"/>
        <v>368.76607276300871</v>
      </c>
      <c r="I48">
        <f t="shared" si="4"/>
        <v>40.582646874845672</v>
      </c>
      <c r="J48">
        <f t="shared" si="4"/>
        <v>1.8770136772908295</v>
      </c>
      <c r="K48">
        <f t="shared" si="4"/>
        <v>1.7070036529113317</v>
      </c>
      <c r="L48">
        <f t="shared" si="4"/>
        <v>0.19638128193577115</v>
      </c>
    </row>
    <row r="49" spans="1:12" x14ac:dyDescent="0.25">
      <c r="C49" t="s">
        <v>35</v>
      </c>
      <c r="D49">
        <f>D48/D47</f>
        <v>2.1756460823714741E-2</v>
      </c>
      <c r="E49">
        <f t="shared" ref="E49:L49" si="5">E48/E47</f>
        <v>2.3142922885859427E-2</v>
      </c>
      <c r="F49">
        <f t="shared" si="5"/>
        <v>1.3759977898878848E-2</v>
      </c>
      <c r="G49">
        <f t="shared" si="5"/>
        <v>7.0708345074385864E-2</v>
      </c>
      <c r="H49">
        <f t="shared" si="5"/>
        <v>9.2522749634443499E-2</v>
      </c>
      <c r="I49">
        <f t="shared" si="5"/>
        <v>7.8726656827793604E-2</v>
      </c>
      <c r="J49">
        <f t="shared" si="5"/>
        <v>6.5544709487181149E-2</v>
      </c>
      <c r="K49">
        <f t="shared" si="5"/>
        <v>-4.4715223389949736</v>
      </c>
      <c r="L49">
        <f t="shared" si="5"/>
        <v>-7.7189348873207622E-2</v>
      </c>
    </row>
    <row r="51" spans="1:12" x14ac:dyDescent="0.25">
      <c r="A51">
        <v>28805500</v>
      </c>
      <c r="B51" t="s">
        <v>40</v>
      </c>
      <c r="C51" t="s">
        <v>37</v>
      </c>
      <c r="D51" s="8">
        <v>44.7</v>
      </c>
      <c r="E51">
        <v>49.877000000000002</v>
      </c>
      <c r="F51">
        <v>648</v>
      </c>
      <c r="G51">
        <v>1889.2</v>
      </c>
      <c r="H51">
        <v>1708.9</v>
      </c>
      <c r="I51">
        <v>735.78</v>
      </c>
      <c r="J51">
        <v>10.586</v>
      </c>
      <c r="K51">
        <v>-3.0000000000000001E-3</v>
      </c>
      <c r="L51">
        <v>-2.8620000000000001</v>
      </c>
    </row>
    <row r="52" spans="1:12" x14ac:dyDescent="0.25">
      <c r="A52">
        <v>29346593</v>
      </c>
      <c r="B52" t="s">
        <v>41</v>
      </c>
      <c r="C52" t="s">
        <v>37</v>
      </c>
      <c r="D52" s="8">
        <v>57.88</v>
      </c>
      <c r="E52">
        <v>50.212000000000003</v>
      </c>
      <c r="F52">
        <v>648</v>
      </c>
      <c r="G52">
        <v>2097.6</v>
      </c>
      <c r="H52">
        <v>2136.4</v>
      </c>
      <c r="I52">
        <v>723.85</v>
      </c>
      <c r="J52">
        <v>14</v>
      </c>
      <c r="K52">
        <v>-3.0000000000000001E-3</v>
      </c>
      <c r="L52">
        <v>-2.36</v>
      </c>
    </row>
    <row r="53" spans="1:12" x14ac:dyDescent="0.25">
      <c r="A53">
        <v>29378859</v>
      </c>
      <c r="B53" t="s">
        <v>42</v>
      </c>
      <c r="C53" t="s">
        <v>37</v>
      </c>
      <c r="D53" s="8">
        <v>51.53</v>
      </c>
      <c r="E53">
        <v>50.787999999999997</v>
      </c>
      <c r="F53">
        <v>615</v>
      </c>
      <c r="G53">
        <v>2316.9</v>
      </c>
      <c r="H53">
        <v>2043.1</v>
      </c>
      <c r="I53">
        <v>882.78</v>
      </c>
      <c r="J53">
        <v>11.186</v>
      </c>
      <c r="K53">
        <v>2.3E-3</v>
      </c>
      <c r="L53">
        <v>-2.5409999999999999</v>
      </c>
    </row>
    <row r="54" spans="1:12" x14ac:dyDescent="0.25">
      <c r="A54">
        <v>29728046</v>
      </c>
      <c r="B54" t="s">
        <v>43</v>
      </c>
      <c r="C54" t="s">
        <v>37</v>
      </c>
      <c r="D54" s="8">
        <v>53.77</v>
      </c>
      <c r="E54">
        <v>50.482999999999997</v>
      </c>
      <c r="F54">
        <v>648</v>
      </c>
      <c r="G54">
        <v>2170.5</v>
      </c>
      <c r="H54">
        <v>2143.6999999999998</v>
      </c>
      <c r="I54">
        <v>610.21</v>
      </c>
      <c r="J54">
        <v>17.806999999999999</v>
      </c>
      <c r="K54">
        <v>3.3E-3</v>
      </c>
      <c r="L54">
        <v>-2.2250000000000001</v>
      </c>
    </row>
    <row r="55" spans="1:12" x14ac:dyDescent="0.25">
      <c r="A55">
        <v>29768968</v>
      </c>
      <c r="B55" t="s">
        <v>44</v>
      </c>
      <c r="C55" t="s">
        <v>37</v>
      </c>
      <c r="D55" s="8">
        <v>52.89</v>
      </c>
      <c r="E55">
        <v>49.258000000000003</v>
      </c>
      <c r="F55">
        <v>623</v>
      </c>
      <c r="G55">
        <v>1915.8</v>
      </c>
      <c r="H55">
        <v>1784.4</v>
      </c>
      <c r="I55">
        <v>619.37</v>
      </c>
      <c r="J55">
        <v>11.635</v>
      </c>
      <c r="K55">
        <v>-1E-3</v>
      </c>
      <c r="L55">
        <v>-3.08</v>
      </c>
    </row>
    <row r="56" spans="1:12" x14ac:dyDescent="0.25">
      <c r="A56">
        <v>30534171</v>
      </c>
      <c r="B56" t="s">
        <v>45</v>
      </c>
      <c r="C56" t="s">
        <v>37</v>
      </c>
      <c r="D56" s="8">
        <v>52.378999999999998</v>
      </c>
      <c r="E56">
        <v>49.030999999999999</v>
      </c>
      <c r="F56">
        <v>648</v>
      </c>
      <c r="G56">
        <v>1734.6</v>
      </c>
      <c r="H56">
        <v>1618.7</v>
      </c>
      <c r="I56">
        <v>610.39</v>
      </c>
      <c r="J56">
        <v>10.282</v>
      </c>
      <c r="K56">
        <v>2.9999999999999997E-4</v>
      </c>
      <c r="L56">
        <v>-2.778</v>
      </c>
    </row>
    <row r="57" spans="1:12" x14ac:dyDescent="0.25">
      <c r="A57">
        <v>31846515</v>
      </c>
      <c r="B57" t="s">
        <v>46</v>
      </c>
      <c r="C57" t="s">
        <v>37</v>
      </c>
      <c r="D57" s="8">
        <v>50.524000000000001</v>
      </c>
      <c r="E57">
        <v>49.744</v>
      </c>
      <c r="F57">
        <v>648</v>
      </c>
      <c r="G57">
        <v>2239.9</v>
      </c>
      <c r="H57">
        <v>1423.7</v>
      </c>
      <c r="I57">
        <v>728.45</v>
      </c>
      <c r="J57">
        <v>13.436</v>
      </c>
      <c r="K57">
        <v>4.0000000000000002E-4</v>
      </c>
      <c r="L57">
        <v>-2.2989999999999999</v>
      </c>
    </row>
    <row r="58" spans="1:12" x14ac:dyDescent="0.25">
      <c r="A58">
        <v>32024437</v>
      </c>
      <c r="B58" t="s">
        <v>47</v>
      </c>
      <c r="C58" t="s">
        <v>37</v>
      </c>
      <c r="D58" s="8">
        <v>45.384</v>
      </c>
      <c r="E58">
        <v>51.853000000000002</v>
      </c>
      <c r="F58">
        <v>648</v>
      </c>
      <c r="G58">
        <v>2651.6</v>
      </c>
      <c r="H58">
        <v>2010.4</v>
      </c>
      <c r="I58">
        <v>395.36</v>
      </c>
      <c r="J58">
        <v>24.352</v>
      </c>
      <c r="K58">
        <v>3.3999999999999998E-3</v>
      </c>
      <c r="L58">
        <v>-2.4489999999999998</v>
      </c>
    </row>
    <row r="59" spans="1:12" x14ac:dyDescent="0.25">
      <c r="A59">
        <v>32556625</v>
      </c>
      <c r="B59" t="s">
        <v>48</v>
      </c>
      <c r="C59" t="s">
        <v>37</v>
      </c>
      <c r="D59" s="8">
        <v>52.89</v>
      </c>
      <c r="E59">
        <v>47.636000000000003</v>
      </c>
      <c r="F59">
        <v>648</v>
      </c>
      <c r="G59">
        <v>2336</v>
      </c>
      <c r="H59">
        <v>2080.4</v>
      </c>
      <c r="I59">
        <v>611.02</v>
      </c>
      <c r="J59">
        <v>21.898</v>
      </c>
      <c r="K59">
        <v>-4.0000000000000001E-3</v>
      </c>
      <c r="L59">
        <v>-2.5990000000000002</v>
      </c>
    </row>
    <row r="60" spans="1:12" x14ac:dyDescent="0.25">
      <c r="A60">
        <v>33387781</v>
      </c>
      <c r="B60" t="s">
        <v>49</v>
      </c>
      <c r="C60" t="s">
        <v>37</v>
      </c>
      <c r="D60" s="8">
        <v>56.293999999999997</v>
      </c>
      <c r="E60">
        <v>50.143999999999998</v>
      </c>
      <c r="F60">
        <v>646</v>
      </c>
      <c r="G60">
        <v>2337.1999999999998</v>
      </c>
      <c r="H60">
        <v>1981</v>
      </c>
      <c r="I60">
        <v>713.96</v>
      </c>
      <c r="J60">
        <v>11.246</v>
      </c>
      <c r="K60">
        <v>-4.0000000000000001E-3</v>
      </c>
      <c r="L60">
        <v>-2.1829999999999998</v>
      </c>
    </row>
    <row r="61" spans="1:12" x14ac:dyDescent="0.25">
      <c r="A61">
        <v>33939187</v>
      </c>
      <c r="B61" t="s">
        <v>50</v>
      </c>
      <c r="C61" t="s">
        <v>37</v>
      </c>
      <c r="D61" s="8">
        <v>57.88</v>
      </c>
      <c r="E61">
        <v>49.377000000000002</v>
      </c>
      <c r="F61">
        <v>658</v>
      </c>
      <c r="G61">
        <v>1995.8</v>
      </c>
      <c r="H61">
        <v>2103</v>
      </c>
      <c r="I61">
        <v>671.83</v>
      </c>
      <c r="J61">
        <v>16.581</v>
      </c>
      <c r="K61">
        <v>-1E-3</v>
      </c>
      <c r="L61">
        <v>-2.4660000000000002</v>
      </c>
    </row>
    <row r="62" spans="1:12" x14ac:dyDescent="0.25">
      <c r="A62">
        <v>34920078</v>
      </c>
      <c r="B62" t="s">
        <v>51</v>
      </c>
      <c r="C62" t="s">
        <v>37</v>
      </c>
      <c r="D62" s="8">
        <v>57.38</v>
      </c>
      <c r="E62">
        <v>50.389000000000003</v>
      </c>
      <c r="F62">
        <v>648</v>
      </c>
      <c r="G62">
        <v>1890.5</v>
      </c>
      <c r="H62">
        <v>1514.3</v>
      </c>
      <c r="I62">
        <v>773.48</v>
      </c>
      <c r="J62">
        <v>13.385</v>
      </c>
      <c r="K62">
        <v>-3.0000000000000001E-3</v>
      </c>
      <c r="L62">
        <v>-2.383</v>
      </c>
    </row>
    <row r="63" spans="1:12" x14ac:dyDescent="0.25">
      <c r="A63">
        <v>35213406</v>
      </c>
      <c r="B63" t="s">
        <v>52</v>
      </c>
      <c r="C63" t="s">
        <v>37</v>
      </c>
      <c r="D63" s="8">
        <v>60.1</v>
      </c>
      <c r="E63">
        <v>48.329000000000001</v>
      </c>
      <c r="F63">
        <v>648</v>
      </c>
      <c r="G63">
        <v>1056.8</v>
      </c>
      <c r="H63">
        <v>770.25</v>
      </c>
      <c r="I63">
        <v>637.66</v>
      </c>
      <c r="J63">
        <v>12.159000000000001</v>
      </c>
      <c r="K63">
        <v>5.0000000000000001E-3</v>
      </c>
      <c r="L63">
        <v>-2.8759999999999999</v>
      </c>
    </row>
    <row r="64" spans="1:12" x14ac:dyDescent="0.25">
      <c r="A64">
        <v>38011562</v>
      </c>
      <c r="B64" t="s">
        <v>53</v>
      </c>
      <c r="C64" t="s">
        <v>37</v>
      </c>
      <c r="D64" s="8">
        <v>54.75</v>
      </c>
      <c r="E64">
        <v>48.08</v>
      </c>
      <c r="F64">
        <v>678</v>
      </c>
      <c r="G64">
        <v>1640.1</v>
      </c>
      <c r="H64">
        <v>1800.1</v>
      </c>
      <c r="I64">
        <v>673.4</v>
      </c>
      <c r="J64">
        <v>8.0099</v>
      </c>
      <c r="K64">
        <v>-4.0000000000000001E-3</v>
      </c>
      <c r="L64">
        <v>-3.0289999999999999</v>
      </c>
    </row>
    <row r="65" spans="1:12" x14ac:dyDescent="0.25">
      <c r="A65">
        <v>38063546</v>
      </c>
      <c r="B65" t="s">
        <v>54</v>
      </c>
      <c r="C65" t="s">
        <v>37</v>
      </c>
      <c r="D65" s="8">
        <v>52.29</v>
      </c>
      <c r="E65">
        <v>48.372999999999998</v>
      </c>
      <c r="F65">
        <v>648</v>
      </c>
      <c r="G65">
        <v>1759.7</v>
      </c>
      <c r="H65">
        <v>1653</v>
      </c>
      <c r="I65">
        <v>640.11</v>
      </c>
      <c r="J65">
        <v>9.8634000000000004</v>
      </c>
      <c r="K65">
        <v>-1E-3</v>
      </c>
      <c r="L65">
        <v>-2.57</v>
      </c>
    </row>
    <row r="66" spans="1:12" x14ac:dyDescent="0.25">
      <c r="A66">
        <v>38191048</v>
      </c>
      <c r="B66" t="s">
        <v>55</v>
      </c>
      <c r="C66" t="s">
        <v>37</v>
      </c>
      <c r="D66" s="8">
        <v>51.82</v>
      </c>
      <c r="E66">
        <v>49.267000000000003</v>
      </c>
      <c r="F66">
        <v>648</v>
      </c>
      <c r="G66">
        <v>1752.5</v>
      </c>
      <c r="H66">
        <v>1656.4</v>
      </c>
      <c r="I66">
        <v>646.36</v>
      </c>
      <c r="J66">
        <v>11.067</v>
      </c>
      <c r="K66">
        <v>-2E-3</v>
      </c>
      <c r="L66">
        <v>-2.6219999999999999</v>
      </c>
    </row>
    <row r="67" spans="1:12" x14ac:dyDescent="0.25">
      <c r="A67">
        <v>38244671</v>
      </c>
      <c r="B67" t="s">
        <v>56</v>
      </c>
      <c r="C67" t="s">
        <v>37</v>
      </c>
      <c r="D67" s="8">
        <v>53.87</v>
      </c>
      <c r="E67">
        <v>51.154000000000003</v>
      </c>
      <c r="F67">
        <v>662</v>
      </c>
      <c r="G67">
        <v>1905.8</v>
      </c>
      <c r="H67">
        <v>1757.5</v>
      </c>
      <c r="I67">
        <v>471.79</v>
      </c>
      <c r="J67">
        <v>16.75</v>
      </c>
      <c r="K67">
        <v>1.6000000000000001E-3</v>
      </c>
      <c r="L67">
        <v>-2.14</v>
      </c>
    </row>
    <row r="68" spans="1:12" x14ac:dyDescent="0.25">
      <c r="A68">
        <v>38293906</v>
      </c>
      <c r="B68" t="s">
        <v>57</v>
      </c>
      <c r="C68" t="s">
        <v>37</v>
      </c>
      <c r="D68" s="8">
        <v>59.93</v>
      </c>
      <c r="E68">
        <v>48.892000000000003</v>
      </c>
      <c r="F68">
        <v>648</v>
      </c>
      <c r="G68">
        <v>1582.6</v>
      </c>
      <c r="H68">
        <v>1424.3</v>
      </c>
      <c r="I68">
        <v>666.73</v>
      </c>
      <c r="J68">
        <v>14.324999999999999</v>
      </c>
      <c r="K68">
        <v>-5.0000000000000001E-3</v>
      </c>
      <c r="L68">
        <v>-2.8010000000000002</v>
      </c>
    </row>
    <row r="69" spans="1:12" x14ac:dyDescent="0.25">
      <c r="A69">
        <v>38313734</v>
      </c>
      <c r="B69" t="s">
        <v>58</v>
      </c>
      <c r="C69" t="s">
        <v>37</v>
      </c>
      <c r="D69" s="8">
        <v>52.819000000000003</v>
      </c>
      <c r="E69">
        <v>50.56</v>
      </c>
      <c r="F69">
        <v>648</v>
      </c>
      <c r="G69">
        <v>2137.6</v>
      </c>
      <c r="H69">
        <v>2115.3000000000002</v>
      </c>
      <c r="I69">
        <v>827.88</v>
      </c>
      <c r="J69">
        <v>12.086</v>
      </c>
      <c r="K69">
        <v>-4.0000000000000001E-3</v>
      </c>
      <c r="L69">
        <v>-2.411</v>
      </c>
    </row>
    <row r="70" spans="1:12" x14ac:dyDescent="0.25">
      <c r="A70">
        <v>38345375</v>
      </c>
      <c r="B70" t="s">
        <v>59</v>
      </c>
      <c r="C70" t="s">
        <v>37</v>
      </c>
      <c r="D70" s="8">
        <v>49.86</v>
      </c>
      <c r="E70">
        <v>48.621000000000002</v>
      </c>
      <c r="F70">
        <v>648</v>
      </c>
      <c r="G70">
        <v>1971.5</v>
      </c>
      <c r="H70">
        <v>1713.4</v>
      </c>
      <c r="I70">
        <v>826.76</v>
      </c>
      <c r="J70">
        <v>12.856999999999999</v>
      </c>
      <c r="K70">
        <v>-1.0999999999999999E-2</v>
      </c>
      <c r="L70">
        <v>-2.3879999999999999</v>
      </c>
    </row>
    <row r="71" spans="1:12" x14ac:dyDescent="0.25">
      <c r="C71" t="s">
        <v>33</v>
      </c>
      <c r="D71">
        <f>AVERAGE(D51:D70)</f>
        <v>53.447000000000003</v>
      </c>
      <c r="E71">
        <f t="shared" ref="E71:L71" si="6">AVERAGE(E51:E70)</f>
        <v>49.603400000000008</v>
      </c>
      <c r="F71">
        <f t="shared" si="6"/>
        <v>647.70000000000005</v>
      </c>
      <c r="G71">
        <f t="shared" si="6"/>
        <v>1969.11</v>
      </c>
      <c r="H71">
        <f t="shared" si="6"/>
        <v>1771.9124999999999</v>
      </c>
      <c r="I71">
        <f t="shared" si="6"/>
        <v>673.35850000000005</v>
      </c>
      <c r="J71">
        <f t="shared" si="6"/>
        <v>13.675565000000001</v>
      </c>
      <c r="K71">
        <f t="shared" si="6"/>
        <v>-1.485E-3</v>
      </c>
      <c r="L71">
        <f t="shared" si="6"/>
        <v>-2.5530999999999997</v>
      </c>
    </row>
    <row r="72" spans="1:12" x14ac:dyDescent="0.25">
      <c r="C72" t="s">
        <v>34</v>
      </c>
      <c r="D72">
        <f>STDEV(D51:D70)</f>
        <v>4.1288349956195436</v>
      </c>
      <c r="E72">
        <f t="shared" ref="E72:L72" si="7">STDEV(E51:E70)</f>
        <v>1.1084248378003048</v>
      </c>
      <c r="F72">
        <f t="shared" si="7"/>
        <v>12.380374962436571</v>
      </c>
      <c r="G72">
        <f t="shared" si="7"/>
        <v>345.76235510900869</v>
      </c>
      <c r="H72">
        <f t="shared" si="7"/>
        <v>335.54357230391713</v>
      </c>
      <c r="I72">
        <f t="shared" si="7"/>
        <v>114.30376465113048</v>
      </c>
      <c r="J72">
        <f t="shared" si="7"/>
        <v>4.0619287108304087</v>
      </c>
      <c r="K72">
        <f t="shared" si="7"/>
        <v>3.6666742424164163E-3</v>
      </c>
      <c r="L72">
        <f t="shared" si="7"/>
        <v>0.27482490119308711</v>
      </c>
    </row>
    <row r="73" spans="1:12" x14ac:dyDescent="0.25">
      <c r="C73" t="s">
        <v>35</v>
      </c>
      <c r="D73">
        <f>D72/D71</f>
        <v>7.7251014942270727E-2</v>
      </c>
      <c r="E73">
        <f t="shared" ref="E73:L73" si="8">E72/E71</f>
        <v>2.2345743190997081E-2</v>
      </c>
      <c r="F73">
        <f t="shared" si="8"/>
        <v>1.911436616093341E-2</v>
      </c>
      <c r="G73">
        <f t="shared" si="8"/>
        <v>0.17559321475641723</v>
      </c>
      <c r="H73">
        <f t="shared" si="8"/>
        <v>0.18936802596286056</v>
      </c>
      <c r="I73">
        <f t="shared" si="8"/>
        <v>0.1697517216328753</v>
      </c>
      <c r="J73">
        <f t="shared" si="8"/>
        <v>0.29702090632675204</v>
      </c>
      <c r="K73">
        <f t="shared" si="8"/>
        <v>-2.4691409039841186</v>
      </c>
      <c r="L73">
        <f t="shared" si="8"/>
        <v>-0.10764361019665784</v>
      </c>
    </row>
    <row r="75" spans="1:12" x14ac:dyDescent="0.25">
      <c r="A75">
        <v>28805500</v>
      </c>
      <c r="B75" t="s">
        <v>40</v>
      </c>
      <c r="C75" t="s">
        <v>38</v>
      </c>
      <c r="D75" s="8">
        <v>50.44</v>
      </c>
      <c r="E75">
        <v>57.652000000000001</v>
      </c>
      <c r="F75">
        <v>918</v>
      </c>
      <c r="G75">
        <v>4086</v>
      </c>
      <c r="H75">
        <v>4252.5</v>
      </c>
      <c r="I75">
        <v>402.89</v>
      </c>
      <c r="J75">
        <v>21.305</v>
      </c>
      <c r="K75">
        <v>4.7000000000000002E-3</v>
      </c>
      <c r="L75">
        <v>-3.0720000000000001</v>
      </c>
    </row>
    <row r="76" spans="1:12" x14ac:dyDescent="0.25">
      <c r="A76">
        <v>29346593</v>
      </c>
      <c r="B76" t="s">
        <v>41</v>
      </c>
      <c r="C76" t="s">
        <v>38</v>
      </c>
      <c r="D76" s="8">
        <v>53.177</v>
      </c>
      <c r="E76">
        <v>57.539000000000001</v>
      </c>
      <c r="F76">
        <v>918</v>
      </c>
      <c r="G76">
        <v>3854.9</v>
      </c>
      <c r="H76">
        <v>3631</v>
      </c>
      <c r="I76">
        <v>421.68</v>
      </c>
      <c r="J76">
        <v>18.384</v>
      </c>
      <c r="K76">
        <v>1.11E-2</v>
      </c>
      <c r="L76">
        <v>-2.7829999999999999</v>
      </c>
    </row>
    <row r="77" spans="1:12" x14ac:dyDescent="0.25">
      <c r="A77">
        <v>29378859</v>
      </c>
      <c r="B77" t="s">
        <v>42</v>
      </c>
      <c r="C77" t="s">
        <v>38</v>
      </c>
      <c r="D77" s="8">
        <v>54.844999999999999</v>
      </c>
      <c r="E77">
        <v>60.003</v>
      </c>
      <c r="F77">
        <v>918</v>
      </c>
      <c r="G77">
        <v>4101.6000000000004</v>
      </c>
      <c r="H77">
        <v>4021.9</v>
      </c>
      <c r="I77">
        <v>377.18</v>
      </c>
      <c r="J77">
        <v>19.111999999999998</v>
      </c>
      <c r="K77">
        <v>-1E-3</v>
      </c>
      <c r="L77">
        <v>-2.944</v>
      </c>
    </row>
    <row r="78" spans="1:12" x14ac:dyDescent="0.25">
      <c r="A78">
        <v>29728046</v>
      </c>
      <c r="B78" t="s">
        <v>43</v>
      </c>
      <c r="C78" t="s">
        <v>38</v>
      </c>
      <c r="D78" s="8">
        <v>54.5</v>
      </c>
      <c r="E78">
        <v>56.74</v>
      </c>
      <c r="F78">
        <v>918</v>
      </c>
      <c r="G78">
        <v>3697.3</v>
      </c>
      <c r="H78">
        <v>3432.8</v>
      </c>
      <c r="I78">
        <v>392.57</v>
      </c>
      <c r="J78">
        <v>21.896000000000001</v>
      </c>
      <c r="K78">
        <v>-1E-3</v>
      </c>
      <c r="L78">
        <v>-2.6070000000000002</v>
      </c>
    </row>
    <row r="79" spans="1:12" x14ac:dyDescent="0.25">
      <c r="A79">
        <v>29768968</v>
      </c>
      <c r="B79" t="s">
        <v>44</v>
      </c>
      <c r="C79" t="s">
        <v>38</v>
      </c>
      <c r="D79" s="8">
        <v>52.29</v>
      </c>
      <c r="E79">
        <v>56.401000000000003</v>
      </c>
      <c r="F79">
        <v>918</v>
      </c>
      <c r="G79">
        <v>3431.6</v>
      </c>
      <c r="H79">
        <v>3350.8</v>
      </c>
      <c r="I79">
        <v>381.61</v>
      </c>
      <c r="J79">
        <v>21.151</v>
      </c>
      <c r="K79">
        <v>-4.0000000000000001E-3</v>
      </c>
      <c r="L79">
        <v>-3.1859999999999999</v>
      </c>
    </row>
    <row r="80" spans="1:12" x14ac:dyDescent="0.25">
      <c r="A80">
        <v>30534171</v>
      </c>
      <c r="B80" t="s">
        <v>45</v>
      </c>
      <c r="C80" t="s">
        <v>38</v>
      </c>
      <c r="D80" s="8">
        <v>51.04</v>
      </c>
      <c r="E80">
        <v>55.668999999999997</v>
      </c>
      <c r="F80">
        <v>918</v>
      </c>
      <c r="G80">
        <v>3740.2</v>
      </c>
      <c r="H80">
        <v>3749.4</v>
      </c>
      <c r="I80">
        <v>374.94</v>
      </c>
      <c r="J80">
        <v>29.212</v>
      </c>
      <c r="K80">
        <v>0</v>
      </c>
      <c r="L80">
        <v>-2.766</v>
      </c>
    </row>
    <row r="81" spans="1:12" x14ac:dyDescent="0.25">
      <c r="A81">
        <v>31846515</v>
      </c>
      <c r="B81" t="s">
        <v>46</v>
      </c>
      <c r="C81" t="s">
        <v>38</v>
      </c>
      <c r="D81" s="8">
        <v>56.7</v>
      </c>
      <c r="E81">
        <v>56.405000000000001</v>
      </c>
      <c r="F81">
        <v>918</v>
      </c>
      <c r="G81">
        <v>3771.3</v>
      </c>
      <c r="H81">
        <v>3879.1</v>
      </c>
      <c r="I81">
        <v>376.37</v>
      </c>
      <c r="J81">
        <v>21.672000000000001</v>
      </c>
      <c r="K81">
        <v>-3.0000000000000001E-3</v>
      </c>
      <c r="L81">
        <v>-2.69</v>
      </c>
    </row>
    <row r="82" spans="1:12" x14ac:dyDescent="0.25">
      <c r="A82">
        <v>32024437</v>
      </c>
      <c r="B82" t="s">
        <v>47</v>
      </c>
      <c r="C82" t="s">
        <v>38</v>
      </c>
      <c r="D82" s="8">
        <v>49.426000000000002</v>
      </c>
      <c r="E82">
        <v>46.991</v>
      </c>
      <c r="F82">
        <v>565</v>
      </c>
      <c r="G82">
        <v>1604.7</v>
      </c>
      <c r="H82">
        <v>1424.6</v>
      </c>
      <c r="I82">
        <v>551.55999999999995</v>
      </c>
      <c r="J82">
        <v>30.79</v>
      </c>
      <c r="K82">
        <v>0</v>
      </c>
      <c r="L82">
        <v>-2.5870000000000002</v>
      </c>
    </row>
    <row r="83" spans="1:12" x14ac:dyDescent="0.25">
      <c r="A83">
        <v>32556625</v>
      </c>
      <c r="B83" t="s">
        <v>48</v>
      </c>
      <c r="C83" t="s">
        <v>38</v>
      </c>
      <c r="D83" s="8">
        <v>50.363999999999997</v>
      </c>
      <c r="E83">
        <v>55.552</v>
      </c>
      <c r="F83">
        <v>918</v>
      </c>
      <c r="G83">
        <v>4410</v>
      </c>
      <c r="H83">
        <v>4463.7</v>
      </c>
      <c r="I83">
        <v>348.36</v>
      </c>
      <c r="J83">
        <v>25.672000000000001</v>
      </c>
      <c r="K83">
        <v>0</v>
      </c>
      <c r="L83">
        <v>-2.7919999999999998</v>
      </c>
    </row>
    <row r="84" spans="1:12" x14ac:dyDescent="0.25">
      <c r="A84">
        <v>33387781</v>
      </c>
      <c r="B84" t="s">
        <v>49</v>
      </c>
      <c r="C84" t="s">
        <v>38</v>
      </c>
      <c r="D84" s="8">
        <v>52.279000000000003</v>
      </c>
      <c r="E84">
        <v>57.850999999999999</v>
      </c>
      <c r="F84">
        <v>918</v>
      </c>
      <c r="G84">
        <v>4343.6000000000004</v>
      </c>
      <c r="H84">
        <v>4271</v>
      </c>
      <c r="I84">
        <v>384.19</v>
      </c>
      <c r="J84">
        <v>26.1</v>
      </c>
      <c r="K84">
        <v>-3.0000000000000001E-3</v>
      </c>
      <c r="L84">
        <v>-2.7440000000000002</v>
      </c>
    </row>
    <row r="85" spans="1:12" x14ac:dyDescent="0.25">
      <c r="A85">
        <v>33939187</v>
      </c>
      <c r="B85" t="s">
        <v>50</v>
      </c>
      <c r="C85" t="s">
        <v>38</v>
      </c>
      <c r="D85" s="8">
        <v>51.82</v>
      </c>
      <c r="E85">
        <v>55.238</v>
      </c>
      <c r="F85">
        <v>918</v>
      </c>
      <c r="G85">
        <v>3969.7</v>
      </c>
      <c r="H85">
        <v>3885.9</v>
      </c>
      <c r="I85">
        <v>390.22</v>
      </c>
      <c r="J85">
        <v>24.119</v>
      </c>
      <c r="K85">
        <v>-7.0000000000000001E-3</v>
      </c>
      <c r="L85">
        <v>-2.4900000000000002</v>
      </c>
    </row>
    <row r="86" spans="1:12" x14ac:dyDescent="0.25">
      <c r="A86">
        <v>34920078</v>
      </c>
      <c r="B86" t="s">
        <v>51</v>
      </c>
      <c r="C86" t="s">
        <v>38</v>
      </c>
      <c r="D86" s="8">
        <v>50.473999999999997</v>
      </c>
      <c r="E86">
        <v>58.061</v>
      </c>
      <c r="F86">
        <v>958</v>
      </c>
      <c r="G86">
        <v>4223</v>
      </c>
      <c r="H86">
        <v>4063.1</v>
      </c>
      <c r="I86">
        <v>440.14</v>
      </c>
      <c r="J86">
        <v>30.036000000000001</v>
      </c>
      <c r="K86">
        <v>5.4999999999999997E-3</v>
      </c>
      <c r="L86">
        <v>-2.923</v>
      </c>
    </row>
    <row r="87" spans="1:12" x14ac:dyDescent="0.25">
      <c r="A87">
        <v>35213406</v>
      </c>
      <c r="B87" t="s">
        <v>52</v>
      </c>
      <c r="C87" t="s">
        <v>38</v>
      </c>
      <c r="D87" s="8">
        <v>60.570999999999998</v>
      </c>
      <c r="E87">
        <v>55.58</v>
      </c>
      <c r="F87">
        <v>918</v>
      </c>
      <c r="G87">
        <v>3668.2</v>
      </c>
      <c r="H87">
        <v>3680.2</v>
      </c>
      <c r="I87">
        <v>312.41000000000003</v>
      </c>
      <c r="J87">
        <v>25.027999999999999</v>
      </c>
      <c r="K87">
        <v>4.1999999999999997E-3</v>
      </c>
      <c r="L87">
        <v>-3.1579999999999999</v>
      </c>
    </row>
    <row r="88" spans="1:12" x14ac:dyDescent="0.25">
      <c r="A88">
        <v>38011562</v>
      </c>
      <c r="B88" t="s">
        <v>53</v>
      </c>
      <c r="C88" t="s">
        <v>38</v>
      </c>
      <c r="D88" s="8">
        <v>46.3</v>
      </c>
      <c r="E88">
        <v>55.493000000000002</v>
      </c>
      <c r="F88">
        <v>918</v>
      </c>
      <c r="G88">
        <v>3995</v>
      </c>
      <c r="H88">
        <v>4049.1</v>
      </c>
      <c r="I88">
        <v>400.74</v>
      </c>
      <c r="J88">
        <v>26.88</v>
      </c>
      <c r="K88">
        <v>-1E-3</v>
      </c>
      <c r="L88">
        <v>-2.7029999999999998</v>
      </c>
    </row>
    <row r="89" spans="1:12" x14ac:dyDescent="0.25">
      <c r="A89">
        <v>38063546</v>
      </c>
      <c r="B89" t="s">
        <v>54</v>
      </c>
      <c r="C89" t="s">
        <v>38</v>
      </c>
      <c r="D89" s="8">
        <v>55.73</v>
      </c>
      <c r="E89">
        <v>57.893999999999998</v>
      </c>
      <c r="F89">
        <v>882</v>
      </c>
      <c r="G89">
        <v>3620.1</v>
      </c>
      <c r="H89">
        <v>3525.1</v>
      </c>
      <c r="I89">
        <v>331.19</v>
      </c>
      <c r="J89">
        <v>21.125</v>
      </c>
      <c r="K89">
        <v>1.8E-3</v>
      </c>
      <c r="L89">
        <v>-3.2839999999999998</v>
      </c>
    </row>
    <row r="90" spans="1:12" x14ac:dyDescent="0.25">
      <c r="A90">
        <v>38191048</v>
      </c>
      <c r="B90" t="s">
        <v>55</v>
      </c>
      <c r="C90" t="s">
        <v>38</v>
      </c>
      <c r="D90" s="8">
        <v>52.499000000000002</v>
      </c>
      <c r="E90">
        <v>55.484000000000002</v>
      </c>
      <c r="F90">
        <v>501</v>
      </c>
      <c r="G90">
        <v>3577</v>
      </c>
      <c r="H90">
        <v>3516.8</v>
      </c>
      <c r="I90">
        <v>351.43</v>
      </c>
      <c r="J90">
        <v>26.204999999999998</v>
      </c>
      <c r="K90">
        <v>-7.0000000000000001E-3</v>
      </c>
      <c r="L90">
        <v>-2.706</v>
      </c>
    </row>
    <row r="91" spans="1:12" x14ac:dyDescent="0.25">
      <c r="A91">
        <v>38244671</v>
      </c>
      <c r="B91" t="s">
        <v>56</v>
      </c>
      <c r="C91" t="s">
        <v>38</v>
      </c>
      <c r="D91" s="8">
        <v>60.1</v>
      </c>
      <c r="E91">
        <v>54.889000000000003</v>
      </c>
      <c r="F91">
        <v>918</v>
      </c>
      <c r="G91">
        <v>3417.8</v>
      </c>
      <c r="H91">
        <v>3169.8</v>
      </c>
      <c r="I91">
        <v>393.52</v>
      </c>
      <c r="J91">
        <v>21.454999999999998</v>
      </c>
      <c r="K91">
        <v>-4.0000000000000001E-3</v>
      </c>
      <c r="L91">
        <v>-2.5510000000000002</v>
      </c>
    </row>
    <row r="92" spans="1:12" x14ac:dyDescent="0.25">
      <c r="A92">
        <v>38293906</v>
      </c>
      <c r="B92" t="s">
        <v>57</v>
      </c>
      <c r="C92" t="s">
        <v>38</v>
      </c>
      <c r="D92" s="8">
        <v>48.8</v>
      </c>
      <c r="E92">
        <v>56.987000000000002</v>
      </c>
      <c r="F92">
        <v>918</v>
      </c>
      <c r="G92">
        <v>4193.3</v>
      </c>
      <c r="H92">
        <v>4082.1</v>
      </c>
      <c r="I92">
        <v>431.48</v>
      </c>
      <c r="J92">
        <v>28.161000000000001</v>
      </c>
      <c r="K92">
        <v>1.38E-2</v>
      </c>
      <c r="L92">
        <v>-2.9449999999999998</v>
      </c>
    </row>
    <row r="93" spans="1:12" x14ac:dyDescent="0.25">
      <c r="A93">
        <v>38313734</v>
      </c>
      <c r="B93" t="s">
        <v>58</v>
      </c>
      <c r="C93" t="s">
        <v>38</v>
      </c>
      <c r="D93" s="8">
        <v>54.75</v>
      </c>
      <c r="E93">
        <v>57.755000000000003</v>
      </c>
      <c r="F93">
        <v>918</v>
      </c>
      <c r="G93">
        <v>3774</v>
      </c>
      <c r="H93">
        <v>3866.8</v>
      </c>
      <c r="I93">
        <v>384.25</v>
      </c>
      <c r="J93">
        <v>22.288</v>
      </c>
      <c r="K93">
        <v>0</v>
      </c>
      <c r="L93">
        <v>-2.9620000000000002</v>
      </c>
    </row>
    <row r="94" spans="1:12" x14ac:dyDescent="0.25">
      <c r="A94">
        <v>38345375</v>
      </c>
      <c r="B94" t="s">
        <v>59</v>
      </c>
      <c r="C94" t="s">
        <v>38</v>
      </c>
      <c r="D94" s="8">
        <v>49.83</v>
      </c>
      <c r="E94">
        <v>55.51</v>
      </c>
      <c r="F94">
        <v>918</v>
      </c>
      <c r="G94">
        <v>4610.6000000000004</v>
      </c>
      <c r="H94">
        <v>4777.7</v>
      </c>
      <c r="I94">
        <v>355.97</v>
      </c>
      <c r="J94">
        <v>23.074999999999999</v>
      </c>
      <c r="K94">
        <v>6.1000000000000004E-3</v>
      </c>
      <c r="L94">
        <v>-2.8620000000000001</v>
      </c>
    </row>
    <row r="95" spans="1:12" x14ac:dyDescent="0.25">
      <c r="C95" t="s">
        <v>33</v>
      </c>
      <c r="D95">
        <f>AVERAGE(D75:D94)</f>
        <v>52.79675000000001</v>
      </c>
      <c r="E95">
        <f t="shared" ref="E95:L95" si="9">AVERAGE(E75:E94)</f>
        <v>56.184700000000007</v>
      </c>
      <c r="F95">
        <f t="shared" si="9"/>
        <v>879.7</v>
      </c>
      <c r="G95">
        <f t="shared" si="9"/>
        <v>3804.4949999999999</v>
      </c>
      <c r="H95">
        <f t="shared" si="9"/>
        <v>3754.6700000000005</v>
      </c>
      <c r="I95">
        <f t="shared" si="9"/>
        <v>390.13499999999999</v>
      </c>
      <c r="J95">
        <f t="shared" si="9"/>
        <v>24.183299999999999</v>
      </c>
      <c r="K95">
        <f t="shared" si="9"/>
        <v>8.0999999999999996E-4</v>
      </c>
      <c r="L95">
        <f t="shared" si="9"/>
        <v>-2.8377500000000007</v>
      </c>
    </row>
    <row r="96" spans="1:12" x14ac:dyDescent="0.25">
      <c r="C96" t="s">
        <v>34</v>
      </c>
      <c r="D96">
        <f>STDEV(D75:D94)</f>
        <v>3.6167641378651405</v>
      </c>
      <c r="E96">
        <f t="shared" ref="E96:L96" si="10">STDEV(E75:E94)</f>
        <v>2.5220526957222766</v>
      </c>
      <c r="F96">
        <f t="shared" si="10"/>
        <v>119.66096844176472</v>
      </c>
      <c r="G96">
        <f t="shared" si="10"/>
        <v>612.01580343803073</v>
      </c>
      <c r="H96">
        <f t="shared" si="10"/>
        <v>674.24912161603584</v>
      </c>
      <c r="I96">
        <f t="shared" si="10"/>
        <v>49.317760279105933</v>
      </c>
      <c r="J96">
        <f t="shared" si="10"/>
        <v>3.6052934926883724</v>
      </c>
      <c r="K96">
        <f t="shared" si="10"/>
        <v>5.4384498565404884E-3</v>
      </c>
      <c r="L96">
        <f t="shared" si="10"/>
        <v>0.21999829544794197</v>
      </c>
    </row>
    <row r="97" spans="1:12" x14ac:dyDescent="0.25">
      <c r="C97" t="s">
        <v>35</v>
      </c>
      <c r="D97">
        <f>D96/D95</f>
        <v>6.850353739321341E-2</v>
      </c>
      <c r="E97">
        <f t="shared" ref="E97:L97" si="11">E96/E95</f>
        <v>4.4888603048913255E-2</v>
      </c>
      <c r="F97">
        <f t="shared" si="11"/>
        <v>0.13602474530153996</v>
      </c>
      <c r="G97">
        <f t="shared" si="11"/>
        <v>0.16086650223959573</v>
      </c>
      <c r="H97">
        <f t="shared" si="11"/>
        <v>0.17957613361920907</v>
      </c>
      <c r="I97">
        <f t="shared" si="11"/>
        <v>0.12641203757444458</v>
      </c>
      <c r="J97">
        <f t="shared" si="11"/>
        <v>0.14908194881130254</v>
      </c>
      <c r="K97">
        <f t="shared" si="11"/>
        <v>6.7141356253586277</v>
      </c>
      <c r="L97">
        <f t="shared" si="11"/>
        <v>-7.7525608474298971E-2</v>
      </c>
    </row>
    <row r="99" spans="1:12" x14ac:dyDescent="0.25">
      <c r="A99">
        <v>28805500</v>
      </c>
      <c r="B99" t="s">
        <v>40</v>
      </c>
      <c r="C99" t="s">
        <v>39</v>
      </c>
      <c r="D99" s="8">
        <v>32.25</v>
      </c>
      <c r="E99">
        <v>47.774000000000001</v>
      </c>
      <c r="F99">
        <v>565</v>
      </c>
      <c r="G99">
        <v>2321.5</v>
      </c>
      <c r="H99">
        <v>2485.3000000000002</v>
      </c>
      <c r="I99">
        <v>777.6</v>
      </c>
      <c r="J99">
        <v>18.306000000000001</v>
      </c>
      <c r="K99">
        <v>-6.0000000000000001E-3</v>
      </c>
      <c r="L99">
        <v>-2.4510000000000001</v>
      </c>
    </row>
    <row r="100" spans="1:12" x14ac:dyDescent="0.25">
      <c r="A100">
        <v>29346593</v>
      </c>
      <c r="B100" t="s">
        <v>41</v>
      </c>
      <c r="C100" t="s">
        <v>39</v>
      </c>
      <c r="D100" s="8">
        <v>46.192999999999998</v>
      </c>
      <c r="E100">
        <v>47.975999999999999</v>
      </c>
      <c r="F100">
        <v>565</v>
      </c>
      <c r="G100">
        <v>2481.6</v>
      </c>
      <c r="H100">
        <v>2793.8</v>
      </c>
      <c r="I100">
        <v>559.04</v>
      </c>
      <c r="J100">
        <v>22.318999999999999</v>
      </c>
      <c r="K100">
        <v>1.6999999999999999E-3</v>
      </c>
      <c r="L100">
        <v>-2.4510000000000001</v>
      </c>
    </row>
    <row r="101" spans="1:12" x14ac:dyDescent="0.25">
      <c r="A101">
        <v>29378859</v>
      </c>
      <c r="B101" t="s">
        <v>42</v>
      </c>
      <c r="C101" t="s">
        <v>39</v>
      </c>
      <c r="D101" s="8">
        <v>51.82</v>
      </c>
      <c r="E101">
        <v>47.009</v>
      </c>
      <c r="F101">
        <v>565</v>
      </c>
      <c r="G101">
        <v>1582.8</v>
      </c>
      <c r="H101">
        <v>1474.1</v>
      </c>
      <c r="I101">
        <v>540.25</v>
      </c>
      <c r="J101">
        <v>34.970999999999997</v>
      </c>
      <c r="K101">
        <v>0</v>
      </c>
      <c r="L101">
        <v>-2.5710000000000002</v>
      </c>
    </row>
    <row r="102" spans="1:12" x14ac:dyDescent="0.25">
      <c r="A102">
        <v>29728046</v>
      </c>
      <c r="B102" t="s">
        <v>43</v>
      </c>
      <c r="C102" t="s">
        <v>39</v>
      </c>
      <c r="D102" s="8">
        <v>46.3</v>
      </c>
      <c r="E102">
        <v>46.643999999999998</v>
      </c>
      <c r="F102">
        <v>565</v>
      </c>
      <c r="G102">
        <v>1968.9</v>
      </c>
      <c r="H102">
        <v>1735.4</v>
      </c>
      <c r="I102">
        <v>540.74</v>
      </c>
      <c r="J102">
        <v>35.042000000000002</v>
      </c>
      <c r="K102">
        <v>2.0000000000000001E-4</v>
      </c>
      <c r="L102">
        <v>-2.3330000000000002</v>
      </c>
    </row>
    <row r="103" spans="1:12" x14ac:dyDescent="0.25">
      <c r="A103">
        <v>29768968</v>
      </c>
      <c r="B103" t="s">
        <v>44</v>
      </c>
      <c r="C103" t="s">
        <v>39</v>
      </c>
      <c r="D103" s="8">
        <v>33.22</v>
      </c>
      <c r="E103">
        <v>47.7</v>
      </c>
      <c r="F103">
        <v>565</v>
      </c>
      <c r="G103">
        <v>1804.2</v>
      </c>
      <c r="H103">
        <v>1622.1</v>
      </c>
      <c r="I103">
        <v>608.73</v>
      </c>
      <c r="J103">
        <v>22.033000000000001</v>
      </c>
      <c r="K103">
        <v>-8.9999999999999993E-3</v>
      </c>
      <c r="L103">
        <v>-2.5790000000000002</v>
      </c>
    </row>
    <row r="104" spans="1:12" x14ac:dyDescent="0.25">
      <c r="A104">
        <v>30534171</v>
      </c>
      <c r="B104" t="s">
        <v>45</v>
      </c>
      <c r="C104" t="s">
        <v>39</v>
      </c>
      <c r="D104" s="8">
        <v>32.914999999999999</v>
      </c>
      <c r="E104">
        <v>47.813000000000002</v>
      </c>
      <c r="F104">
        <v>565</v>
      </c>
      <c r="G104">
        <v>2079.8000000000002</v>
      </c>
      <c r="H104">
        <v>1666.6</v>
      </c>
      <c r="I104">
        <v>840.41</v>
      </c>
      <c r="J104">
        <v>21.93</v>
      </c>
      <c r="K104">
        <v>2.9999999999999997E-4</v>
      </c>
      <c r="L104">
        <v>-2.3039999999999998</v>
      </c>
    </row>
    <row r="105" spans="1:12" x14ac:dyDescent="0.25">
      <c r="A105">
        <v>31846515</v>
      </c>
      <c r="B105" t="s">
        <v>46</v>
      </c>
      <c r="C105" t="s">
        <v>39</v>
      </c>
      <c r="D105" s="8">
        <v>42.42</v>
      </c>
      <c r="E105">
        <v>47.686</v>
      </c>
      <c r="F105">
        <v>565</v>
      </c>
      <c r="G105">
        <v>1570.9</v>
      </c>
      <c r="H105">
        <v>1285.9000000000001</v>
      </c>
      <c r="I105">
        <v>607.01</v>
      </c>
      <c r="J105">
        <v>24.472000000000001</v>
      </c>
      <c r="K105">
        <v>0</v>
      </c>
      <c r="L105">
        <v>-2.2250000000000001</v>
      </c>
    </row>
    <row r="106" spans="1:12" x14ac:dyDescent="0.25">
      <c r="A106">
        <v>32024437</v>
      </c>
      <c r="B106" t="s">
        <v>47</v>
      </c>
      <c r="C106" t="s">
        <v>39</v>
      </c>
      <c r="D106" s="8">
        <v>35.46</v>
      </c>
      <c r="E106">
        <v>53.154000000000003</v>
      </c>
      <c r="F106">
        <v>735</v>
      </c>
      <c r="G106">
        <v>3490.4</v>
      </c>
      <c r="H106">
        <v>3570.1</v>
      </c>
      <c r="I106">
        <v>258.76</v>
      </c>
      <c r="J106">
        <v>42.106999999999999</v>
      </c>
      <c r="K106">
        <v>-2E-3</v>
      </c>
      <c r="L106">
        <v>-1.786</v>
      </c>
    </row>
    <row r="107" spans="1:12" x14ac:dyDescent="0.25">
      <c r="A107">
        <v>32556625</v>
      </c>
      <c r="B107" t="s">
        <v>48</v>
      </c>
      <c r="C107" t="s">
        <v>39</v>
      </c>
      <c r="D107" s="8">
        <v>30.59</v>
      </c>
      <c r="E107">
        <v>47.664000000000001</v>
      </c>
      <c r="F107">
        <v>580</v>
      </c>
      <c r="G107">
        <v>2169.6</v>
      </c>
      <c r="H107">
        <v>2076.9</v>
      </c>
      <c r="I107">
        <v>627.09</v>
      </c>
      <c r="J107">
        <v>25.119</v>
      </c>
      <c r="K107">
        <v>-7.0000000000000001E-3</v>
      </c>
      <c r="L107">
        <v>-2.0179999999999998</v>
      </c>
    </row>
    <row r="108" spans="1:12" x14ac:dyDescent="0.25">
      <c r="A108">
        <v>33387781</v>
      </c>
      <c r="B108" t="s">
        <v>49</v>
      </c>
      <c r="C108" t="s">
        <v>39</v>
      </c>
      <c r="D108" s="8">
        <v>36.46</v>
      </c>
      <c r="E108">
        <v>47.5</v>
      </c>
      <c r="F108">
        <v>565</v>
      </c>
      <c r="G108">
        <v>2656.1</v>
      </c>
      <c r="H108">
        <v>2938.9</v>
      </c>
      <c r="I108">
        <v>671.87</v>
      </c>
      <c r="J108">
        <v>19.917999999999999</v>
      </c>
      <c r="K108">
        <v>-8.0000000000000002E-3</v>
      </c>
      <c r="L108">
        <v>-1.8939999999999999</v>
      </c>
    </row>
    <row r="109" spans="1:12" x14ac:dyDescent="0.25">
      <c r="A109">
        <v>33939187</v>
      </c>
      <c r="B109" t="s">
        <v>50</v>
      </c>
      <c r="C109" t="s">
        <v>39</v>
      </c>
      <c r="D109" s="8">
        <v>45.534999999999997</v>
      </c>
      <c r="E109">
        <v>46.77</v>
      </c>
      <c r="F109">
        <v>580</v>
      </c>
      <c r="G109">
        <v>2351.9</v>
      </c>
      <c r="H109">
        <v>2657.3</v>
      </c>
      <c r="I109">
        <v>417.61</v>
      </c>
      <c r="J109">
        <v>28.452000000000002</v>
      </c>
      <c r="K109">
        <v>2.2000000000000001E-3</v>
      </c>
      <c r="L109">
        <v>-2.2639999999999998</v>
      </c>
    </row>
    <row r="110" spans="1:12" x14ac:dyDescent="0.25">
      <c r="A110">
        <v>34920078</v>
      </c>
      <c r="B110" t="s">
        <v>51</v>
      </c>
      <c r="C110" t="s">
        <v>39</v>
      </c>
      <c r="D110" s="8">
        <v>42.741999999999997</v>
      </c>
      <c r="E110">
        <v>47.866999999999997</v>
      </c>
      <c r="F110">
        <v>565</v>
      </c>
      <c r="G110">
        <v>1638.6</v>
      </c>
      <c r="H110">
        <v>1433.2</v>
      </c>
      <c r="I110">
        <v>616.23</v>
      </c>
      <c r="J110">
        <v>26.241</v>
      </c>
      <c r="K110">
        <v>-7.0000000000000001E-3</v>
      </c>
      <c r="L110">
        <v>-2.1629999999999998</v>
      </c>
    </row>
    <row r="111" spans="1:12" x14ac:dyDescent="0.25">
      <c r="A111">
        <v>35213406</v>
      </c>
      <c r="B111" t="s">
        <v>52</v>
      </c>
      <c r="C111" t="s">
        <v>39</v>
      </c>
      <c r="D111" s="8">
        <v>42.2</v>
      </c>
      <c r="E111">
        <v>47.328000000000003</v>
      </c>
      <c r="F111">
        <v>565</v>
      </c>
      <c r="G111">
        <v>857.42</v>
      </c>
      <c r="H111">
        <v>532.16999999999996</v>
      </c>
      <c r="I111">
        <v>599.45000000000005</v>
      </c>
      <c r="J111">
        <v>17.93</v>
      </c>
      <c r="K111">
        <v>7.7999999999999996E-3</v>
      </c>
      <c r="L111">
        <v>-2.8380000000000001</v>
      </c>
    </row>
    <row r="112" spans="1:12" x14ac:dyDescent="0.25">
      <c r="A112">
        <v>38011562</v>
      </c>
      <c r="B112" t="s">
        <v>53</v>
      </c>
      <c r="C112" t="s">
        <v>39</v>
      </c>
      <c r="D112" s="8">
        <v>34.22</v>
      </c>
      <c r="E112">
        <v>46.667999999999999</v>
      </c>
      <c r="F112">
        <v>565</v>
      </c>
      <c r="G112">
        <v>1667.1</v>
      </c>
      <c r="H112">
        <v>950.15</v>
      </c>
      <c r="I112">
        <v>743.74</v>
      </c>
      <c r="J112">
        <v>23.24</v>
      </c>
      <c r="K112">
        <v>-9.3130000000000006</v>
      </c>
      <c r="L112">
        <v>-2.5169999999999999</v>
      </c>
    </row>
    <row r="113" spans="1:12" x14ac:dyDescent="0.25">
      <c r="A113">
        <v>38063546</v>
      </c>
      <c r="B113" t="s">
        <v>54</v>
      </c>
      <c r="C113" t="s">
        <v>39</v>
      </c>
      <c r="D113" s="8">
        <v>44.57</v>
      </c>
      <c r="E113">
        <v>45.557000000000002</v>
      </c>
      <c r="F113">
        <v>551</v>
      </c>
      <c r="G113">
        <v>1633.7</v>
      </c>
      <c r="H113">
        <v>1082.8</v>
      </c>
      <c r="I113">
        <v>478.6</v>
      </c>
      <c r="J113">
        <v>22.798999999999999</v>
      </c>
      <c r="K113">
        <v>-1.7729999999999999</v>
      </c>
      <c r="L113">
        <v>-2.3170000000000002</v>
      </c>
    </row>
    <row r="114" spans="1:12" x14ac:dyDescent="0.25">
      <c r="A114">
        <v>38191048</v>
      </c>
      <c r="B114" t="s">
        <v>55</v>
      </c>
      <c r="C114" t="s">
        <v>39</v>
      </c>
      <c r="D114" s="8">
        <v>45.384999999999998</v>
      </c>
      <c r="E114">
        <v>46.795000000000002</v>
      </c>
      <c r="F114">
        <v>551</v>
      </c>
      <c r="G114">
        <v>1913.1</v>
      </c>
      <c r="H114">
        <v>2055.1</v>
      </c>
      <c r="I114">
        <v>585.86</v>
      </c>
      <c r="J114">
        <v>25.838999999999999</v>
      </c>
      <c r="K114">
        <v>-5.0000000000000001E-3</v>
      </c>
      <c r="L114">
        <v>-2.1989999999999998</v>
      </c>
    </row>
    <row r="115" spans="1:12" x14ac:dyDescent="0.25">
      <c r="A115">
        <v>38244671</v>
      </c>
      <c r="B115" t="s">
        <v>56</v>
      </c>
      <c r="C115" t="s">
        <v>39</v>
      </c>
      <c r="D115" s="8">
        <v>50.884</v>
      </c>
      <c r="E115">
        <v>46.828000000000003</v>
      </c>
      <c r="F115">
        <v>551</v>
      </c>
      <c r="G115">
        <v>2049.5</v>
      </c>
      <c r="H115">
        <v>1977.3</v>
      </c>
      <c r="I115">
        <v>553.91999999999996</v>
      </c>
      <c r="J115">
        <v>24.48</v>
      </c>
      <c r="K115">
        <v>-3.0000000000000001E-3</v>
      </c>
      <c r="L115">
        <v>-2.4340000000000002</v>
      </c>
    </row>
    <row r="116" spans="1:12" x14ac:dyDescent="0.25">
      <c r="A116">
        <v>38293906</v>
      </c>
      <c r="B116" t="s">
        <v>57</v>
      </c>
      <c r="C116" t="s">
        <v>39</v>
      </c>
      <c r="D116" s="8">
        <v>39.908999999999999</v>
      </c>
      <c r="E116">
        <v>48.064</v>
      </c>
      <c r="F116">
        <v>565</v>
      </c>
      <c r="G116">
        <v>1889.6</v>
      </c>
      <c r="H116">
        <v>1214.4000000000001</v>
      </c>
      <c r="I116">
        <v>717.81</v>
      </c>
      <c r="J116">
        <v>22.574999999999999</v>
      </c>
      <c r="K116">
        <v>4.1999999999999997E-3</v>
      </c>
      <c r="L116">
        <v>-2.3149999999999999</v>
      </c>
    </row>
    <row r="117" spans="1:12" x14ac:dyDescent="0.25">
      <c r="A117">
        <v>38313734</v>
      </c>
      <c r="B117" t="s">
        <v>58</v>
      </c>
      <c r="C117" t="s">
        <v>39</v>
      </c>
      <c r="D117" s="8">
        <v>42.2</v>
      </c>
      <c r="E117">
        <v>47.834000000000003</v>
      </c>
      <c r="F117">
        <v>565</v>
      </c>
      <c r="G117">
        <v>2618.4</v>
      </c>
      <c r="H117">
        <v>3131.8</v>
      </c>
      <c r="I117">
        <v>597.66999999999996</v>
      </c>
      <c r="J117">
        <v>28.33</v>
      </c>
      <c r="K117">
        <v>5.9999999999999995E-4</v>
      </c>
      <c r="L117">
        <v>-2.4220000000000002</v>
      </c>
    </row>
    <row r="118" spans="1:12" x14ac:dyDescent="0.25">
      <c r="A118">
        <v>38345375</v>
      </c>
      <c r="B118" t="s">
        <v>59</v>
      </c>
      <c r="C118" t="s">
        <v>39</v>
      </c>
      <c r="D118" s="8">
        <v>47.1</v>
      </c>
      <c r="E118">
        <v>46.186</v>
      </c>
      <c r="F118">
        <v>565</v>
      </c>
      <c r="G118">
        <v>1769.7</v>
      </c>
      <c r="H118">
        <v>1693.6</v>
      </c>
      <c r="I118">
        <v>489.03</v>
      </c>
      <c r="J118">
        <v>24.783999999999999</v>
      </c>
      <c r="K118">
        <v>-5.0000000000000001E-3</v>
      </c>
      <c r="L118">
        <v>-2.4380000000000002</v>
      </c>
    </row>
    <row r="119" spans="1:12" x14ac:dyDescent="0.25">
      <c r="C119" t="s">
        <v>33</v>
      </c>
      <c r="D119">
        <f>AVERAGE(D99:D118)</f>
        <v>41.118650000000002</v>
      </c>
      <c r="E119">
        <f t="shared" ref="E119:L119" si="12">AVERAGE(E99:E118)</f>
        <v>47.540849999999992</v>
      </c>
      <c r="F119">
        <f t="shared" si="12"/>
        <v>572.9</v>
      </c>
      <c r="G119">
        <f t="shared" si="12"/>
        <v>2025.7409999999995</v>
      </c>
      <c r="H119">
        <f t="shared" si="12"/>
        <v>1918.846</v>
      </c>
      <c r="I119">
        <f t="shared" si="12"/>
        <v>591.57100000000014</v>
      </c>
      <c r="J119">
        <f t="shared" si="12"/>
        <v>25.544349999999998</v>
      </c>
      <c r="K119">
        <f t="shared" si="12"/>
        <v>-0.55605000000000004</v>
      </c>
      <c r="L119">
        <f t="shared" si="12"/>
        <v>-2.3259499999999997</v>
      </c>
    </row>
    <row r="120" spans="1:12" x14ac:dyDescent="0.25">
      <c r="C120" t="s">
        <v>34</v>
      </c>
      <c r="D120">
        <f>STDEV(D99:D118)</f>
        <v>6.3928824260389501</v>
      </c>
      <c r="E120">
        <f t="shared" ref="E120:L120" si="13">STDEV(E99:E118)</f>
        <v>1.4810873415021466</v>
      </c>
      <c r="F120">
        <f t="shared" si="13"/>
        <v>38.858583011790472</v>
      </c>
      <c r="G120">
        <f t="shared" si="13"/>
        <v>546.23136098659222</v>
      </c>
      <c r="H120">
        <f t="shared" si="13"/>
        <v>796.17192130052445</v>
      </c>
      <c r="I120">
        <f t="shared" si="13"/>
        <v>129.0854065664316</v>
      </c>
      <c r="J120">
        <f t="shared" si="13"/>
        <v>5.9502523544450652</v>
      </c>
      <c r="K120">
        <f t="shared" si="13"/>
        <v>2.098772757313689</v>
      </c>
      <c r="L120">
        <f t="shared" si="13"/>
        <v>0.24256295438938291</v>
      </c>
    </row>
    <row r="121" spans="1:12" x14ac:dyDescent="0.25">
      <c r="C121" t="s">
        <v>35</v>
      </c>
      <c r="D121">
        <f>D120/D119</f>
        <v>0.15547403492184081</v>
      </c>
      <c r="E121">
        <f t="shared" ref="E121:L121" si="14">E120/E119</f>
        <v>3.1153993702303321E-2</v>
      </c>
      <c r="F121">
        <f t="shared" si="14"/>
        <v>6.7827863522064019E-2</v>
      </c>
      <c r="G121">
        <f t="shared" si="14"/>
        <v>0.26964521179489004</v>
      </c>
      <c r="H121">
        <f t="shared" si="14"/>
        <v>0.41492226124479215</v>
      </c>
      <c r="I121">
        <f t="shared" si="14"/>
        <v>0.21820780019039401</v>
      </c>
      <c r="J121">
        <f t="shared" si="14"/>
        <v>0.23293809998864975</v>
      </c>
      <c r="K121">
        <f t="shared" si="14"/>
        <v>-3.774431718934788</v>
      </c>
      <c r="L121">
        <f t="shared" si="14"/>
        <v>-0.10428554112916569</v>
      </c>
    </row>
    <row r="123" spans="1:12" x14ac:dyDescent="0.25">
      <c r="A123">
        <v>28805500</v>
      </c>
      <c r="B123" t="s">
        <v>40</v>
      </c>
      <c r="C123" t="s">
        <v>60</v>
      </c>
      <c r="D123">
        <v>224.8</v>
      </c>
      <c r="E123">
        <v>53.374000000000002</v>
      </c>
      <c r="F123">
        <v>689</v>
      </c>
      <c r="G123">
        <v>3828.7</v>
      </c>
      <c r="H123">
        <v>3991</v>
      </c>
      <c r="I123">
        <v>266.64</v>
      </c>
      <c r="J123">
        <v>42.512999999999998</v>
      </c>
      <c r="K123">
        <v>4.0000000000000002E-4</v>
      </c>
      <c r="L123">
        <v>-1.8420000000000001</v>
      </c>
    </row>
    <row r="124" spans="1:12" x14ac:dyDescent="0.25">
      <c r="A124">
        <v>29346593</v>
      </c>
      <c r="B124" t="s">
        <v>41</v>
      </c>
      <c r="C124" t="s">
        <v>60</v>
      </c>
      <c r="D124">
        <v>242.4</v>
      </c>
      <c r="E124">
        <v>53.969000000000001</v>
      </c>
      <c r="F124">
        <v>735</v>
      </c>
      <c r="G124">
        <v>4095.8</v>
      </c>
      <c r="H124">
        <v>4369.8999999999996</v>
      </c>
      <c r="I124">
        <v>325.11</v>
      </c>
      <c r="J124">
        <v>41.436999999999998</v>
      </c>
      <c r="K124">
        <v>-1E-3</v>
      </c>
      <c r="L124">
        <v>-1.4490000000000001</v>
      </c>
    </row>
    <row r="125" spans="1:12" x14ac:dyDescent="0.25">
      <c r="A125">
        <v>29378859</v>
      </c>
      <c r="B125" t="s">
        <v>42</v>
      </c>
      <c r="C125" t="s">
        <v>60</v>
      </c>
      <c r="D125">
        <v>241.15</v>
      </c>
      <c r="E125">
        <v>54.408999999999999</v>
      </c>
      <c r="F125">
        <v>711</v>
      </c>
      <c r="G125">
        <v>3990.2</v>
      </c>
      <c r="H125">
        <v>4069.6</v>
      </c>
      <c r="I125">
        <v>272.38</v>
      </c>
      <c r="J125">
        <v>44.069000000000003</v>
      </c>
      <c r="K125">
        <v>0</v>
      </c>
      <c r="L125">
        <v>-1.5649999999999999</v>
      </c>
    </row>
    <row r="126" spans="1:12" x14ac:dyDescent="0.25">
      <c r="A126">
        <v>29728046</v>
      </c>
      <c r="B126" t="s">
        <v>43</v>
      </c>
      <c r="C126" t="s">
        <v>60</v>
      </c>
      <c r="D126">
        <v>233.26</v>
      </c>
      <c r="E126">
        <v>54.091000000000001</v>
      </c>
      <c r="F126">
        <v>711</v>
      </c>
      <c r="G126">
        <v>3926.8</v>
      </c>
      <c r="H126">
        <v>4013.1</v>
      </c>
      <c r="I126">
        <v>288.58</v>
      </c>
      <c r="J126">
        <v>40.850999999999999</v>
      </c>
      <c r="K126">
        <v>0</v>
      </c>
      <c r="L126">
        <v>-1.599</v>
      </c>
    </row>
    <row r="127" spans="1:12" x14ac:dyDescent="0.25">
      <c r="A127">
        <v>29768968</v>
      </c>
      <c r="B127" t="s">
        <v>44</v>
      </c>
      <c r="C127" t="s">
        <v>60</v>
      </c>
      <c r="D127">
        <v>234.36</v>
      </c>
      <c r="E127">
        <v>53.976999999999997</v>
      </c>
      <c r="F127">
        <v>689</v>
      </c>
      <c r="G127">
        <v>3832.5</v>
      </c>
      <c r="H127">
        <v>3836.7</v>
      </c>
      <c r="I127">
        <v>288.83</v>
      </c>
      <c r="J127">
        <v>39.042000000000002</v>
      </c>
      <c r="K127">
        <v>0</v>
      </c>
      <c r="L127">
        <v>-1.5569999999999999</v>
      </c>
    </row>
    <row r="128" spans="1:12" x14ac:dyDescent="0.25">
      <c r="A128">
        <v>30534171</v>
      </c>
      <c r="B128" t="s">
        <v>45</v>
      </c>
      <c r="C128" t="s">
        <v>60</v>
      </c>
      <c r="D128">
        <v>226.48</v>
      </c>
      <c r="E128">
        <v>53.575000000000003</v>
      </c>
      <c r="F128">
        <v>711</v>
      </c>
      <c r="G128">
        <v>4053.8</v>
      </c>
      <c r="H128">
        <v>4120.2</v>
      </c>
      <c r="I128">
        <v>259.31</v>
      </c>
      <c r="J128">
        <v>41.850999999999999</v>
      </c>
      <c r="K128">
        <v>-2E-3</v>
      </c>
      <c r="L128">
        <v>-1.5740000000000001</v>
      </c>
    </row>
    <row r="129" spans="1:12" x14ac:dyDescent="0.25">
      <c r="A129">
        <v>31846515</v>
      </c>
      <c r="B129" t="s">
        <v>46</v>
      </c>
      <c r="C129" t="s">
        <v>60</v>
      </c>
      <c r="D129">
        <v>227.26</v>
      </c>
      <c r="E129">
        <v>54.963999999999999</v>
      </c>
      <c r="F129">
        <v>711</v>
      </c>
      <c r="G129">
        <v>4093.8</v>
      </c>
      <c r="H129">
        <v>4150.8999999999996</v>
      </c>
      <c r="I129">
        <v>246.04</v>
      </c>
      <c r="J129">
        <v>38.893999999999998</v>
      </c>
      <c r="K129">
        <v>0</v>
      </c>
      <c r="L129">
        <v>-1.4650000000000001</v>
      </c>
    </row>
    <row r="130" spans="1:12" x14ac:dyDescent="0.25">
      <c r="A130">
        <v>32024437</v>
      </c>
      <c r="B130" t="s">
        <v>47</v>
      </c>
      <c r="C130" t="s">
        <v>60</v>
      </c>
      <c r="D130">
        <v>235.69</v>
      </c>
      <c r="E130">
        <v>54.624000000000002</v>
      </c>
      <c r="F130">
        <v>711</v>
      </c>
      <c r="G130">
        <v>3814.7</v>
      </c>
      <c r="H130">
        <v>4003.9</v>
      </c>
      <c r="I130">
        <v>457.68</v>
      </c>
      <c r="J130">
        <v>23.547999999999998</v>
      </c>
      <c r="K130">
        <v>6.9999999999999999E-4</v>
      </c>
      <c r="L130">
        <v>-2.3650000000000002</v>
      </c>
    </row>
    <row r="131" spans="1:12" x14ac:dyDescent="0.25">
      <c r="A131">
        <v>32556625</v>
      </c>
      <c r="B131" t="s">
        <v>48</v>
      </c>
      <c r="C131" t="s">
        <v>60</v>
      </c>
      <c r="D131">
        <v>229.7</v>
      </c>
      <c r="E131">
        <v>52.067999999999998</v>
      </c>
      <c r="F131">
        <v>689</v>
      </c>
      <c r="G131">
        <v>3521.5</v>
      </c>
      <c r="H131">
        <v>3557.6</v>
      </c>
      <c r="I131">
        <v>265.33</v>
      </c>
      <c r="J131">
        <v>39.695999999999998</v>
      </c>
      <c r="K131">
        <v>-2E-3</v>
      </c>
      <c r="L131">
        <v>-1.6379999999999999</v>
      </c>
    </row>
    <row r="132" spans="1:12" x14ac:dyDescent="0.25">
      <c r="A132">
        <v>33387781</v>
      </c>
      <c r="B132" t="s">
        <v>49</v>
      </c>
      <c r="C132" t="s">
        <v>60</v>
      </c>
      <c r="D132">
        <v>237.6</v>
      </c>
      <c r="E132">
        <v>52.579000000000001</v>
      </c>
      <c r="F132">
        <v>689</v>
      </c>
      <c r="G132">
        <v>4091.1</v>
      </c>
      <c r="H132">
        <v>4046.2</v>
      </c>
      <c r="I132">
        <v>259.63</v>
      </c>
      <c r="J132">
        <v>41.277999999999999</v>
      </c>
      <c r="K132">
        <v>-1E-3</v>
      </c>
      <c r="L132">
        <v>-1.337</v>
      </c>
    </row>
    <row r="133" spans="1:12" x14ac:dyDescent="0.25">
      <c r="A133">
        <v>33939187</v>
      </c>
      <c r="B133" t="s">
        <v>50</v>
      </c>
      <c r="C133" t="s">
        <v>60</v>
      </c>
      <c r="D133">
        <v>229.47</v>
      </c>
      <c r="E133">
        <v>53.149000000000001</v>
      </c>
      <c r="F133">
        <v>689</v>
      </c>
      <c r="G133">
        <v>3812.3</v>
      </c>
      <c r="H133">
        <v>4017.7</v>
      </c>
      <c r="I133">
        <v>278.73</v>
      </c>
      <c r="J133">
        <v>42.317</v>
      </c>
      <c r="K133">
        <v>-1E-3</v>
      </c>
      <c r="L133">
        <v>-1.492</v>
      </c>
    </row>
    <row r="134" spans="1:12" x14ac:dyDescent="0.25">
      <c r="A134">
        <v>34920078</v>
      </c>
      <c r="B134" t="s">
        <v>51</v>
      </c>
      <c r="C134" t="s">
        <v>60</v>
      </c>
      <c r="D134">
        <v>238.45</v>
      </c>
      <c r="E134">
        <v>54.280999999999999</v>
      </c>
      <c r="F134">
        <v>711</v>
      </c>
      <c r="G134">
        <v>3476.8</v>
      </c>
      <c r="H134">
        <v>3274.6</v>
      </c>
      <c r="I134">
        <v>326.82</v>
      </c>
      <c r="J134">
        <v>42.444000000000003</v>
      </c>
      <c r="K134">
        <v>-1E-3</v>
      </c>
      <c r="L134">
        <v>-1.5309999999999999</v>
      </c>
    </row>
    <row r="135" spans="1:12" x14ac:dyDescent="0.25">
      <c r="A135">
        <v>35213406</v>
      </c>
      <c r="B135" t="s">
        <v>52</v>
      </c>
      <c r="C135" t="s">
        <v>60</v>
      </c>
      <c r="D135">
        <v>222.29</v>
      </c>
      <c r="E135">
        <v>53.155000000000001</v>
      </c>
      <c r="F135">
        <v>711</v>
      </c>
      <c r="G135">
        <v>3254.3</v>
      </c>
      <c r="H135">
        <v>2989.5</v>
      </c>
      <c r="I135">
        <v>256.89999999999998</v>
      </c>
      <c r="J135">
        <v>36.951000000000001</v>
      </c>
      <c r="K135">
        <v>2.9999999999999997E-4</v>
      </c>
      <c r="L135">
        <v>-1.752</v>
      </c>
    </row>
    <row r="136" spans="1:12" x14ac:dyDescent="0.25">
      <c r="A136">
        <v>38011562</v>
      </c>
      <c r="B136" t="s">
        <v>53</v>
      </c>
      <c r="C136" t="s">
        <v>60</v>
      </c>
      <c r="D136">
        <v>230.37</v>
      </c>
      <c r="E136">
        <v>51.713000000000001</v>
      </c>
      <c r="F136">
        <v>787</v>
      </c>
      <c r="G136">
        <v>3278</v>
      </c>
      <c r="H136">
        <v>3173.4</v>
      </c>
      <c r="I136">
        <v>270.62</v>
      </c>
      <c r="J136">
        <v>40.142000000000003</v>
      </c>
      <c r="K136">
        <v>-2E-3</v>
      </c>
      <c r="L136">
        <v>-1.7649999999999999</v>
      </c>
    </row>
    <row r="137" spans="1:12" x14ac:dyDescent="0.25">
      <c r="A137">
        <v>38063546</v>
      </c>
      <c r="B137" t="s">
        <v>54</v>
      </c>
      <c r="C137" t="s">
        <v>60</v>
      </c>
      <c r="D137">
        <v>240.42</v>
      </c>
      <c r="E137">
        <v>52.820999999999998</v>
      </c>
      <c r="F137">
        <v>700</v>
      </c>
      <c r="G137">
        <v>3646.5</v>
      </c>
      <c r="H137">
        <v>3756.9</v>
      </c>
      <c r="I137">
        <v>287.72000000000003</v>
      </c>
      <c r="J137">
        <v>40.509</v>
      </c>
      <c r="K137">
        <v>0</v>
      </c>
      <c r="L137">
        <v>-1.6080000000000001</v>
      </c>
    </row>
    <row r="138" spans="1:12" x14ac:dyDescent="0.25">
      <c r="A138">
        <v>38191048</v>
      </c>
      <c r="B138" t="s">
        <v>55</v>
      </c>
      <c r="C138" t="s">
        <v>60</v>
      </c>
      <c r="D138">
        <v>241.45</v>
      </c>
      <c r="E138">
        <v>53.055</v>
      </c>
      <c r="F138">
        <v>689</v>
      </c>
      <c r="G138">
        <v>3623.7</v>
      </c>
      <c r="H138">
        <v>3605.4</v>
      </c>
      <c r="I138">
        <v>271.94</v>
      </c>
      <c r="J138">
        <v>40.853000000000002</v>
      </c>
      <c r="K138">
        <v>-4.1479999999999997</v>
      </c>
      <c r="L138">
        <v>-1.6990000000000001</v>
      </c>
    </row>
    <row r="139" spans="1:12" x14ac:dyDescent="0.25">
      <c r="A139">
        <v>38244671</v>
      </c>
      <c r="B139" t="s">
        <v>56</v>
      </c>
      <c r="C139" t="s">
        <v>60</v>
      </c>
      <c r="D139">
        <v>242.44</v>
      </c>
      <c r="E139">
        <v>53.287999999999997</v>
      </c>
      <c r="F139">
        <v>723</v>
      </c>
      <c r="G139">
        <v>3801.5</v>
      </c>
      <c r="H139">
        <v>4069.8</v>
      </c>
      <c r="I139">
        <v>295.20999999999998</v>
      </c>
      <c r="J139">
        <v>43.738999999999997</v>
      </c>
      <c r="K139">
        <v>0</v>
      </c>
      <c r="L139">
        <v>-1.6359999999999999</v>
      </c>
    </row>
    <row r="140" spans="1:12" x14ac:dyDescent="0.25">
      <c r="A140">
        <v>38293906</v>
      </c>
      <c r="B140" t="s">
        <v>57</v>
      </c>
      <c r="C140" t="s">
        <v>60</v>
      </c>
      <c r="D140">
        <v>239.45</v>
      </c>
      <c r="E140">
        <v>53.651000000000003</v>
      </c>
      <c r="F140">
        <v>711</v>
      </c>
      <c r="G140">
        <v>3607</v>
      </c>
      <c r="H140">
        <v>3492.2</v>
      </c>
      <c r="I140">
        <v>301.2</v>
      </c>
      <c r="J140">
        <v>41.222000000000001</v>
      </c>
      <c r="K140">
        <v>0</v>
      </c>
      <c r="L140">
        <v>-1.552</v>
      </c>
    </row>
    <row r="141" spans="1:12" x14ac:dyDescent="0.25">
      <c r="A141">
        <v>38313734</v>
      </c>
      <c r="B141" t="s">
        <v>58</v>
      </c>
      <c r="C141" t="s">
        <v>60</v>
      </c>
      <c r="D141">
        <v>242.54</v>
      </c>
      <c r="E141">
        <v>54.384999999999998</v>
      </c>
      <c r="F141">
        <v>689</v>
      </c>
      <c r="G141">
        <v>3835.3</v>
      </c>
      <c r="H141">
        <v>3887.8</v>
      </c>
      <c r="I141">
        <v>285.07</v>
      </c>
      <c r="J141">
        <v>40.383000000000003</v>
      </c>
      <c r="K141">
        <v>-1E-3</v>
      </c>
      <c r="L141">
        <v>-1.609</v>
      </c>
    </row>
    <row r="142" spans="1:12" x14ac:dyDescent="0.25">
      <c r="A142">
        <v>38345375</v>
      </c>
      <c r="B142" t="s">
        <v>59</v>
      </c>
      <c r="C142" t="s">
        <v>60</v>
      </c>
      <c r="D142">
        <v>239.45</v>
      </c>
      <c r="E142">
        <v>54.320999999999998</v>
      </c>
      <c r="F142">
        <v>689</v>
      </c>
      <c r="G142">
        <v>3952.6</v>
      </c>
      <c r="H142">
        <v>4175.8999999999996</v>
      </c>
      <c r="I142">
        <v>292.37</v>
      </c>
      <c r="J142">
        <v>46.191000000000003</v>
      </c>
      <c r="K142">
        <v>8.9999999999999998E-4</v>
      </c>
      <c r="L142">
        <v>-1.675</v>
      </c>
    </row>
    <row r="143" spans="1:12" x14ac:dyDescent="0.25">
      <c r="C143" t="s">
        <v>33</v>
      </c>
      <c r="D143">
        <f>AVERAGE(D123:D142)</f>
        <v>234.95149999999995</v>
      </c>
      <c r="E143">
        <f t="shared" ref="E143:L143" si="15">AVERAGE(E123:E142)</f>
        <v>53.572449999999989</v>
      </c>
      <c r="F143">
        <f t="shared" si="15"/>
        <v>707.25</v>
      </c>
      <c r="G143">
        <f t="shared" si="15"/>
        <v>3776.8450000000003</v>
      </c>
      <c r="H143">
        <f t="shared" si="15"/>
        <v>3830.1150000000002</v>
      </c>
      <c r="I143">
        <f t="shared" si="15"/>
        <v>289.80549999999994</v>
      </c>
      <c r="J143">
        <f t="shared" si="15"/>
        <v>40.396500000000003</v>
      </c>
      <c r="K143">
        <f t="shared" si="15"/>
        <v>-0.20783500000000005</v>
      </c>
      <c r="L143">
        <f t="shared" si="15"/>
        <v>-1.6355</v>
      </c>
    </row>
    <row r="144" spans="1:12" x14ac:dyDescent="0.25">
      <c r="C144" t="s">
        <v>34</v>
      </c>
      <c r="D144">
        <f>STDEV(D123:D142)</f>
        <v>6.5537865912928917</v>
      </c>
      <c r="E144">
        <f t="shared" ref="E144:L144" si="16">STDEV(E123:E142)</f>
        <v>0.86068341725447561</v>
      </c>
      <c r="F144">
        <f t="shared" si="16"/>
        <v>23.178653972998518</v>
      </c>
      <c r="G144">
        <f t="shared" si="16"/>
        <v>254.99940861644529</v>
      </c>
      <c r="H144">
        <f t="shared" si="16"/>
        <v>368.3836119490544</v>
      </c>
      <c r="I144">
        <f t="shared" si="16"/>
        <v>44.769096657475004</v>
      </c>
      <c r="J144">
        <f t="shared" si="16"/>
        <v>4.4489591627232024</v>
      </c>
      <c r="K144">
        <f t="shared" si="16"/>
        <v>0.92741902201471837</v>
      </c>
      <c r="L144">
        <f t="shared" si="16"/>
        <v>0.20773198826220385</v>
      </c>
    </row>
    <row r="145" spans="1:12" x14ac:dyDescent="0.25">
      <c r="C145" t="s">
        <v>35</v>
      </c>
      <c r="D145">
        <f>D144/D143</f>
        <v>2.7894210470215737E-2</v>
      </c>
      <c r="E145">
        <f t="shared" ref="E145:L145" si="17">E144/E143</f>
        <v>1.6065784134466052E-2</v>
      </c>
      <c r="F145">
        <f t="shared" si="17"/>
        <v>3.2772928911980935E-2</v>
      </c>
      <c r="G145">
        <f t="shared" si="17"/>
        <v>6.751651407893236E-2</v>
      </c>
      <c r="H145">
        <f t="shared" si="17"/>
        <v>9.6180822755727799E-2</v>
      </c>
      <c r="I145">
        <f t="shared" si="17"/>
        <v>0.15447980337666128</v>
      </c>
      <c r="J145">
        <f t="shared" si="17"/>
        <v>0.11013229271652747</v>
      </c>
      <c r="K145">
        <f t="shared" si="17"/>
        <v>-4.462285091609778</v>
      </c>
      <c r="L145">
        <f t="shared" si="17"/>
        <v>-0.12701436151770337</v>
      </c>
    </row>
    <row r="147" spans="1:12" x14ac:dyDescent="0.25">
      <c r="A147">
        <v>28805500</v>
      </c>
      <c r="B147" t="s">
        <v>40</v>
      </c>
      <c r="C147" t="s">
        <v>61</v>
      </c>
      <c r="D147">
        <v>138.16</v>
      </c>
      <c r="E147">
        <v>55.192</v>
      </c>
      <c r="F147">
        <v>711</v>
      </c>
      <c r="G147">
        <v>3730.8</v>
      </c>
      <c r="H147">
        <v>3798.5</v>
      </c>
      <c r="I147">
        <v>479.83</v>
      </c>
      <c r="J147">
        <v>25.143999999999998</v>
      </c>
      <c r="K147">
        <v>1E-3</v>
      </c>
      <c r="L147">
        <v>-2.4830000000000001</v>
      </c>
    </row>
    <row r="148" spans="1:12" x14ac:dyDescent="0.25">
      <c r="A148">
        <v>29346593</v>
      </c>
      <c r="B148" t="s">
        <v>41</v>
      </c>
      <c r="C148" t="s">
        <v>61</v>
      </c>
      <c r="D148">
        <v>144.69999999999999</v>
      </c>
      <c r="E148">
        <v>55.837000000000003</v>
      </c>
      <c r="F148">
        <v>711</v>
      </c>
      <c r="G148">
        <v>3912.8</v>
      </c>
      <c r="H148">
        <v>3994</v>
      </c>
      <c r="I148">
        <v>501.53</v>
      </c>
      <c r="J148">
        <v>23.811</v>
      </c>
      <c r="K148">
        <v>1.9E-3</v>
      </c>
      <c r="L148">
        <v>-2.3250000000000002</v>
      </c>
    </row>
    <row r="149" spans="1:12" x14ac:dyDescent="0.25">
      <c r="A149">
        <v>29378859</v>
      </c>
      <c r="B149" t="s">
        <v>42</v>
      </c>
      <c r="C149" t="s">
        <v>61</v>
      </c>
      <c r="D149">
        <v>149.5</v>
      </c>
      <c r="E149">
        <v>55.304000000000002</v>
      </c>
      <c r="F149">
        <v>711</v>
      </c>
      <c r="G149">
        <v>3661.6</v>
      </c>
      <c r="H149">
        <v>3646.8</v>
      </c>
      <c r="I149">
        <v>463.25</v>
      </c>
      <c r="J149">
        <v>23.605</v>
      </c>
      <c r="K149">
        <v>1.6000000000000001E-3</v>
      </c>
      <c r="L149">
        <v>-2.234</v>
      </c>
    </row>
    <row r="150" spans="1:12" x14ac:dyDescent="0.25">
      <c r="A150">
        <v>29728046</v>
      </c>
      <c r="B150" t="s">
        <v>43</v>
      </c>
      <c r="C150" t="s">
        <v>61</v>
      </c>
      <c r="D150">
        <v>143.66999999999999</v>
      </c>
      <c r="E150">
        <v>56.39</v>
      </c>
      <c r="F150">
        <v>711</v>
      </c>
      <c r="G150">
        <v>3653.6</v>
      </c>
      <c r="H150">
        <v>3705.2</v>
      </c>
      <c r="I150">
        <v>434.12</v>
      </c>
      <c r="J150">
        <v>25.904</v>
      </c>
      <c r="K150">
        <v>-2E-3</v>
      </c>
      <c r="L150">
        <v>-2.4790000000000001</v>
      </c>
    </row>
    <row r="151" spans="1:12" x14ac:dyDescent="0.25">
      <c r="A151">
        <v>29768968</v>
      </c>
      <c r="B151" t="s">
        <v>44</v>
      </c>
      <c r="C151" t="s">
        <v>61</v>
      </c>
      <c r="D151">
        <v>145.6</v>
      </c>
      <c r="E151">
        <v>55.939</v>
      </c>
      <c r="F151">
        <v>711</v>
      </c>
      <c r="G151">
        <v>3570.7</v>
      </c>
      <c r="H151">
        <v>3510.8</v>
      </c>
      <c r="I151">
        <v>503.58</v>
      </c>
      <c r="J151">
        <v>25.959</v>
      </c>
      <c r="K151">
        <v>-1E-3</v>
      </c>
      <c r="L151">
        <v>-2.339</v>
      </c>
    </row>
    <row r="152" spans="1:12" x14ac:dyDescent="0.25">
      <c r="A152">
        <v>30534171</v>
      </c>
      <c r="B152" t="s">
        <v>45</v>
      </c>
      <c r="C152" t="s">
        <v>61</v>
      </c>
      <c r="D152">
        <v>142.69999999999999</v>
      </c>
      <c r="E152">
        <v>54.011000000000003</v>
      </c>
      <c r="F152">
        <v>711</v>
      </c>
      <c r="G152">
        <v>3629.9</v>
      </c>
      <c r="H152">
        <v>3576.3</v>
      </c>
      <c r="I152">
        <v>457.77</v>
      </c>
      <c r="J152">
        <v>25.596</v>
      </c>
      <c r="K152">
        <v>0</v>
      </c>
      <c r="L152">
        <v>-2.3250000000000002</v>
      </c>
    </row>
    <row r="153" spans="1:12" x14ac:dyDescent="0.25">
      <c r="A153">
        <v>31846515</v>
      </c>
      <c r="B153" t="s">
        <v>46</v>
      </c>
      <c r="C153" t="s">
        <v>61</v>
      </c>
      <c r="D153">
        <v>140.80000000000001</v>
      </c>
      <c r="E153">
        <v>55.834000000000003</v>
      </c>
      <c r="F153">
        <v>711</v>
      </c>
      <c r="G153">
        <v>3819.6</v>
      </c>
      <c r="H153">
        <v>3871.9</v>
      </c>
      <c r="I153">
        <v>500.64</v>
      </c>
      <c r="J153">
        <v>26.178000000000001</v>
      </c>
      <c r="K153">
        <v>-1E-3</v>
      </c>
      <c r="L153">
        <v>-2.3029999999999999</v>
      </c>
    </row>
    <row r="154" spans="1:12" x14ac:dyDescent="0.25">
      <c r="A154">
        <v>32556625</v>
      </c>
      <c r="B154" t="s">
        <v>48</v>
      </c>
      <c r="C154" t="s">
        <v>61</v>
      </c>
      <c r="D154">
        <v>141.66999999999999</v>
      </c>
      <c r="E154">
        <v>52.536000000000001</v>
      </c>
      <c r="F154">
        <v>711</v>
      </c>
      <c r="G154">
        <v>3327.5</v>
      </c>
      <c r="H154">
        <v>3537.5</v>
      </c>
      <c r="I154">
        <v>428.87</v>
      </c>
      <c r="J154">
        <v>20.864000000000001</v>
      </c>
      <c r="K154">
        <v>0</v>
      </c>
      <c r="L154">
        <v>-2.4369999999999998</v>
      </c>
    </row>
    <row r="155" spans="1:12" x14ac:dyDescent="0.25">
      <c r="A155">
        <v>33387781</v>
      </c>
      <c r="B155" t="s">
        <v>49</v>
      </c>
      <c r="C155" t="s">
        <v>61</v>
      </c>
      <c r="D155">
        <v>140.28</v>
      </c>
      <c r="E155">
        <v>52.881999999999998</v>
      </c>
      <c r="F155">
        <v>711</v>
      </c>
      <c r="G155">
        <v>4312.7</v>
      </c>
      <c r="H155">
        <v>4652.3999999999996</v>
      </c>
      <c r="I155">
        <v>587.21</v>
      </c>
      <c r="J155">
        <v>29.274000000000001</v>
      </c>
      <c r="K155">
        <v>8.9999999999999998E-4</v>
      </c>
      <c r="L155">
        <v>-1.73</v>
      </c>
    </row>
    <row r="156" spans="1:12" x14ac:dyDescent="0.25">
      <c r="A156">
        <v>33939187</v>
      </c>
      <c r="B156" t="s">
        <v>50</v>
      </c>
      <c r="C156" t="s">
        <v>61</v>
      </c>
      <c r="D156">
        <v>148.36000000000001</v>
      </c>
      <c r="E156">
        <v>55.505000000000003</v>
      </c>
      <c r="F156">
        <v>711</v>
      </c>
      <c r="G156">
        <v>3656.3</v>
      </c>
      <c r="H156">
        <v>3679.6</v>
      </c>
      <c r="I156">
        <v>497.04</v>
      </c>
      <c r="J156">
        <v>27.408000000000001</v>
      </c>
      <c r="K156">
        <v>2.5999999999999999E-3</v>
      </c>
      <c r="L156">
        <v>-2.484</v>
      </c>
    </row>
    <row r="157" spans="1:12" x14ac:dyDescent="0.25">
      <c r="A157">
        <v>34920078</v>
      </c>
      <c r="B157" t="s">
        <v>51</v>
      </c>
      <c r="C157" t="s">
        <v>61</v>
      </c>
      <c r="D157">
        <v>154.44</v>
      </c>
      <c r="E157">
        <v>55.701000000000001</v>
      </c>
      <c r="F157">
        <v>711</v>
      </c>
      <c r="G157">
        <v>3766.2</v>
      </c>
      <c r="H157">
        <v>3990.7</v>
      </c>
      <c r="I157">
        <v>505.45</v>
      </c>
      <c r="J157">
        <v>28.199000000000002</v>
      </c>
      <c r="K157">
        <v>-1E-3</v>
      </c>
      <c r="L157">
        <v>-2.1829999999999998</v>
      </c>
    </row>
    <row r="158" spans="1:12" x14ac:dyDescent="0.25">
      <c r="A158">
        <v>35213406</v>
      </c>
      <c r="B158" t="s">
        <v>52</v>
      </c>
      <c r="C158" t="s">
        <v>61</v>
      </c>
      <c r="D158">
        <v>137.88</v>
      </c>
      <c r="E158">
        <v>54.16</v>
      </c>
      <c r="F158">
        <v>689</v>
      </c>
      <c r="G158">
        <v>3234.4</v>
      </c>
      <c r="H158">
        <v>3118.2</v>
      </c>
      <c r="I158">
        <v>405.82</v>
      </c>
      <c r="J158">
        <v>22.513000000000002</v>
      </c>
      <c r="K158">
        <v>2.0000000000000001E-4</v>
      </c>
      <c r="L158">
        <v>-2.407</v>
      </c>
    </row>
    <row r="159" spans="1:12" x14ac:dyDescent="0.25">
      <c r="A159">
        <v>38011562</v>
      </c>
      <c r="B159" t="s">
        <v>53</v>
      </c>
      <c r="C159" t="s">
        <v>61</v>
      </c>
      <c r="D159">
        <v>144.77000000000001</v>
      </c>
      <c r="E159">
        <v>51.207000000000001</v>
      </c>
      <c r="F159">
        <v>689</v>
      </c>
      <c r="G159">
        <v>3036.1</v>
      </c>
      <c r="H159">
        <v>3180.1</v>
      </c>
      <c r="I159">
        <v>480.01</v>
      </c>
      <c r="J159">
        <v>23.99</v>
      </c>
      <c r="K159">
        <v>-1E-3</v>
      </c>
      <c r="L159">
        <v>-2.3940000000000001</v>
      </c>
    </row>
    <row r="160" spans="1:12" x14ac:dyDescent="0.25">
      <c r="A160">
        <v>38063546</v>
      </c>
      <c r="B160" t="s">
        <v>54</v>
      </c>
      <c r="C160" t="s">
        <v>61</v>
      </c>
      <c r="D160">
        <v>145.4</v>
      </c>
      <c r="E160">
        <v>53.981999999999999</v>
      </c>
      <c r="F160">
        <v>711</v>
      </c>
      <c r="G160">
        <v>3685.5</v>
      </c>
      <c r="H160">
        <v>3718.6</v>
      </c>
      <c r="I160">
        <v>555.4</v>
      </c>
      <c r="J160">
        <v>25.861999999999998</v>
      </c>
      <c r="K160">
        <v>0</v>
      </c>
      <c r="L160">
        <v>-2.33</v>
      </c>
    </row>
    <row r="161" spans="1:12" x14ac:dyDescent="0.25">
      <c r="A161">
        <v>38191048</v>
      </c>
      <c r="B161" t="s">
        <v>55</v>
      </c>
      <c r="C161" t="s">
        <v>61</v>
      </c>
      <c r="D161">
        <v>149.05000000000001</v>
      </c>
      <c r="E161">
        <v>55.219000000000001</v>
      </c>
      <c r="F161">
        <v>711</v>
      </c>
      <c r="G161">
        <v>3693.9</v>
      </c>
      <c r="H161">
        <v>3695.2</v>
      </c>
      <c r="I161">
        <v>486.33</v>
      </c>
      <c r="J161">
        <v>26.443999999999999</v>
      </c>
      <c r="K161">
        <v>-1E-3</v>
      </c>
      <c r="L161">
        <v>-2.3660000000000001</v>
      </c>
    </row>
    <row r="162" spans="1:12" x14ac:dyDescent="0.25">
      <c r="A162">
        <v>38244671</v>
      </c>
      <c r="B162" t="s">
        <v>56</v>
      </c>
      <c r="C162" t="s">
        <v>61</v>
      </c>
      <c r="D162">
        <v>143.16999999999999</v>
      </c>
      <c r="E162">
        <v>54.454999999999998</v>
      </c>
      <c r="F162">
        <v>711</v>
      </c>
      <c r="G162">
        <v>4036</v>
      </c>
      <c r="H162">
        <v>4205.7</v>
      </c>
      <c r="I162">
        <v>487.71</v>
      </c>
      <c r="J162">
        <v>23.946000000000002</v>
      </c>
      <c r="K162">
        <v>-1E-3</v>
      </c>
      <c r="L162">
        <v>-2.3519999999999999</v>
      </c>
    </row>
    <row r="163" spans="1:12" x14ac:dyDescent="0.25">
      <c r="A163">
        <v>38293906</v>
      </c>
      <c r="B163" t="s">
        <v>57</v>
      </c>
      <c r="C163" t="s">
        <v>61</v>
      </c>
      <c r="D163">
        <v>141.69999999999999</v>
      </c>
      <c r="E163">
        <v>55.366999999999997</v>
      </c>
      <c r="F163">
        <v>711</v>
      </c>
      <c r="G163">
        <v>3630.9</v>
      </c>
      <c r="H163">
        <v>3648.7</v>
      </c>
      <c r="I163">
        <v>502.54</v>
      </c>
      <c r="J163">
        <v>22.513999999999999</v>
      </c>
      <c r="K163">
        <v>-1E-3</v>
      </c>
      <c r="L163">
        <v>-2.4009999999999998</v>
      </c>
    </row>
    <row r="164" spans="1:12" x14ac:dyDescent="0.25">
      <c r="A164">
        <v>38313734</v>
      </c>
      <c r="B164" t="s">
        <v>58</v>
      </c>
      <c r="C164" t="s">
        <v>61</v>
      </c>
      <c r="D164">
        <v>150.35</v>
      </c>
      <c r="E164">
        <v>55.414000000000001</v>
      </c>
      <c r="F164">
        <v>711</v>
      </c>
      <c r="G164">
        <v>3821.5</v>
      </c>
      <c r="H164">
        <v>3901.8</v>
      </c>
      <c r="I164">
        <v>490.42</v>
      </c>
      <c r="J164">
        <v>24.045999999999999</v>
      </c>
      <c r="K164">
        <v>1.8E-3</v>
      </c>
      <c r="L164">
        <v>-2.3580000000000001</v>
      </c>
    </row>
    <row r="165" spans="1:12" x14ac:dyDescent="0.25">
      <c r="A165">
        <v>38345375</v>
      </c>
      <c r="B165" t="s">
        <v>59</v>
      </c>
      <c r="C165" t="s">
        <v>61</v>
      </c>
      <c r="D165">
        <v>139.38</v>
      </c>
      <c r="E165">
        <v>55.664000000000001</v>
      </c>
      <c r="F165">
        <v>711</v>
      </c>
      <c r="G165">
        <v>3897</v>
      </c>
      <c r="H165">
        <v>4139.8999999999996</v>
      </c>
      <c r="I165">
        <v>545.62</v>
      </c>
      <c r="J165">
        <v>26.63</v>
      </c>
      <c r="K165">
        <v>1.5E-3</v>
      </c>
      <c r="L165">
        <v>-2.427</v>
      </c>
    </row>
    <row r="166" spans="1:12" x14ac:dyDescent="0.25">
      <c r="C166" t="s">
        <v>33</v>
      </c>
      <c r="D166">
        <f>AVERAGE(D147:D165)</f>
        <v>144.29368421052632</v>
      </c>
      <c r="E166">
        <f t="shared" ref="E166:L166" si="18">AVERAGE(E147:E165)</f>
        <v>54.768368421052642</v>
      </c>
      <c r="F166">
        <f t="shared" si="18"/>
        <v>708.68421052631584</v>
      </c>
      <c r="G166">
        <f t="shared" si="18"/>
        <v>3688.2631578947367</v>
      </c>
      <c r="H166">
        <f t="shared" si="18"/>
        <v>3766.9421052631569</v>
      </c>
      <c r="I166">
        <f t="shared" si="18"/>
        <v>490.16526315789469</v>
      </c>
      <c r="J166">
        <f t="shared" si="18"/>
        <v>25.151947368421055</v>
      </c>
      <c r="K166">
        <f t="shared" si="18"/>
        <v>1.3157894736842102E-4</v>
      </c>
      <c r="L166">
        <f t="shared" si="18"/>
        <v>-2.3345789473684211</v>
      </c>
    </row>
    <row r="167" spans="1:12" x14ac:dyDescent="0.25">
      <c r="C167" t="s">
        <v>34</v>
      </c>
      <c r="D167">
        <f>STDEV(D147:D165)</f>
        <v>4.4611398774133919</v>
      </c>
      <c r="E167">
        <f t="shared" ref="E167:L167" si="19">STDEV(E147:E165)</f>
        <v>1.3503563813768378</v>
      </c>
      <c r="F167">
        <f t="shared" si="19"/>
        <v>6.9366388881307275</v>
      </c>
      <c r="G167">
        <f t="shared" si="19"/>
        <v>282.12143801822947</v>
      </c>
      <c r="H167">
        <f t="shared" si="19"/>
        <v>350.76504848654184</v>
      </c>
      <c r="I167">
        <f t="shared" si="19"/>
        <v>43.216682525825739</v>
      </c>
      <c r="J167">
        <f t="shared" si="19"/>
        <v>2.0912359576119948</v>
      </c>
      <c r="K167">
        <f t="shared" si="19"/>
        <v>1.3110863314141647E-3</v>
      </c>
      <c r="L167">
        <f t="shared" si="19"/>
        <v>0.16651670446383773</v>
      </c>
    </row>
    <row r="168" spans="1:12" x14ac:dyDescent="0.25">
      <c r="C168" t="s">
        <v>35</v>
      </c>
      <c r="D168">
        <f>D167/D166</f>
        <v>3.0917083459484837E-2</v>
      </c>
      <c r="E168">
        <f t="shared" ref="E168:L168" si="20">E167/E166</f>
        <v>2.4655771575948001E-2</v>
      </c>
      <c r="F168">
        <f t="shared" si="20"/>
        <v>9.7880533883760723E-3</v>
      </c>
      <c r="G168">
        <f t="shared" si="20"/>
        <v>7.6491678044812994E-2</v>
      </c>
      <c r="H168">
        <f t="shared" si="20"/>
        <v>9.3116655017462122E-2</v>
      </c>
      <c r="I168">
        <f t="shared" si="20"/>
        <v>8.8167574844863192E-2</v>
      </c>
      <c r="J168">
        <f t="shared" si="20"/>
        <v>8.3144097233504771E-2</v>
      </c>
      <c r="K168">
        <f t="shared" si="20"/>
        <v>9.9642561187476542</v>
      </c>
      <c r="L168">
        <f t="shared" si="20"/>
        <v>-7.1326225506975607E-2</v>
      </c>
    </row>
    <row r="172" spans="1:12" x14ac:dyDescent="0.25">
      <c r="D172" t="s">
        <v>3</v>
      </c>
      <c r="E172" t="s">
        <v>4</v>
      </c>
      <c r="F172" t="s">
        <v>5</v>
      </c>
      <c r="G172" t="s">
        <v>6</v>
      </c>
      <c r="H172" t="s">
        <v>7</v>
      </c>
      <c r="I172" t="s">
        <v>8</v>
      </c>
      <c r="J172" t="s">
        <v>9</v>
      </c>
      <c r="K172" t="s">
        <v>10</v>
      </c>
      <c r="L172" s="1" t="s">
        <v>11</v>
      </c>
    </row>
    <row r="173" spans="1:12" x14ac:dyDescent="0.25">
      <c r="B173" t="s">
        <v>12</v>
      </c>
      <c r="C173" t="s">
        <v>35</v>
      </c>
      <c r="D173">
        <v>4.6004756568361053E-2</v>
      </c>
      <c r="E173">
        <v>2.1545671985278111E-2</v>
      </c>
      <c r="F173">
        <v>1.2446642261880277E-2</v>
      </c>
      <c r="G173">
        <v>0.16017271215619747</v>
      </c>
      <c r="H173">
        <v>0.25720676597500808</v>
      </c>
      <c r="I173">
        <v>8.975663401254734E-2</v>
      </c>
      <c r="J173">
        <v>0.19988325308904334</v>
      </c>
      <c r="K173">
        <v>12.580501017366247</v>
      </c>
      <c r="L173">
        <v>-0.11281798050855864</v>
      </c>
    </row>
    <row r="174" spans="1:12" x14ac:dyDescent="0.25">
      <c r="B174" t="s">
        <v>36</v>
      </c>
      <c r="C174" t="s">
        <v>35</v>
      </c>
      <c r="D174">
        <v>2.1756460823709637E-2</v>
      </c>
      <c r="E174">
        <v>2.3142922885859427E-2</v>
      </c>
      <c r="F174">
        <v>1.3759977898878848E-2</v>
      </c>
      <c r="G174">
        <v>7.0708345074385864E-2</v>
      </c>
      <c r="H174">
        <v>9.2522749634443499E-2</v>
      </c>
      <c r="I174">
        <v>7.8726656827793604E-2</v>
      </c>
      <c r="J174">
        <v>6.5544709487181149E-2</v>
      </c>
      <c r="K174">
        <v>-4.4715223389949736</v>
      </c>
      <c r="L174">
        <v>-7.7189348873207622E-2</v>
      </c>
    </row>
    <row r="175" spans="1:12" x14ac:dyDescent="0.25">
      <c r="B175" t="s">
        <v>37</v>
      </c>
      <c r="C175" t="s">
        <v>35</v>
      </c>
      <c r="D175">
        <v>7.7251014942269533E-2</v>
      </c>
      <c r="E175">
        <v>2.2345743190997081E-2</v>
      </c>
      <c r="F175">
        <v>1.911436616093341E-2</v>
      </c>
      <c r="G175">
        <v>0.17559321475641723</v>
      </c>
      <c r="H175">
        <v>0.18936802596286056</v>
      </c>
      <c r="I175">
        <v>0.1697517216328753</v>
      </c>
      <c r="J175">
        <v>0.29702090632675204</v>
      </c>
      <c r="K175">
        <v>-2.4691409039841186</v>
      </c>
      <c r="L175">
        <v>-0.10764361019665784</v>
      </c>
    </row>
    <row r="176" spans="1:12" x14ac:dyDescent="0.25">
      <c r="B176" t="s">
        <v>38</v>
      </c>
      <c r="C176" t="s">
        <v>35</v>
      </c>
      <c r="D176">
        <v>6.8503537393209538E-2</v>
      </c>
      <c r="E176">
        <v>4.4888603048913255E-2</v>
      </c>
      <c r="F176">
        <v>0.13602474530153996</v>
      </c>
      <c r="G176">
        <v>0.16086650223959573</v>
      </c>
      <c r="H176">
        <v>0.17957613361920907</v>
      </c>
      <c r="I176">
        <v>0.12641203757444458</v>
      </c>
      <c r="J176">
        <v>0.14908194881130254</v>
      </c>
      <c r="K176">
        <v>6.7141356253586277</v>
      </c>
      <c r="L176">
        <v>-7.7525608474298971E-2</v>
      </c>
    </row>
    <row r="177" spans="2:12" x14ac:dyDescent="0.25">
      <c r="B177" t="s">
        <v>39</v>
      </c>
      <c r="C177" t="s">
        <v>35</v>
      </c>
      <c r="D177">
        <v>0.15547403492184081</v>
      </c>
      <c r="E177">
        <v>3.1153993702303321E-2</v>
      </c>
      <c r="F177">
        <v>6.7827863522064019E-2</v>
      </c>
      <c r="G177">
        <v>0.26964521179489004</v>
      </c>
      <c r="H177">
        <v>0.41492226124479215</v>
      </c>
      <c r="I177">
        <v>0.21820780019039401</v>
      </c>
      <c r="J177">
        <v>0.23293809998864975</v>
      </c>
      <c r="K177">
        <v>-3.774431718934788</v>
      </c>
      <c r="L177">
        <v>-0.10428554112916569</v>
      </c>
    </row>
    <row r="178" spans="2:12" x14ac:dyDescent="0.25">
      <c r="B178" t="s">
        <v>60</v>
      </c>
      <c r="C178" t="s">
        <v>35</v>
      </c>
      <c r="D178">
        <v>2.7894210470222509E-2</v>
      </c>
      <c r="E178">
        <v>1.6065784134466052E-2</v>
      </c>
      <c r="F178">
        <v>3.2772928911980935E-2</v>
      </c>
      <c r="G178">
        <v>6.751651407893236E-2</v>
      </c>
      <c r="H178">
        <v>9.6180822755727799E-2</v>
      </c>
      <c r="I178">
        <v>0.15447980337666128</v>
      </c>
      <c r="J178">
        <v>0.11013229271652747</v>
      </c>
      <c r="K178">
        <v>-4.462285091609778</v>
      </c>
      <c r="L178">
        <v>-0.12701436151770337</v>
      </c>
    </row>
    <row r="179" spans="2:12" x14ac:dyDescent="0.25">
      <c r="B179" t="s">
        <v>61</v>
      </c>
      <c r="C179" t="s">
        <v>35</v>
      </c>
      <c r="D179">
        <v>3.0917083459477877E-2</v>
      </c>
      <c r="E179">
        <v>2.4655771575948001E-2</v>
      </c>
      <c r="F179">
        <v>9.7880533883760723E-3</v>
      </c>
      <c r="G179">
        <v>7.6491678044812994E-2</v>
      </c>
      <c r="H179">
        <v>9.3116655017462122E-2</v>
      </c>
      <c r="I179">
        <v>8.8167574844863192E-2</v>
      </c>
      <c r="J179">
        <v>8.3144097233504771E-2</v>
      </c>
      <c r="K179">
        <v>9.9642561187476542</v>
      </c>
      <c r="L179">
        <v>-7.1326225506975607E-2</v>
      </c>
    </row>
    <row r="181" spans="2:12" x14ac:dyDescent="0.25">
      <c r="C181" t="s">
        <v>33</v>
      </c>
      <c r="D181">
        <f>AVERAGE(D173:D179)</f>
        <v>6.1114442654155846E-2</v>
      </c>
      <c r="E181">
        <f t="shared" ref="E181:L181" si="21">AVERAGE(E173:E179)</f>
        <v>2.6256927217680748E-2</v>
      </c>
      <c r="F181">
        <f t="shared" si="21"/>
        <v>4.167636820652193E-2</v>
      </c>
      <c r="G181">
        <f t="shared" si="21"/>
        <v>0.14014202544931881</v>
      </c>
      <c r="H181">
        <f t="shared" si="21"/>
        <v>0.18898477345850045</v>
      </c>
      <c r="I181">
        <f t="shared" si="21"/>
        <v>0.13221460406565419</v>
      </c>
      <c r="J181">
        <f t="shared" si="21"/>
        <v>0.16253504395042301</v>
      </c>
      <c r="K181">
        <f t="shared" si="21"/>
        <v>2.0116446725641244</v>
      </c>
      <c r="L181">
        <f t="shared" si="21"/>
        <v>-9.6828953743795396E-2</v>
      </c>
    </row>
    <row r="188" spans="2:12" x14ac:dyDescent="0.25">
      <c r="G188" s="3"/>
    </row>
    <row r="189" spans="2:12" x14ac:dyDescent="0.25">
      <c r="G189" s="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2"/>
  <sheetViews>
    <sheetView workbookViewId="0">
      <pane ySplit="1" topLeftCell="A116" activePane="bottomLeft" state="frozen"/>
      <selection pane="bottomLeft" activeCell="D132" sqref="D132"/>
    </sheetView>
  </sheetViews>
  <sheetFormatPr defaultRowHeight="15" x14ac:dyDescent="0.25"/>
  <cols>
    <col min="1" max="1" width="31.28515625" customWidth="1"/>
    <col min="2" max="2" width="11.7109375" customWidth="1"/>
  </cols>
  <sheetData>
    <row r="1" spans="1:12" s="1" customFormat="1" x14ac:dyDescent="0.25">
      <c r="A1" s="1" t="s">
        <v>1</v>
      </c>
      <c r="B1" s="1" t="s">
        <v>2</v>
      </c>
      <c r="C1" s="1" t="s">
        <v>0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3" spans="1:12" x14ac:dyDescent="0.25">
      <c r="A3" t="s">
        <v>62</v>
      </c>
      <c r="B3" t="s">
        <v>63</v>
      </c>
      <c r="C3" t="s">
        <v>12</v>
      </c>
      <c r="D3">
        <v>160.13</v>
      </c>
      <c r="E3">
        <v>60.213000000000001</v>
      </c>
      <c r="F3">
        <v>648</v>
      </c>
      <c r="G3">
        <v>3993.3</v>
      </c>
      <c r="H3">
        <v>3870</v>
      </c>
      <c r="I3">
        <v>443.33</v>
      </c>
      <c r="J3">
        <v>28.963999999999999</v>
      </c>
      <c r="K3">
        <v>-1E-3</v>
      </c>
      <c r="L3">
        <v>-2.294</v>
      </c>
    </row>
    <row r="4" spans="1:12" x14ac:dyDescent="0.25">
      <c r="A4" t="s">
        <v>64</v>
      </c>
      <c r="B4" t="s">
        <v>65</v>
      </c>
      <c r="C4" t="s">
        <v>12</v>
      </c>
      <c r="D4">
        <v>152.63</v>
      </c>
      <c r="E4">
        <v>59.582000000000001</v>
      </c>
      <c r="F4">
        <v>668</v>
      </c>
      <c r="G4">
        <v>4141.6000000000004</v>
      </c>
      <c r="H4">
        <v>4206.1000000000004</v>
      </c>
      <c r="I4">
        <v>394.98</v>
      </c>
      <c r="J4">
        <v>28.92</v>
      </c>
      <c r="K4">
        <v>0</v>
      </c>
      <c r="L4">
        <v>-2.4409999999999998</v>
      </c>
    </row>
    <row r="5" spans="1:12" x14ac:dyDescent="0.25">
      <c r="A5" t="s">
        <v>66</v>
      </c>
      <c r="B5" t="s">
        <v>67</v>
      </c>
      <c r="C5" t="s">
        <v>12</v>
      </c>
      <c r="D5">
        <v>159.41999999999999</v>
      </c>
      <c r="E5">
        <v>59.305</v>
      </c>
      <c r="F5">
        <v>668</v>
      </c>
      <c r="G5">
        <v>3901.1</v>
      </c>
      <c r="H5">
        <v>3767.2</v>
      </c>
      <c r="I5">
        <v>449.64</v>
      </c>
      <c r="J5">
        <v>28.568000000000001</v>
      </c>
      <c r="K5">
        <v>5.0000000000000001E-4</v>
      </c>
      <c r="L5">
        <v>-2.3380000000000001</v>
      </c>
    </row>
    <row r="6" spans="1:12" x14ac:dyDescent="0.25">
      <c r="A6" t="s">
        <v>68</v>
      </c>
      <c r="B6" t="s">
        <v>69</v>
      </c>
      <c r="C6" t="s">
        <v>12</v>
      </c>
      <c r="D6">
        <v>155.4</v>
      </c>
      <c r="E6">
        <v>59.61</v>
      </c>
      <c r="F6">
        <v>678.5</v>
      </c>
      <c r="G6">
        <v>4103.5</v>
      </c>
      <c r="H6">
        <v>4094.4</v>
      </c>
      <c r="I6">
        <v>447.68</v>
      </c>
      <c r="J6">
        <v>35.584000000000003</v>
      </c>
      <c r="K6">
        <v>-2E-3</v>
      </c>
      <c r="L6">
        <v>-2.2909999999999999</v>
      </c>
    </row>
    <row r="7" spans="1:12" x14ac:dyDescent="0.25">
      <c r="A7" t="s">
        <v>70</v>
      </c>
      <c r="B7" t="s">
        <v>71</v>
      </c>
      <c r="C7" t="s">
        <v>12</v>
      </c>
      <c r="D7">
        <v>155.69</v>
      </c>
      <c r="E7">
        <v>64.644000000000005</v>
      </c>
      <c r="F7">
        <v>648</v>
      </c>
      <c r="G7">
        <v>3853.9</v>
      </c>
      <c r="H7">
        <v>3724.6</v>
      </c>
      <c r="I7">
        <v>585</v>
      </c>
      <c r="J7">
        <v>30.731000000000002</v>
      </c>
      <c r="K7">
        <v>8.0000000000000004E-4</v>
      </c>
      <c r="L7">
        <v>-1.821</v>
      </c>
    </row>
    <row r="8" spans="1:12" x14ac:dyDescent="0.25">
      <c r="A8" t="s">
        <v>72</v>
      </c>
      <c r="B8" t="s">
        <v>73</v>
      </c>
      <c r="C8" t="s">
        <v>12</v>
      </c>
      <c r="D8">
        <v>159.30000000000001</v>
      </c>
      <c r="E8">
        <v>59.53</v>
      </c>
      <c r="F8">
        <v>648</v>
      </c>
      <c r="G8">
        <v>3699.9</v>
      </c>
      <c r="H8">
        <v>3625.9</v>
      </c>
      <c r="I8">
        <v>398.27</v>
      </c>
      <c r="J8">
        <v>30.128</v>
      </c>
      <c r="K8">
        <v>1.1000000000000001E-3</v>
      </c>
      <c r="L8">
        <v>-2.5030000000000001</v>
      </c>
    </row>
    <row r="9" spans="1:12" x14ac:dyDescent="0.25">
      <c r="A9" t="s">
        <v>74</v>
      </c>
      <c r="B9" t="s">
        <v>75</v>
      </c>
      <c r="C9" t="s">
        <v>12</v>
      </c>
      <c r="D9">
        <v>152.5</v>
      </c>
      <c r="E9">
        <v>60.03</v>
      </c>
      <c r="F9">
        <v>668</v>
      </c>
      <c r="G9">
        <v>3763.7</v>
      </c>
      <c r="H9">
        <v>3610.4</v>
      </c>
      <c r="I9">
        <v>508.15</v>
      </c>
      <c r="J9">
        <v>26.567</v>
      </c>
      <c r="K9">
        <v>1.2999999999999999E-3</v>
      </c>
      <c r="L9">
        <v>-2.234</v>
      </c>
    </row>
    <row r="10" spans="1:12" x14ac:dyDescent="0.25">
      <c r="A10" t="s">
        <v>76</v>
      </c>
      <c r="B10" t="s">
        <v>77</v>
      </c>
      <c r="C10" t="s">
        <v>12</v>
      </c>
      <c r="D10">
        <v>156.84</v>
      </c>
      <c r="E10">
        <v>58.758000000000003</v>
      </c>
      <c r="F10">
        <v>668</v>
      </c>
      <c r="G10">
        <v>3800.7</v>
      </c>
      <c r="H10">
        <v>3779.4</v>
      </c>
      <c r="I10">
        <v>404.15</v>
      </c>
      <c r="J10">
        <v>31.152000000000001</v>
      </c>
      <c r="K10">
        <v>5.6001000000000003</v>
      </c>
      <c r="L10">
        <v>-2.4769999999999999</v>
      </c>
    </row>
    <row r="11" spans="1:12" x14ac:dyDescent="0.25">
      <c r="A11" t="s">
        <v>78</v>
      </c>
      <c r="B11" t="s">
        <v>79</v>
      </c>
      <c r="C11" t="s">
        <v>12</v>
      </c>
      <c r="D11">
        <v>157.68</v>
      </c>
      <c r="E11">
        <v>61.249000000000002</v>
      </c>
      <c r="F11">
        <v>648</v>
      </c>
      <c r="G11">
        <v>3931.8</v>
      </c>
      <c r="H11">
        <v>3861.3</v>
      </c>
      <c r="I11">
        <v>410.93</v>
      </c>
      <c r="J11">
        <v>26.788</v>
      </c>
      <c r="K11">
        <v>2.3E-3</v>
      </c>
      <c r="L11">
        <v>-2.7130000000000001</v>
      </c>
    </row>
    <row r="12" spans="1:12" x14ac:dyDescent="0.25">
      <c r="A12" t="s">
        <v>80</v>
      </c>
      <c r="B12" t="s">
        <v>81</v>
      </c>
      <c r="C12" t="s">
        <v>12</v>
      </c>
      <c r="D12">
        <v>148.66</v>
      </c>
      <c r="E12">
        <v>58.460999999999999</v>
      </c>
      <c r="F12">
        <v>668</v>
      </c>
      <c r="G12">
        <v>4129.8</v>
      </c>
      <c r="H12">
        <v>4369.3999999999996</v>
      </c>
      <c r="I12">
        <v>377.96</v>
      </c>
      <c r="J12">
        <v>27.803000000000001</v>
      </c>
      <c r="K12">
        <v>8.0000000000000004E-4</v>
      </c>
      <c r="L12">
        <v>-2.0419999999999998</v>
      </c>
    </row>
    <row r="13" spans="1:12" x14ac:dyDescent="0.25">
      <c r="A13" t="s">
        <v>82</v>
      </c>
      <c r="B13" t="s">
        <v>83</v>
      </c>
      <c r="C13" t="s">
        <v>12</v>
      </c>
      <c r="D13">
        <v>158.83000000000001</v>
      </c>
      <c r="E13">
        <v>60.35</v>
      </c>
      <c r="F13">
        <v>648</v>
      </c>
      <c r="G13">
        <v>3969.1</v>
      </c>
      <c r="H13">
        <v>3931.9</v>
      </c>
      <c r="I13">
        <v>482.62</v>
      </c>
      <c r="J13">
        <v>28.984000000000002</v>
      </c>
      <c r="K13">
        <v>-3.0000000000000001E-3</v>
      </c>
      <c r="L13">
        <v>-2.0739999999999998</v>
      </c>
    </row>
    <row r="14" spans="1:12" x14ac:dyDescent="0.25">
      <c r="A14" t="s">
        <v>84</v>
      </c>
      <c r="B14" t="s">
        <v>85</v>
      </c>
      <c r="C14" t="s">
        <v>12</v>
      </c>
      <c r="D14">
        <v>155.6</v>
      </c>
      <c r="E14">
        <v>61.981000000000002</v>
      </c>
      <c r="F14">
        <v>668</v>
      </c>
      <c r="G14">
        <v>3887.5</v>
      </c>
      <c r="H14">
        <v>3960.9</v>
      </c>
      <c r="I14">
        <v>540.5</v>
      </c>
      <c r="J14">
        <v>34.558999999999997</v>
      </c>
      <c r="K14">
        <v>-5.0000000000000001E-3</v>
      </c>
      <c r="L14">
        <v>-2.1629999999999998</v>
      </c>
    </row>
    <row r="15" spans="1:12" x14ac:dyDescent="0.25">
      <c r="A15" t="s">
        <v>86</v>
      </c>
      <c r="B15" t="s">
        <v>87</v>
      </c>
      <c r="C15" t="s">
        <v>12</v>
      </c>
      <c r="D15">
        <v>155.4</v>
      </c>
      <c r="E15">
        <v>59.837000000000003</v>
      </c>
      <c r="F15">
        <v>595</v>
      </c>
      <c r="G15">
        <v>4127.3999999999996</v>
      </c>
      <c r="H15">
        <v>4113.2</v>
      </c>
      <c r="I15">
        <v>349.6</v>
      </c>
      <c r="J15">
        <v>23.509</v>
      </c>
      <c r="K15">
        <v>0</v>
      </c>
      <c r="L15">
        <v>-2.456</v>
      </c>
    </row>
    <row r="16" spans="1:12" x14ac:dyDescent="0.25">
      <c r="A16" t="s">
        <v>88</v>
      </c>
      <c r="B16" t="s">
        <v>89</v>
      </c>
      <c r="C16" t="s">
        <v>12</v>
      </c>
      <c r="D16">
        <v>149.5</v>
      </c>
      <c r="E16">
        <v>59.722999999999999</v>
      </c>
      <c r="F16">
        <v>668</v>
      </c>
      <c r="G16">
        <v>3944.2</v>
      </c>
      <c r="H16">
        <v>3976</v>
      </c>
      <c r="I16">
        <v>459.21</v>
      </c>
      <c r="J16">
        <v>33.670999999999999</v>
      </c>
      <c r="K16">
        <v>7.1999999999999998E-3</v>
      </c>
      <c r="L16">
        <v>-2.194</v>
      </c>
    </row>
    <row r="17" spans="1:12" x14ac:dyDescent="0.25">
      <c r="A17" t="s">
        <v>90</v>
      </c>
      <c r="B17" t="s">
        <v>91</v>
      </c>
      <c r="C17" t="s">
        <v>12</v>
      </c>
      <c r="D17">
        <v>153.62</v>
      </c>
      <c r="E17">
        <v>59.533999999999999</v>
      </c>
      <c r="F17">
        <v>668</v>
      </c>
      <c r="G17">
        <v>3928.7</v>
      </c>
      <c r="H17">
        <v>3793</v>
      </c>
      <c r="I17">
        <v>459.74</v>
      </c>
      <c r="J17">
        <v>25.576000000000001</v>
      </c>
      <c r="K17">
        <v>2.3999999999999998E-3</v>
      </c>
      <c r="L17">
        <v>-2.1320000000000001</v>
      </c>
    </row>
    <row r="18" spans="1:12" x14ac:dyDescent="0.25">
      <c r="A18" t="s">
        <v>92</v>
      </c>
      <c r="B18" t="s">
        <v>93</v>
      </c>
      <c r="C18" t="s">
        <v>12</v>
      </c>
      <c r="D18">
        <v>157.77000000000001</v>
      </c>
      <c r="E18">
        <v>59.805</v>
      </c>
      <c r="F18">
        <v>648</v>
      </c>
      <c r="G18">
        <v>3920</v>
      </c>
      <c r="H18">
        <v>3788.1</v>
      </c>
      <c r="I18">
        <v>377.64</v>
      </c>
      <c r="J18">
        <v>28.986999999999998</v>
      </c>
      <c r="K18">
        <v>0</v>
      </c>
      <c r="L18">
        <v>-2.552</v>
      </c>
    </row>
    <row r="19" spans="1:12" x14ac:dyDescent="0.25">
      <c r="A19" t="s">
        <v>94</v>
      </c>
      <c r="B19" t="s">
        <v>95</v>
      </c>
      <c r="C19" t="s">
        <v>12</v>
      </c>
      <c r="D19">
        <v>155.44</v>
      </c>
      <c r="E19">
        <v>63.058</v>
      </c>
      <c r="F19">
        <v>658</v>
      </c>
      <c r="G19">
        <v>4155.3999999999996</v>
      </c>
      <c r="H19">
        <v>4056.1</v>
      </c>
      <c r="I19">
        <v>512.03</v>
      </c>
      <c r="J19">
        <v>26.803000000000001</v>
      </c>
      <c r="K19">
        <v>6.9999999999999999E-4</v>
      </c>
      <c r="L19">
        <v>-2.2450000000000001</v>
      </c>
    </row>
    <row r="20" spans="1:12" x14ac:dyDescent="0.25">
      <c r="A20" t="s">
        <v>96</v>
      </c>
      <c r="B20" t="s">
        <v>97</v>
      </c>
      <c r="C20" t="s">
        <v>12</v>
      </c>
      <c r="D20">
        <v>151.75</v>
      </c>
      <c r="E20">
        <v>59.737000000000002</v>
      </c>
      <c r="F20">
        <v>689</v>
      </c>
      <c r="G20">
        <v>4066.5</v>
      </c>
      <c r="H20">
        <v>4058</v>
      </c>
      <c r="I20">
        <v>412.26</v>
      </c>
      <c r="J20">
        <v>28.012</v>
      </c>
      <c r="K20">
        <v>3.3999999999999998E-3</v>
      </c>
      <c r="L20">
        <v>-2.2570000000000001</v>
      </c>
    </row>
    <row r="21" spans="1:12" x14ac:dyDescent="0.25">
      <c r="A21" t="s">
        <v>98</v>
      </c>
      <c r="B21" t="s">
        <v>99</v>
      </c>
      <c r="C21" t="s">
        <v>12</v>
      </c>
      <c r="D21">
        <v>155.94</v>
      </c>
      <c r="E21">
        <v>59.744</v>
      </c>
      <c r="F21">
        <v>648</v>
      </c>
      <c r="G21">
        <v>3747.1</v>
      </c>
      <c r="H21">
        <v>3539.3</v>
      </c>
      <c r="I21">
        <v>345.23</v>
      </c>
      <c r="J21">
        <v>25.302</v>
      </c>
      <c r="K21">
        <v>-2E-3</v>
      </c>
      <c r="L21">
        <v>-2.665</v>
      </c>
    </row>
    <row r="22" spans="1:12" x14ac:dyDescent="0.25">
      <c r="A22" t="s">
        <v>100</v>
      </c>
      <c r="B22" t="s">
        <v>101</v>
      </c>
      <c r="C22" t="s">
        <v>12</v>
      </c>
      <c r="D22">
        <v>160.22999999999999</v>
      </c>
      <c r="E22">
        <v>61.335000000000001</v>
      </c>
      <c r="F22">
        <v>648</v>
      </c>
      <c r="G22">
        <v>3809.5</v>
      </c>
      <c r="H22">
        <v>3727.3</v>
      </c>
      <c r="I22">
        <v>501.98</v>
      </c>
      <c r="J22">
        <v>34.194000000000003</v>
      </c>
      <c r="K22">
        <v>1.6999999999999999E-3</v>
      </c>
      <c r="L22">
        <v>-2.2589999999999999</v>
      </c>
    </row>
    <row r="23" spans="1:12" x14ac:dyDescent="0.25">
      <c r="C23" t="s">
        <v>33</v>
      </c>
      <c r="D23">
        <f>AVERAGE(D3:D22)</f>
        <v>155.6165</v>
      </c>
      <c r="E23">
        <f t="shared" ref="E23:L23" si="0">AVERAGE(E3:E22)</f>
        <v>60.324299999999994</v>
      </c>
      <c r="F23">
        <f t="shared" si="0"/>
        <v>657.42499999999995</v>
      </c>
      <c r="G23">
        <f t="shared" si="0"/>
        <v>3943.7350000000006</v>
      </c>
      <c r="H23">
        <f t="shared" si="0"/>
        <v>3892.6250000000009</v>
      </c>
      <c r="I23">
        <f t="shared" si="0"/>
        <v>443.04499999999996</v>
      </c>
      <c r="J23">
        <f t="shared" si="0"/>
        <v>29.240100000000002</v>
      </c>
      <c r="K23">
        <f t="shared" si="0"/>
        <v>0.28046500000000002</v>
      </c>
      <c r="L23">
        <f t="shared" si="0"/>
        <v>-2.3075499999999995</v>
      </c>
    </row>
    <row r="24" spans="1:12" x14ac:dyDescent="0.25">
      <c r="C24" t="s">
        <v>34</v>
      </c>
      <c r="D24">
        <f>STDEV(D3:D22)</f>
        <v>3.3561981545539861</v>
      </c>
      <c r="E24">
        <f t="shared" ref="E24:L24" si="1">STDEV(E3:E22)</f>
        <v>1.4811990910638664</v>
      </c>
      <c r="F24">
        <f t="shared" si="1"/>
        <v>19.116867035766028</v>
      </c>
      <c r="G24">
        <f t="shared" si="1"/>
        <v>141.2343713757198</v>
      </c>
      <c r="H24">
        <f t="shared" si="1"/>
        <v>213.27859190072937</v>
      </c>
      <c r="I24">
        <f t="shared" si="1"/>
        <v>64.445596272727542</v>
      </c>
      <c r="J24">
        <f t="shared" si="1"/>
        <v>3.2814254267892617</v>
      </c>
      <c r="K24">
        <f t="shared" si="1"/>
        <v>1.2521146942903814</v>
      </c>
      <c r="L24">
        <f t="shared" si="1"/>
        <v>0.21772688710497162</v>
      </c>
    </row>
    <row r="25" spans="1:12" x14ac:dyDescent="0.25">
      <c r="C25" t="s">
        <v>35</v>
      </c>
      <c r="D25">
        <f>D24/D23</f>
        <v>2.1567109879440716E-2</v>
      </c>
      <c r="E25">
        <f t="shared" ref="E25:L25" si="2">E24/E23</f>
        <v>2.4553937485621326E-2</v>
      </c>
      <c r="F25">
        <f t="shared" si="2"/>
        <v>2.9078399871872881E-2</v>
      </c>
      <c r="G25">
        <f t="shared" si="2"/>
        <v>3.5812338145367217E-2</v>
      </c>
      <c r="H25">
        <f t="shared" si="2"/>
        <v>5.4790428541338893E-2</v>
      </c>
      <c r="I25">
        <f t="shared" si="2"/>
        <v>0.14546061071161517</v>
      </c>
      <c r="J25">
        <f t="shared" si="2"/>
        <v>0.11222346800418814</v>
      </c>
      <c r="K25">
        <f t="shared" si="2"/>
        <v>4.4644240610784989</v>
      </c>
      <c r="L25">
        <f t="shared" si="2"/>
        <v>-9.4354136250556511E-2</v>
      </c>
    </row>
    <row r="27" spans="1:12" x14ac:dyDescent="0.25">
      <c r="A27" t="s">
        <v>62</v>
      </c>
      <c r="B27" t="s">
        <v>63</v>
      </c>
      <c r="C27" t="s">
        <v>36</v>
      </c>
      <c r="D27" s="8">
        <v>62.156999999999996</v>
      </c>
      <c r="E27">
        <v>57.344000000000001</v>
      </c>
      <c r="F27">
        <v>593</v>
      </c>
      <c r="G27">
        <v>3467.6</v>
      </c>
      <c r="H27">
        <v>3245.7</v>
      </c>
      <c r="I27">
        <v>702.86</v>
      </c>
      <c r="J27">
        <v>26.97</v>
      </c>
      <c r="K27">
        <v>-8.0000000000000002E-3</v>
      </c>
      <c r="L27">
        <v>-2.0329999999999999</v>
      </c>
    </row>
    <row r="28" spans="1:12" x14ac:dyDescent="0.25">
      <c r="A28" t="s">
        <v>64</v>
      </c>
      <c r="B28" t="s">
        <v>65</v>
      </c>
      <c r="C28" t="s">
        <v>36</v>
      </c>
      <c r="D28" s="8">
        <v>60.61</v>
      </c>
      <c r="E28">
        <v>54.728000000000002</v>
      </c>
      <c r="F28">
        <v>595</v>
      </c>
      <c r="G28">
        <v>2918.7</v>
      </c>
      <c r="H28">
        <v>2474.4</v>
      </c>
      <c r="I28">
        <v>629.92999999999995</v>
      </c>
      <c r="J28">
        <v>21.411999999999999</v>
      </c>
      <c r="K28">
        <v>-4.0000000000000001E-3</v>
      </c>
      <c r="L28">
        <v>-1.8129999999999999</v>
      </c>
    </row>
    <row r="29" spans="1:12" x14ac:dyDescent="0.25">
      <c r="A29" t="s">
        <v>66</v>
      </c>
      <c r="B29" t="s">
        <v>67</v>
      </c>
      <c r="C29" t="s">
        <v>36</v>
      </c>
      <c r="D29" s="8">
        <v>61.59</v>
      </c>
      <c r="E29">
        <v>56.912999999999997</v>
      </c>
      <c r="F29">
        <v>590</v>
      </c>
      <c r="G29">
        <v>3131.2</v>
      </c>
      <c r="H29">
        <v>2865.3</v>
      </c>
      <c r="I29">
        <v>650.51</v>
      </c>
      <c r="J29">
        <v>23.565999999999999</v>
      </c>
      <c r="K29">
        <v>3.5999999999999999E-3</v>
      </c>
      <c r="L29">
        <v>-2.02</v>
      </c>
    </row>
    <row r="30" spans="1:12" x14ac:dyDescent="0.25">
      <c r="A30" t="s">
        <v>68</v>
      </c>
      <c r="B30" t="s">
        <v>69</v>
      </c>
      <c r="C30" t="s">
        <v>36</v>
      </c>
      <c r="D30" s="8">
        <v>63.54</v>
      </c>
      <c r="E30">
        <v>57.499000000000002</v>
      </c>
      <c r="F30">
        <v>585</v>
      </c>
      <c r="G30">
        <v>3257.6</v>
      </c>
      <c r="H30">
        <v>3056.3</v>
      </c>
      <c r="I30">
        <v>650.39</v>
      </c>
      <c r="J30">
        <v>25.3</v>
      </c>
      <c r="K30">
        <v>3.8999999999999998E-3</v>
      </c>
      <c r="L30">
        <v>-1.9550000000000001</v>
      </c>
    </row>
    <row r="31" spans="1:12" x14ac:dyDescent="0.25">
      <c r="A31" t="s">
        <v>70</v>
      </c>
      <c r="B31" t="s">
        <v>71</v>
      </c>
      <c r="C31" t="s">
        <v>36</v>
      </c>
      <c r="D31" s="8">
        <v>63.213999999999999</v>
      </c>
      <c r="E31">
        <v>58.981000000000002</v>
      </c>
      <c r="F31">
        <v>595</v>
      </c>
      <c r="G31">
        <v>3089.3</v>
      </c>
      <c r="H31">
        <v>2706.4</v>
      </c>
      <c r="I31">
        <v>516.21</v>
      </c>
      <c r="J31">
        <v>27.271000000000001</v>
      </c>
      <c r="K31">
        <v>-3.0000000000000001E-3</v>
      </c>
      <c r="L31">
        <v>-1.401</v>
      </c>
    </row>
    <row r="32" spans="1:12" x14ac:dyDescent="0.25">
      <c r="A32" t="s">
        <v>72</v>
      </c>
      <c r="B32" t="s">
        <v>73</v>
      </c>
      <c r="C32" t="s">
        <v>36</v>
      </c>
      <c r="D32" s="8">
        <v>55.472999999999999</v>
      </c>
      <c r="E32">
        <v>56.148000000000003</v>
      </c>
      <c r="F32">
        <v>587</v>
      </c>
      <c r="G32">
        <v>3045.2</v>
      </c>
      <c r="H32">
        <v>2740.2</v>
      </c>
      <c r="I32">
        <v>649</v>
      </c>
      <c r="J32">
        <v>22.981000000000002</v>
      </c>
      <c r="K32">
        <v>8.9999999999999998E-4</v>
      </c>
      <c r="L32">
        <v>-1.93</v>
      </c>
    </row>
    <row r="33" spans="1:12" x14ac:dyDescent="0.25">
      <c r="A33" t="s">
        <v>74</v>
      </c>
      <c r="B33" t="s">
        <v>75</v>
      </c>
      <c r="C33" t="s">
        <v>36</v>
      </c>
      <c r="D33" s="8">
        <v>63.45</v>
      </c>
      <c r="E33">
        <v>57.869</v>
      </c>
      <c r="F33">
        <v>595</v>
      </c>
      <c r="G33">
        <v>3257.5</v>
      </c>
      <c r="H33">
        <v>3204.2</v>
      </c>
      <c r="I33">
        <v>748.12</v>
      </c>
      <c r="J33">
        <v>25.140999999999998</v>
      </c>
      <c r="K33">
        <v>3.7000000000000002E-3</v>
      </c>
      <c r="L33">
        <v>-2.2410000000000001</v>
      </c>
    </row>
    <row r="34" spans="1:12" x14ac:dyDescent="0.25">
      <c r="A34" t="s">
        <v>76</v>
      </c>
      <c r="B34" t="s">
        <v>77</v>
      </c>
      <c r="C34" t="s">
        <v>36</v>
      </c>
      <c r="D34" s="8">
        <v>64.22</v>
      </c>
      <c r="E34">
        <v>56.959000000000003</v>
      </c>
      <c r="F34">
        <v>595</v>
      </c>
      <c r="G34">
        <v>3129.4</v>
      </c>
      <c r="H34">
        <v>2810.4</v>
      </c>
      <c r="I34">
        <v>692.01</v>
      </c>
      <c r="J34">
        <v>22.890999999999998</v>
      </c>
      <c r="K34">
        <v>-1E-3</v>
      </c>
      <c r="L34">
        <v>-2.2959999999999998</v>
      </c>
    </row>
    <row r="35" spans="1:12" x14ac:dyDescent="0.25">
      <c r="A35" t="s">
        <v>78</v>
      </c>
      <c r="B35" t="s">
        <v>79</v>
      </c>
      <c r="C35" t="s">
        <v>36</v>
      </c>
      <c r="D35" s="8">
        <v>63.84</v>
      </c>
      <c r="E35">
        <v>56.347000000000001</v>
      </c>
      <c r="F35">
        <v>596</v>
      </c>
      <c r="G35">
        <v>3565.5</v>
      </c>
      <c r="H35">
        <v>3520.1</v>
      </c>
      <c r="I35">
        <v>610.54</v>
      </c>
      <c r="J35">
        <v>27.86</v>
      </c>
      <c r="K35">
        <v>1.8E-3</v>
      </c>
      <c r="L35">
        <v>-2.1230000000000002</v>
      </c>
    </row>
    <row r="36" spans="1:12" x14ac:dyDescent="0.25">
      <c r="A36" t="s">
        <v>80</v>
      </c>
      <c r="B36" t="s">
        <v>81</v>
      </c>
      <c r="C36" t="s">
        <v>36</v>
      </c>
      <c r="D36" s="8">
        <v>60.71</v>
      </c>
      <c r="E36">
        <v>55.404000000000003</v>
      </c>
      <c r="F36">
        <v>595</v>
      </c>
      <c r="G36">
        <v>3488.9</v>
      </c>
      <c r="H36">
        <v>3863.2</v>
      </c>
      <c r="I36">
        <v>697.11</v>
      </c>
      <c r="J36">
        <v>29.553999999999998</v>
      </c>
      <c r="K36">
        <v>4.4000000000000003E-3</v>
      </c>
      <c r="L36">
        <v>-1.8460000000000001</v>
      </c>
    </row>
    <row r="37" spans="1:12" x14ac:dyDescent="0.25">
      <c r="A37" t="s">
        <v>82</v>
      </c>
      <c r="B37" t="s">
        <v>83</v>
      </c>
      <c r="C37" t="s">
        <v>36</v>
      </c>
      <c r="D37" s="8">
        <v>63.893999999999998</v>
      </c>
      <c r="E37">
        <v>57.162999999999997</v>
      </c>
      <c r="F37">
        <v>599</v>
      </c>
      <c r="G37">
        <v>2984</v>
      </c>
      <c r="H37">
        <v>2659.8</v>
      </c>
      <c r="I37">
        <v>632.74</v>
      </c>
      <c r="J37">
        <v>22.170999999999999</v>
      </c>
      <c r="K37">
        <v>8.9999999999999998E-4</v>
      </c>
      <c r="L37">
        <v>-2.1259999999999999</v>
      </c>
    </row>
    <row r="38" spans="1:12" x14ac:dyDescent="0.25">
      <c r="A38" t="s">
        <v>84</v>
      </c>
      <c r="B38" t="s">
        <v>85</v>
      </c>
      <c r="C38" t="s">
        <v>36</v>
      </c>
      <c r="D38" s="8">
        <v>53.87</v>
      </c>
      <c r="E38">
        <v>60.610999999999997</v>
      </c>
      <c r="F38">
        <v>594</v>
      </c>
      <c r="G38">
        <v>3563.3</v>
      </c>
      <c r="H38">
        <v>3332.8</v>
      </c>
      <c r="I38">
        <v>770.86</v>
      </c>
      <c r="J38">
        <v>28.393999999999998</v>
      </c>
      <c r="K38">
        <v>1.5900000000000001E-2</v>
      </c>
      <c r="L38">
        <v>-2.0249999999999999</v>
      </c>
    </row>
    <row r="39" spans="1:12" x14ac:dyDescent="0.25">
      <c r="A39" t="s">
        <v>86</v>
      </c>
      <c r="B39" t="s">
        <v>87</v>
      </c>
      <c r="C39" t="s">
        <v>36</v>
      </c>
      <c r="D39" s="8">
        <v>59.63</v>
      </c>
      <c r="E39">
        <v>55.83</v>
      </c>
      <c r="F39">
        <v>572</v>
      </c>
      <c r="G39">
        <v>3358.1</v>
      </c>
      <c r="H39">
        <v>2998.5</v>
      </c>
      <c r="I39">
        <v>537.73</v>
      </c>
      <c r="J39">
        <v>33.328000000000003</v>
      </c>
      <c r="K39">
        <v>-2E-3</v>
      </c>
      <c r="L39">
        <v>-1.9039999999999999</v>
      </c>
    </row>
    <row r="40" spans="1:12" x14ac:dyDescent="0.25">
      <c r="A40" t="s">
        <v>88</v>
      </c>
      <c r="B40" t="s">
        <v>89</v>
      </c>
      <c r="C40" t="s">
        <v>36</v>
      </c>
      <c r="D40" s="8">
        <v>62.27</v>
      </c>
      <c r="E40">
        <v>58.005000000000003</v>
      </c>
      <c r="F40">
        <v>595</v>
      </c>
      <c r="G40">
        <v>3161.8</v>
      </c>
      <c r="H40">
        <v>2880.9</v>
      </c>
      <c r="I40">
        <v>755.22</v>
      </c>
      <c r="J40">
        <v>22.864999999999998</v>
      </c>
      <c r="K40">
        <v>-1E-3</v>
      </c>
      <c r="L40">
        <v>-2</v>
      </c>
    </row>
    <row r="41" spans="1:12" x14ac:dyDescent="0.25">
      <c r="A41" t="s">
        <v>90</v>
      </c>
      <c r="B41" t="s">
        <v>91</v>
      </c>
      <c r="C41" t="s">
        <v>36</v>
      </c>
      <c r="D41" s="8">
        <v>58.66</v>
      </c>
      <c r="E41">
        <v>57.584000000000003</v>
      </c>
      <c r="F41">
        <v>595</v>
      </c>
      <c r="G41">
        <v>3564.5</v>
      </c>
      <c r="H41">
        <v>3338</v>
      </c>
      <c r="I41">
        <v>664.67</v>
      </c>
      <c r="J41">
        <v>25.491</v>
      </c>
      <c r="K41">
        <v>1.5E-3</v>
      </c>
      <c r="L41">
        <v>-1.9350000000000001</v>
      </c>
    </row>
    <row r="42" spans="1:12" x14ac:dyDescent="0.25">
      <c r="A42" t="s">
        <v>92</v>
      </c>
      <c r="B42" t="s">
        <v>93</v>
      </c>
      <c r="C42" t="s">
        <v>36</v>
      </c>
      <c r="D42" s="8">
        <v>62.57</v>
      </c>
      <c r="E42">
        <v>54.957000000000001</v>
      </c>
      <c r="F42">
        <v>595</v>
      </c>
      <c r="G42">
        <v>3395</v>
      </c>
      <c r="H42">
        <v>2667.9</v>
      </c>
      <c r="I42">
        <v>612.11</v>
      </c>
      <c r="J42">
        <v>20.530999999999999</v>
      </c>
      <c r="K42">
        <v>0</v>
      </c>
      <c r="L42">
        <v>-1.829</v>
      </c>
    </row>
    <row r="43" spans="1:12" x14ac:dyDescent="0.25">
      <c r="A43" t="s">
        <v>94</v>
      </c>
      <c r="B43" t="s">
        <v>95</v>
      </c>
      <c r="C43" t="s">
        <v>36</v>
      </c>
      <c r="D43" s="8">
        <v>65.5</v>
      </c>
      <c r="E43">
        <v>57.831000000000003</v>
      </c>
      <c r="F43">
        <v>595</v>
      </c>
      <c r="G43">
        <v>3398</v>
      </c>
      <c r="H43">
        <v>3197</v>
      </c>
      <c r="I43">
        <v>689.49</v>
      </c>
      <c r="J43">
        <v>25.31</v>
      </c>
      <c r="K43">
        <v>-7.0000000000000001E-3</v>
      </c>
      <c r="L43">
        <v>-2.0179999999999998</v>
      </c>
    </row>
    <row r="44" spans="1:12" x14ac:dyDescent="0.25">
      <c r="A44" t="s">
        <v>96</v>
      </c>
      <c r="B44" t="s">
        <v>97</v>
      </c>
      <c r="C44" t="s">
        <v>36</v>
      </c>
      <c r="D44" s="8">
        <v>61.9</v>
      </c>
      <c r="E44">
        <v>56.366999999999997</v>
      </c>
      <c r="F44">
        <v>595</v>
      </c>
      <c r="G44">
        <v>3119.7</v>
      </c>
      <c r="H44">
        <v>2681</v>
      </c>
      <c r="I44">
        <v>706.04</v>
      </c>
      <c r="J44">
        <v>23.164000000000001</v>
      </c>
      <c r="K44">
        <v>-3.0000000000000001E-3</v>
      </c>
      <c r="L44">
        <v>-2.141</v>
      </c>
    </row>
    <row r="45" spans="1:12" x14ac:dyDescent="0.25">
      <c r="A45" t="s">
        <v>98</v>
      </c>
      <c r="B45" t="s">
        <v>99</v>
      </c>
      <c r="C45" t="s">
        <v>36</v>
      </c>
      <c r="D45" s="8">
        <v>62.536999999999999</v>
      </c>
      <c r="E45">
        <v>55.069000000000003</v>
      </c>
      <c r="F45">
        <v>583</v>
      </c>
      <c r="G45">
        <v>3283</v>
      </c>
      <c r="H45">
        <v>3241.4</v>
      </c>
      <c r="I45">
        <v>574.77</v>
      </c>
      <c r="J45">
        <v>27.594999999999999</v>
      </c>
      <c r="K45">
        <v>1.8E-3</v>
      </c>
      <c r="L45">
        <v>-2.1800000000000002</v>
      </c>
    </row>
    <row r="46" spans="1:12" x14ac:dyDescent="0.25">
      <c r="A46" t="s">
        <v>100</v>
      </c>
      <c r="B46" t="s">
        <v>101</v>
      </c>
      <c r="C46" t="s">
        <v>36</v>
      </c>
      <c r="D46" s="8">
        <v>58.6</v>
      </c>
      <c r="E46">
        <v>59.195999999999998</v>
      </c>
      <c r="F46">
        <v>589</v>
      </c>
      <c r="G46">
        <v>3637</v>
      </c>
      <c r="H46">
        <v>3880.3</v>
      </c>
      <c r="I46">
        <v>451.84</v>
      </c>
      <c r="J46">
        <v>33.061999999999998</v>
      </c>
      <c r="K46">
        <v>-1E-3</v>
      </c>
      <c r="L46">
        <v>-1.585</v>
      </c>
    </row>
    <row r="47" spans="1:12" x14ac:dyDescent="0.25">
      <c r="C47" t="s">
        <v>33</v>
      </c>
      <c r="D47">
        <f>AVERAGE(D27:D46)</f>
        <v>61.411750000000005</v>
      </c>
      <c r="E47">
        <f t="shared" ref="E47:L47" si="3">AVERAGE(E27:E46)</f>
        <v>57.04025</v>
      </c>
      <c r="F47">
        <f t="shared" si="3"/>
        <v>591.9</v>
      </c>
      <c r="G47">
        <f t="shared" si="3"/>
        <v>3290.7650000000008</v>
      </c>
      <c r="H47">
        <f t="shared" si="3"/>
        <v>3068.1900000000005</v>
      </c>
      <c r="I47">
        <f t="shared" si="3"/>
        <v>647.10750000000007</v>
      </c>
      <c r="J47">
        <f t="shared" si="3"/>
        <v>25.742850000000004</v>
      </c>
      <c r="K47">
        <f t="shared" si="3"/>
        <v>4.1999999999999991E-4</v>
      </c>
      <c r="L47">
        <f t="shared" si="3"/>
        <v>-1.9700499999999999</v>
      </c>
    </row>
    <row r="48" spans="1:12" x14ac:dyDescent="0.25">
      <c r="C48" t="s">
        <v>34</v>
      </c>
      <c r="D48">
        <f>STDEV(D27:D46)</f>
        <v>2.9441701337245769</v>
      </c>
      <c r="E48">
        <f t="shared" ref="E48:L48" si="4">STDEV(E27:E46)</f>
        <v>1.512880969854326</v>
      </c>
      <c r="F48">
        <f t="shared" si="4"/>
        <v>6.1891245873624747</v>
      </c>
      <c r="G48">
        <f t="shared" si="4"/>
        <v>214.60853290290405</v>
      </c>
      <c r="H48">
        <f t="shared" si="4"/>
        <v>394.0936675995975</v>
      </c>
      <c r="I48">
        <f t="shared" si="4"/>
        <v>81.421010341311529</v>
      </c>
      <c r="J48">
        <f t="shared" si="4"/>
        <v>3.5491344426641627</v>
      </c>
      <c r="K48">
        <f t="shared" si="4"/>
        <v>4.9992209919462243E-3</v>
      </c>
      <c r="L48">
        <f t="shared" si="4"/>
        <v>0.21185880973695262</v>
      </c>
    </row>
    <row r="49" spans="1:12" x14ac:dyDescent="0.25">
      <c r="C49" t="s">
        <v>35</v>
      </c>
      <c r="D49">
        <f>D48/D47</f>
        <v>4.7941479174988123E-2</v>
      </c>
      <c r="E49">
        <f t="shared" ref="E49:L49" si="5">E48/E47</f>
        <v>2.6523042410479019E-2</v>
      </c>
      <c r="F49">
        <f t="shared" si="5"/>
        <v>1.045636862200114E-2</v>
      </c>
      <c r="G49">
        <f t="shared" si="5"/>
        <v>6.5215393047787978E-2</v>
      </c>
      <c r="H49">
        <f t="shared" si="5"/>
        <v>0.12844500099394021</v>
      </c>
      <c r="I49">
        <f t="shared" si="5"/>
        <v>0.12582300520595344</v>
      </c>
      <c r="J49">
        <f t="shared" si="5"/>
        <v>0.13786874579404232</v>
      </c>
      <c r="K49">
        <f t="shared" si="5"/>
        <v>11.902907123681489</v>
      </c>
      <c r="L49">
        <f t="shared" si="5"/>
        <v>-0.10753981357678873</v>
      </c>
    </row>
    <row r="51" spans="1:12" x14ac:dyDescent="0.25">
      <c r="A51" t="s">
        <v>62</v>
      </c>
      <c r="B51" t="s">
        <v>63</v>
      </c>
      <c r="C51" t="s">
        <v>37</v>
      </c>
      <c r="D51" s="8">
        <v>53.7</v>
      </c>
      <c r="E51">
        <v>44.704999999999998</v>
      </c>
      <c r="F51">
        <v>621</v>
      </c>
      <c r="G51">
        <v>790.84</v>
      </c>
      <c r="H51">
        <v>105.55</v>
      </c>
      <c r="I51">
        <v>168.45</v>
      </c>
      <c r="J51">
        <v>15.587999999999999</v>
      </c>
      <c r="K51">
        <v>4.7000000000000002E-3</v>
      </c>
      <c r="L51">
        <v>-1.6220000000000001</v>
      </c>
    </row>
    <row r="52" spans="1:12" x14ac:dyDescent="0.25">
      <c r="A52" t="s">
        <v>64</v>
      </c>
      <c r="B52" t="s">
        <v>65</v>
      </c>
      <c r="C52" t="s">
        <v>37</v>
      </c>
      <c r="D52" s="8">
        <v>36.96</v>
      </c>
      <c r="E52">
        <v>44.661000000000001</v>
      </c>
      <c r="F52">
        <v>595</v>
      </c>
      <c r="G52">
        <v>658.61</v>
      </c>
      <c r="H52">
        <v>105.58</v>
      </c>
      <c r="I52">
        <v>141.27000000000001</v>
      </c>
      <c r="J52">
        <v>9.2708999999999993</v>
      </c>
      <c r="K52">
        <v>-1.2999999999999999E-2</v>
      </c>
      <c r="L52">
        <v>-1.4119999999999999</v>
      </c>
    </row>
    <row r="53" spans="1:12" x14ac:dyDescent="0.25">
      <c r="A53" t="s">
        <v>66</v>
      </c>
      <c r="B53" t="s">
        <v>67</v>
      </c>
      <c r="C53" t="s">
        <v>37</v>
      </c>
      <c r="D53" s="8">
        <v>45.475000000000001</v>
      </c>
      <c r="E53">
        <v>44.643000000000001</v>
      </c>
      <c r="F53">
        <v>648</v>
      </c>
      <c r="G53">
        <v>548.55999999999995</v>
      </c>
      <c r="H53">
        <v>123.32</v>
      </c>
      <c r="I53">
        <v>140.08000000000001</v>
      </c>
      <c r="J53">
        <v>21.12</v>
      </c>
      <c r="K53">
        <v>3.5999999999999999E-3</v>
      </c>
      <c r="L53">
        <v>-1.54</v>
      </c>
    </row>
    <row r="54" spans="1:12" x14ac:dyDescent="0.25">
      <c r="A54" t="s">
        <v>68</v>
      </c>
      <c r="B54" t="s">
        <v>69</v>
      </c>
      <c r="C54" t="s">
        <v>37</v>
      </c>
      <c r="D54" s="8">
        <v>55.722999999999999</v>
      </c>
      <c r="E54">
        <v>45.703000000000003</v>
      </c>
      <c r="F54">
        <v>612</v>
      </c>
      <c r="G54">
        <v>954.35</v>
      </c>
      <c r="H54">
        <v>210.71</v>
      </c>
      <c r="I54">
        <v>147.43</v>
      </c>
      <c r="J54">
        <v>17.649999999999999</v>
      </c>
      <c r="K54">
        <v>-4.0000000000000001E-3</v>
      </c>
      <c r="L54">
        <v>-1.6</v>
      </c>
    </row>
    <row r="55" spans="1:12" x14ac:dyDescent="0.25">
      <c r="A55" t="s">
        <v>70</v>
      </c>
      <c r="B55" t="s">
        <v>71</v>
      </c>
      <c r="C55" t="s">
        <v>37</v>
      </c>
      <c r="D55" s="8">
        <v>47.731000000000002</v>
      </c>
      <c r="E55">
        <v>45.506</v>
      </c>
      <c r="F55">
        <v>630</v>
      </c>
      <c r="G55">
        <v>848.54</v>
      </c>
      <c r="H55">
        <v>244.94</v>
      </c>
      <c r="I55">
        <v>172.56</v>
      </c>
      <c r="J55">
        <v>25.158000000000001</v>
      </c>
      <c r="K55">
        <v>-2E-3</v>
      </c>
      <c r="L55">
        <v>-1.536</v>
      </c>
    </row>
    <row r="56" spans="1:12" x14ac:dyDescent="0.25">
      <c r="A56" t="s">
        <v>72</v>
      </c>
      <c r="B56" t="s">
        <v>73</v>
      </c>
      <c r="C56" t="s">
        <v>37</v>
      </c>
      <c r="D56" s="8">
        <v>41.744</v>
      </c>
      <c r="E56">
        <v>43.671999999999997</v>
      </c>
      <c r="F56">
        <v>565</v>
      </c>
      <c r="G56">
        <v>412.95</v>
      </c>
      <c r="H56">
        <v>106.58</v>
      </c>
      <c r="I56">
        <v>137.29</v>
      </c>
      <c r="J56">
        <v>9.3375000000000004</v>
      </c>
      <c r="K56">
        <v>-1.4E-2</v>
      </c>
      <c r="L56">
        <v>-1.694</v>
      </c>
    </row>
    <row r="57" spans="1:12" x14ac:dyDescent="0.25">
      <c r="A57" t="s">
        <v>74</v>
      </c>
      <c r="B57" t="s">
        <v>75</v>
      </c>
      <c r="C57" t="s">
        <v>37</v>
      </c>
      <c r="D57" s="8">
        <v>51.32</v>
      </c>
      <c r="E57">
        <v>45.262999999999998</v>
      </c>
      <c r="F57">
        <v>612</v>
      </c>
      <c r="G57">
        <v>946.2</v>
      </c>
      <c r="H57">
        <v>178.41</v>
      </c>
      <c r="I57">
        <v>152.29</v>
      </c>
      <c r="J57">
        <v>16.045999999999999</v>
      </c>
      <c r="K57">
        <v>2.2000000000000001E-3</v>
      </c>
      <c r="L57">
        <v>-1.6180000000000001</v>
      </c>
    </row>
    <row r="58" spans="1:12" x14ac:dyDescent="0.25">
      <c r="A58" t="s">
        <v>76</v>
      </c>
      <c r="B58" t="s">
        <v>77</v>
      </c>
      <c r="C58" t="s">
        <v>37</v>
      </c>
      <c r="D58" s="8">
        <v>53.57</v>
      </c>
      <c r="E58">
        <v>46.024000000000001</v>
      </c>
      <c r="F58">
        <v>621</v>
      </c>
      <c r="G58">
        <v>1483.7</v>
      </c>
      <c r="H58">
        <v>935.27</v>
      </c>
      <c r="I58">
        <v>189.34</v>
      </c>
      <c r="J58">
        <v>28.716000000000001</v>
      </c>
      <c r="K58">
        <v>2.5999999999999999E-3</v>
      </c>
      <c r="L58">
        <v>-1.7490000000000001</v>
      </c>
    </row>
    <row r="59" spans="1:12" x14ac:dyDescent="0.25">
      <c r="A59" t="s">
        <v>78</v>
      </c>
      <c r="B59" t="s">
        <v>79</v>
      </c>
      <c r="C59" t="s">
        <v>37</v>
      </c>
      <c r="D59" s="8">
        <v>45.825000000000003</v>
      </c>
      <c r="E59">
        <v>44.765999999999998</v>
      </c>
      <c r="F59">
        <v>537</v>
      </c>
      <c r="G59">
        <v>674.59</v>
      </c>
      <c r="H59">
        <v>123.04</v>
      </c>
      <c r="I59">
        <v>125.04</v>
      </c>
      <c r="J59">
        <v>16.466000000000001</v>
      </c>
      <c r="K59">
        <v>0</v>
      </c>
      <c r="L59">
        <v>-1.65</v>
      </c>
    </row>
    <row r="60" spans="1:12" x14ac:dyDescent="0.25">
      <c r="A60" t="s">
        <v>80</v>
      </c>
      <c r="B60" t="s">
        <v>81</v>
      </c>
      <c r="C60" t="s">
        <v>37</v>
      </c>
      <c r="D60" s="8">
        <v>42.142000000000003</v>
      </c>
      <c r="E60">
        <v>44.402000000000001</v>
      </c>
      <c r="F60">
        <v>640</v>
      </c>
      <c r="G60">
        <v>537</v>
      </c>
      <c r="H60">
        <v>108.16</v>
      </c>
      <c r="I60">
        <v>137.41</v>
      </c>
      <c r="J60">
        <v>15.823</v>
      </c>
      <c r="K60">
        <v>-5.0000000000000001E-3</v>
      </c>
      <c r="L60">
        <v>-1.4259999999999999</v>
      </c>
    </row>
    <row r="61" spans="1:12" x14ac:dyDescent="0.25">
      <c r="A61" t="s">
        <v>82</v>
      </c>
      <c r="B61" t="s">
        <v>83</v>
      </c>
      <c r="C61" t="s">
        <v>37</v>
      </c>
      <c r="D61" s="8">
        <v>53.17</v>
      </c>
      <c r="E61">
        <v>45.902999999999999</v>
      </c>
      <c r="F61">
        <v>612</v>
      </c>
      <c r="G61">
        <v>1137.3</v>
      </c>
      <c r="H61">
        <v>399.56</v>
      </c>
      <c r="I61">
        <v>149.88999999999999</v>
      </c>
      <c r="J61">
        <v>18.561</v>
      </c>
      <c r="K61">
        <v>-4.0000000000000001E-3</v>
      </c>
      <c r="L61">
        <v>-1.36</v>
      </c>
    </row>
    <row r="62" spans="1:12" x14ac:dyDescent="0.25">
      <c r="A62" t="s">
        <v>84</v>
      </c>
      <c r="B62" t="s">
        <v>85</v>
      </c>
      <c r="C62" t="s">
        <v>37</v>
      </c>
      <c r="D62" s="8">
        <v>60.61</v>
      </c>
      <c r="E62">
        <v>46.819000000000003</v>
      </c>
      <c r="F62">
        <v>630</v>
      </c>
      <c r="G62">
        <v>1187.2</v>
      </c>
      <c r="H62">
        <v>474.44</v>
      </c>
      <c r="I62">
        <v>187.53</v>
      </c>
      <c r="J62">
        <v>24.779</v>
      </c>
      <c r="K62">
        <v>2.9999999999999997E-4</v>
      </c>
      <c r="L62">
        <v>-1.3240000000000001</v>
      </c>
    </row>
    <row r="63" spans="1:12" x14ac:dyDescent="0.25">
      <c r="A63" t="s">
        <v>86</v>
      </c>
      <c r="B63" t="s">
        <v>87</v>
      </c>
      <c r="C63" t="s">
        <v>37</v>
      </c>
      <c r="D63" s="8">
        <v>51.881999999999998</v>
      </c>
      <c r="E63">
        <v>43.924999999999997</v>
      </c>
      <c r="F63">
        <v>531</v>
      </c>
      <c r="G63">
        <v>408</v>
      </c>
      <c r="H63">
        <v>113.62</v>
      </c>
      <c r="I63">
        <v>144.65</v>
      </c>
      <c r="J63">
        <v>13.01</v>
      </c>
      <c r="K63">
        <v>-8.0000000000000002E-3</v>
      </c>
      <c r="L63">
        <v>-1.611</v>
      </c>
    </row>
    <row r="64" spans="1:12" x14ac:dyDescent="0.25">
      <c r="A64" t="s">
        <v>88</v>
      </c>
      <c r="B64" t="s">
        <v>89</v>
      </c>
      <c r="C64" t="s">
        <v>37</v>
      </c>
      <c r="D64" s="8">
        <v>47.890999999999998</v>
      </c>
      <c r="E64">
        <v>45.713999999999999</v>
      </c>
      <c r="F64">
        <v>603.5</v>
      </c>
      <c r="G64">
        <v>994.12</v>
      </c>
      <c r="H64">
        <v>119.11</v>
      </c>
      <c r="I64">
        <v>166.78</v>
      </c>
      <c r="J64">
        <v>19.225000000000001</v>
      </c>
      <c r="K64">
        <v>-9.5109999999999992</v>
      </c>
      <c r="L64">
        <v>-1.4870000000000001</v>
      </c>
    </row>
    <row r="65" spans="1:12" x14ac:dyDescent="0.25">
      <c r="A65" t="s">
        <v>90</v>
      </c>
      <c r="B65" t="s">
        <v>91</v>
      </c>
      <c r="C65" t="s">
        <v>37</v>
      </c>
      <c r="D65" s="8">
        <v>54.875</v>
      </c>
      <c r="E65">
        <v>44.609000000000002</v>
      </c>
      <c r="F65">
        <v>612</v>
      </c>
      <c r="G65">
        <v>663</v>
      </c>
      <c r="H65">
        <v>136.24</v>
      </c>
      <c r="I65">
        <v>160.55000000000001</v>
      </c>
      <c r="J65">
        <v>11.132</v>
      </c>
      <c r="K65">
        <v>2.0999999999999999E-3</v>
      </c>
      <c r="L65">
        <v>-1.4990000000000001</v>
      </c>
    </row>
    <row r="66" spans="1:12" x14ac:dyDescent="0.25">
      <c r="A66" t="s">
        <v>92</v>
      </c>
      <c r="B66" t="s">
        <v>93</v>
      </c>
      <c r="C66" t="s">
        <v>37</v>
      </c>
      <c r="D66" s="8">
        <v>52.179000000000002</v>
      </c>
      <c r="E66">
        <v>44.177999999999997</v>
      </c>
      <c r="F66">
        <v>595</v>
      </c>
      <c r="G66">
        <v>525.89</v>
      </c>
      <c r="H66">
        <v>105.37</v>
      </c>
      <c r="I66">
        <v>136.63999999999999</v>
      </c>
      <c r="J66">
        <v>16.260999999999999</v>
      </c>
      <c r="K66">
        <v>-8.9999999999999993E-3</v>
      </c>
      <c r="L66">
        <v>-1.57</v>
      </c>
    </row>
    <row r="67" spans="1:12" x14ac:dyDescent="0.25">
      <c r="A67" t="s">
        <v>94</v>
      </c>
      <c r="B67" t="s">
        <v>95</v>
      </c>
      <c r="C67" t="s">
        <v>37</v>
      </c>
      <c r="D67" s="8">
        <v>57.88</v>
      </c>
      <c r="E67">
        <v>46.457000000000001</v>
      </c>
      <c r="F67">
        <v>612</v>
      </c>
      <c r="G67">
        <v>1455.4</v>
      </c>
      <c r="H67">
        <v>747.99</v>
      </c>
      <c r="I67">
        <v>175.67</v>
      </c>
      <c r="J67">
        <v>24.131</v>
      </c>
      <c r="K67">
        <v>3.0999999999999999E-3</v>
      </c>
      <c r="L67">
        <v>-1.357</v>
      </c>
    </row>
    <row r="68" spans="1:12" x14ac:dyDescent="0.25">
      <c r="A68" t="s">
        <v>96</v>
      </c>
      <c r="B68" t="s">
        <v>97</v>
      </c>
      <c r="C68" t="s">
        <v>37</v>
      </c>
      <c r="D68" s="8">
        <v>45.5</v>
      </c>
      <c r="E68">
        <v>44.662999999999997</v>
      </c>
      <c r="F68">
        <v>580</v>
      </c>
      <c r="G68">
        <v>760.69</v>
      </c>
      <c r="H68">
        <v>105.79</v>
      </c>
      <c r="I68">
        <v>155.16</v>
      </c>
      <c r="J68">
        <v>10.51</v>
      </c>
      <c r="K68">
        <v>-6.0000000000000001E-3</v>
      </c>
      <c r="L68">
        <v>-1.669</v>
      </c>
    </row>
    <row r="69" spans="1:12" x14ac:dyDescent="0.25">
      <c r="A69" t="s">
        <v>98</v>
      </c>
      <c r="B69" t="s">
        <v>99</v>
      </c>
      <c r="C69" t="s">
        <v>37</v>
      </c>
      <c r="D69" s="8">
        <v>45.95</v>
      </c>
      <c r="E69">
        <v>44.783000000000001</v>
      </c>
      <c r="F69">
        <v>595</v>
      </c>
      <c r="G69">
        <v>1164.5999999999999</v>
      </c>
      <c r="H69">
        <v>720.16</v>
      </c>
      <c r="I69">
        <v>161.75</v>
      </c>
      <c r="J69">
        <v>18.423999999999999</v>
      </c>
      <c r="K69">
        <v>2.0000000000000001E-4</v>
      </c>
      <c r="L69">
        <v>-1.645</v>
      </c>
    </row>
    <row r="70" spans="1:12" x14ac:dyDescent="0.25">
      <c r="A70" t="s">
        <v>100</v>
      </c>
      <c r="B70" t="s">
        <v>101</v>
      </c>
      <c r="C70" t="s">
        <v>37</v>
      </c>
      <c r="D70" s="8">
        <v>45.25</v>
      </c>
      <c r="E70">
        <v>46.466999999999999</v>
      </c>
      <c r="F70">
        <v>689</v>
      </c>
      <c r="G70">
        <v>1142.5999999999999</v>
      </c>
      <c r="H70">
        <v>371.68</v>
      </c>
      <c r="I70">
        <v>195.29</v>
      </c>
      <c r="J70">
        <v>26.638999999999999</v>
      </c>
      <c r="K70">
        <v>-3.0000000000000001E-3</v>
      </c>
      <c r="L70">
        <v>-1.417</v>
      </c>
    </row>
    <row r="71" spans="1:12" x14ac:dyDescent="0.25">
      <c r="C71" t="s">
        <v>33</v>
      </c>
      <c r="D71">
        <f>AVERAGE(D51:D70)</f>
        <v>49.468849999999989</v>
      </c>
      <c r="E71">
        <f t="shared" ref="E71:K71" si="6">AVERAGE(E51:E70)</f>
        <v>45.143149999999999</v>
      </c>
      <c r="F71">
        <f t="shared" si="6"/>
        <v>607.02499999999998</v>
      </c>
      <c r="G71">
        <f>AVERAGE(G51:G70)</f>
        <v>864.70699999999999</v>
      </c>
      <c r="H71">
        <f t="shared" si="6"/>
        <v>276.77599999999995</v>
      </c>
      <c r="I71">
        <f t="shared" si="6"/>
        <v>157.25349999999997</v>
      </c>
      <c r="J71">
        <f t="shared" si="6"/>
        <v>17.89237</v>
      </c>
      <c r="K71">
        <f t="shared" si="6"/>
        <v>-0.47800999999999999</v>
      </c>
      <c r="L71">
        <f>AVERAGE(L51:L70)</f>
        <v>-1.5393000000000003</v>
      </c>
    </row>
    <row r="72" spans="1:12" x14ac:dyDescent="0.25">
      <c r="C72" t="s">
        <v>34</v>
      </c>
      <c r="D72">
        <f>STDEV(D51:D70)</f>
        <v>5.976829843346473</v>
      </c>
      <c r="E72">
        <f t="shared" ref="E72:K72" si="7">STDEV(E51:E70)</f>
        <v>0.88903385022287351</v>
      </c>
      <c r="F72">
        <f t="shared" si="7"/>
        <v>36.042546130634939</v>
      </c>
      <c r="G72">
        <f>STDEV(G51:G70)</f>
        <v>322.78484781662257</v>
      </c>
      <c r="H72">
        <f t="shared" si="7"/>
        <v>253.76192743344473</v>
      </c>
      <c r="I72">
        <f t="shared" si="7"/>
        <v>19.678422132670704</v>
      </c>
      <c r="J72">
        <f t="shared" si="7"/>
        <v>5.7812057735298437</v>
      </c>
      <c r="K72">
        <f t="shared" si="7"/>
        <v>2.126152029495143</v>
      </c>
      <c r="L72">
        <f>STDEV(L51:L70)</f>
        <v>0.12377020302922162</v>
      </c>
    </row>
    <row r="73" spans="1:12" x14ac:dyDescent="0.25">
      <c r="C73" t="s">
        <v>35</v>
      </c>
      <c r="D73">
        <f>D72/D71</f>
        <v>0.12082006845411758</v>
      </c>
      <c r="E73">
        <f t="shared" ref="E73:K73" si="8">E72/E71</f>
        <v>1.9693660061889204E-2</v>
      </c>
      <c r="F73">
        <f t="shared" si="8"/>
        <v>5.9375719501890266E-2</v>
      </c>
      <c r="G73">
        <f>G72/G71</f>
        <v>0.37328811703458231</v>
      </c>
      <c r="H73">
        <f t="shared" si="8"/>
        <v>0.91684946466978623</v>
      </c>
      <c r="I73">
        <f t="shared" si="8"/>
        <v>0.12513821398360422</v>
      </c>
      <c r="J73">
        <f t="shared" si="8"/>
        <v>0.32311011752662411</v>
      </c>
      <c r="K73">
        <f t="shared" si="8"/>
        <v>-4.4479237453089748</v>
      </c>
      <c r="L73">
        <f>L72/L71</f>
        <v>-8.0406810257403746E-2</v>
      </c>
    </row>
    <row r="75" spans="1:12" x14ac:dyDescent="0.25">
      <c r="A75" t="s">
        <v>62</v>
      </c>
      <c r="B75" t="s">
        <v>63</v>
      </c>
      <c r="C75" t="s">
        <v>38</v>
      </c>
      <c r="D75">
        <v>164.14</v>
      </c>
      <c r="E75">
        <v>50.685000000000002</v>
      </c>
      <c r="F75">
        <v>689</v>
      </c>
      <c r="G75">
        <v>3167.1</v>
      </c>
      <c r="H75">
        <v>2917.6</v>
      </c>
      <c r="I75">
        <v>224.45</v>
      </c>
      <c r="J75">
        <v>33.921999999999997</v>
      </c>
      <c r="K75">
        <v>-5.0000000000000001E-3</v>
      </c>
      <c r="L75">
        <v>-1.9530000000000001</v>
      </c>
    </row>
    <row r="76" spans="1:12" x14ac:dyDescent="0.25">
      <c r="A76" t="s">
        <v>64</v>
      </c>
      <c r="B76" t="s">
        <v>65</v>
      </c>
      <c r="C76" t="s">
        <v>38</v>
      </c>
      <c r="D76">
        <v>149.5</v>
      </c>
      <c r="E76">
        <v>50.58</v>
      </c>
      <c r="F76">
        <v>735</v>
      </c>
      <c r="G76">
        <v>3283.8</v>
      </c>
      <c r="H76">
        <v>2706.8</v>
      </c>
      <c r="I76">
        <v>196.05</v>
      </c>
      <c r="J76">
        <v>29.605</v>
      </c>
      <c r="K76">
        <v>-7.0000000000000001E-3</v>
      </c>
      <c r="L76">
        <v>-1.819</v>
      </c>
    </row>
    <row r="77" spans="1:12" x14ac:dyDescent="0.25">
      <c r="A77" t="s">
        <v>66</v>
      </c>
      <c r="B77" t="s">
        <v>67</v>
      </c>
      <c r="C77" t="s">
        <v>38</v>
      </c>
      <c r="D77">
        <v>153.25</v>
      </c>
      <c r="E77">
        <v>48.558999999999997</v>
      </c>
      <c r="F77">
        <v>711</v>
      </c>
      <c r="G77">
        <v>2544.4</v>
      </c>
      <c r="H77">
        <v>1699.4</v>
      </c>
      <c r="I77">
        <v>166.25</v>
      </c>
      <c r="J77">
        <v>23.033000000000001</v>
      </c>
      <c r="K77">
        <v>-3.0000000000000001E-3</v>
      </c>
      <c r="L77">
        <v>-1.9259999999999999</v>
      </c>
    </row>
    <row r="78" spans="1:12" x14ac:dyDescent="0.25">
      <c r="A78" t="s">
        <v>68</v>
      </c>
      <c r="B78" t="s">
        <v>69</v>
      </c>
      <c r="C78" t="s">
        <v>38</v>
      </c>
      <c r="D78">
        <v>158.30000000000001</v>
      </c>
      <c r="E78">
        <v>51.290999999999997</v>
      </c>
      <c r="F78">
        <v>700</v>
      </c>
      <c r="G78">
        <v>3377.8</v>
      </c>
      <c r="H78">
        <v>3057.9</v>
      </c>
      <c r="I78">
        <v>244.58</v>
      </c>
      <c r="J78">
        <v>37.44</v>
      </c>
      <c r="K78">
        <v>-2E-3</v>
      </c>
      <c r="L78">
        <v>-1.7350000000000001</v>
      </c>
    </row>
    <row r="79" spans="1:12" x14ac:dyDescent="0.25">
      <c r="A79" t="s">
        <v>70</v>
      </c>
      <c r="B79" t="s">
        <v>71</v>
      </c>
      <c r="C79" t="s">
        <v>38</v>
      </c>
      <c r="D79">
        <v>164.52</v>
      </c>
      <c r="E79">
        <v>50.026000000000003</v>
      </c>
      <c r="F79">
        <v>587.5</v>
      </c>
      <c r="G79">
        <v>2715.4</v>
      </c>
      <c r="H79">
        <v>1751.3</v>
      </c>
      <c r="I79">
        <v>195.12</v>
      </c>
      <c r="J79">
        <v>30.347999999999999</v>
      </c>
      <c r="K79">
        <v>-8.0000000000000002E-3</v>
      </c>
      <c r="L79">
        <v>-1.7050000000000001</v>
      </c>
    </row>
    <row r="80" spans="1:12" x14ac:dyDescent="0.25">
      <c r="A80" t="s">
        <v>72</v>
      </c>
      <c r="B80" t="s">
        <v>73</v>
      </c>
      <c r="C80" t="s">
        <v>38</v>
      </c>
      <c r="D80">
        <v>159.59</v>
      </c>
      <c r="E80">
        <v>48.192</v>
      </c>
      <c r="F80">
        <v>648</v>
      </c>
      <c r="G80">
        <v>2647.2</v>
      </c>
      <c r="H80">
        <v>2345</v>
      </c>
      <c r="I80">
        <v>174.26</v>
      </c>
      <c r="J80">
        <v>25.75</v>
      </c>
      <c r="K80">
        <v>2.0000000000000001E-4</v>
      </c>
      <c r="L80">
        <v>-1.794</v>
      </c>
    </row>
    <row r="81" spans="1:12" x14ac:dyDescent="0.25">
      <c r="A81" t="s">
        <v>74</v>
      </c>
      <c r="B81" t="s">
        <v>75</v>
      </c>
      <c r="C81" t="s">
        <v>38</v>
      </c>
      <c r="D81">
        <v>160.30000000000001</v>
      </c>
      <c r="E81">
        <v>49.76</v>
      </c>
      <c r="F81">
        <v>711</v>
      </c>
      <c r="G81">
        <v>2725.5</v>
      </c>
      <c r="H81">
        <v>2187</v>
      </c>
      <c r="I81">
        <v>196.06</v>
      </c>
      <c r="J81">
        <v>29.454000000000001</v>
      </c>
      <c r="K81">
        <v>-5.0000000000000001E-3</v>
      </c>
      <c r="L81">
        <v>-1.974</v>
      </c>
    </row>
    <row r="82" spans="1:12" x14ac:dyDescent="0.25">
      <c r="A82" t="s">
        <v>76</v>
      </c>
      <c r="B82" t="s">
        <v>77</v>
      </c>
      <c r="C82" t="s">
        <v>38</v>
      </c>
      <c r="D82">
        <v>160.22999999999999</v>
      </c>
      <c r="E82">
        <v>50.585999999999999</v>
      </c>
      <c r="F82">
        <v>711</v>
      </c>
      <c r="G82">
        <v>2969.9</v>
      </c>
      <c r="H82">
        <v>2523.1</v>
      </c>
      <c r="I82">
        <v>220.76</v>
      </c>
      <c r="J82">
        <v>37.47</v>
      </c>
      <c r="K82">
        <v>-8.9999999999999993E-3</v>
      </c>
      <c r="L82">
        <v>-1.782</v>
      </c>
    </row>
    <row r="83" spans="1:12" x14ac:dyDescent="0.25">
      <c r="A83" t="s">
        <v>78</v>
      </c>
      <c r="B83" t="s">
        <v>79</v>
      </c>
      <c r="C83" t="s">
        <v>38</v>
      </c>
      <c r="D83">
        <v>153.75</v>
      </c>
      <c r="E83">
        <v>49.552</v>
      </c>
      <c r="F83">
        <v>711</v>
      </c>
      <c r="G83">
        <v>2822.3</v>
      </c>
      <c r="H83">
        <v>2004.6</v>
      </c>
      <c r="I83">
        <v>181.07</v>
      </c>
      <c r="J83">
        <v>26.797999999999998</v>
      </c>
      <c r="K83">
        <v>-5.0000000000000001E-3</v>
      </c>
      <c r="L83">
        <v>-1.879</v>
      </c>
    </row>
    <row r="84" spans="1:12" x14ac:dyDescent="0.25">
      <c r="A84" t="s">
        <v>80</v>
      </c>
      <c r="B84" t="s">
        <v>81</v>
      </c>
      <c r="C84" t="s">
        <v>38</v>
      </c>
      <c r="D84">
        <v>157.44</v>
      </c>
      <c r="E84">
        <v>50.128999999999998</v>
      </c>
      <c r="F84">
        <v>735</v>
      </c>
      <c r="G84">
        <v>2843.5</v>
      </c>
      <c r="H84">
        <v>2007.2</v>
      </c>
      <c r="I84">
        <v>175.8</v>
      </c>
      <c r="J84">
        <v>31.81</v>
      </c>
      <c r="K84">
        <v>-2E-3</v>
      </c>
      <c r="L84">
        <v>-1.9259999999999999</v>
      </c>
    </row>
    <row r="85" spans="1:12" x14ac:dyDescent="0.25">
      <c r="A85" t="s">
        <v>82</v>
      </c>
      <c r="B85" t="s">
        <v>83</v>
      </c>
      <c r="C85" t="s">
        <v>38</v>
      </c>
      <c r="D85">
        <v>164.3</v>
      </c>
      <c r="E85">
        <v>50.798000000000002</v>
      </c>
      <c r="F85">
        <v>648</v>
      </c>
      <c r="G85">
        <v>3250</v>
      </c>
      <c r="H85">
        <v>2779.2</v>
      </c>
      <c r="I85">
        <v>169.54</v>
      </c>
      <c r="J85">
        <v>37.295999999999999</v>
      </c>
      <c r="K85">
        <v>-3.0000000000000001E-3</v>
      </c>
      <c r="L85">
        <v>-1.716</v>
      </c>
    </row>
    <row r="86" spans="1:12" x14ac:dyDescent="0.25">
      <c r="A86" t="s">
        <v>84</v>
      </c>
      <c r="B86" t="s">
        <v>85</v>
      </c>
      <c r="C86" t="s">
        <v>38</v>
      </c>
      <c r="D86">
        <v>165.6</v>
      </c>
      <c r="E86">
        <v>52.222000000000001</v>
      </c>
      <c r="F86">
        <v>848</v>
      </c>
      <c r="G86">
        <v>3239.9</v>
      </c>
      <c r="H86">
        <v>2929</v>
      </c>
      <c r="I86">
        <v>207.06</v>
      </c>
      <c r="J86">
        <v>41.03</v>
      </c>
      <c r="K86">
        <v>-2E-3</v>
      </c>
      <c r="L86">
        <v>-1.946</v>
      </c>
    </row>
    <row r="87" spans="1:12" x14ac:dyDescent="0.25">
      <c r="A87" t="s">
        <v>86</v>
      </c>
      <c r="B87" t="s">
        <v>87</v>
      </c>
      <c r="C87" t="s">
        <v>38</v>
      </c>
      <c r="D87">
        <v>157.77000000000001</v>
      </c>
      <c r="E87">
        <v>49.765999999999998</v>
      </c>
      <c r="F87">
        <v>711</v>
      </c>
      <c r="G87">
        <v>3061.3</v>
      </c>
      <c r="H87">
        <v>2664</v>
      </c>
      <c r="I87">
        <v>179.16</v>
      </c>
      <c r="J87">
        <v>27.701000000000001</v>
      </c>
      <c r="K87">
        <v>-6.0000000000000001E-3</v>
      </c>
      <c r="L87">
        <v>-1.9910000000000001</v>
      </c>
    </row>
    <row r="88" spans="1:12" x14ac:dyDescent="0.25">
      <c r="A88" t="s">
        <v>88</v>
      </c>
      <c r="B88" t="s">
        <v>89</v>
      </c>
      <c r="C88" t="s">
        <v>38</v>
      </c>
      <c r="D88">
        <v>156.43</v>
      </c>
      <c r="E88">
        <v>49.499000000000002</v>
      </c>
      <c r="F88">
        <v>648</v>
      </c>
      <c r="G88">
        <v>2584</v>
      </c>
      <c r="H88">
        <v>1855.9</v>
      </c>
      <c r="I88">
        <v>184.18</v>
      </c>
      <c r="J88">
        <v>23.503</v>
      </c>
      <c r="K88">
        <v>-4.0000000000000001E-3</v>
      </c>
      <c r="L88">
        <v>-1.8109999999999999</v>
      </c>
    </row>
    <row r="89" spans="1:12" x14ac:dyDescent="0.25">
      <c r="A89" t="s">
        <v>90</v>
      </c>
      <c r="B89" t="s">
        <v>91</v>
      </c>
      <c r="C89" t="s">
        <v>38</v>
      </c>
      <c r="D89">
        <v>156.52000000000001</v>
      </c>
      <c r="E89">
        <v>50.243000000000002</v>
      </c>
      <c r="F89">
        <v>670.5</v>
      </c>
      <c r="G89">
        <v>3054.7</v>
      </c>
      <c r="H89">
        <v>2406.1</v>
      </c>
      <c r="I89">
        <v>158.06</v>
      </c>
      <c r="J89">
        <v>30.512</v>
      </c>
      <c r="K89">
        <v>-4.0000000000000001E-3</v>
      </c>
      <c r="L89">
        <v>-1.9370000000000001</v>
      </c>
    </row>
    <row r="90" spans="1:12" x14ac:dyDescent="0.25">
      <c r="A90" t="s">
        <v>92</v>
      </c>
      <c r="B90" t="s">
        <v>93</v>
      </c>
      <c r="C90" t="s">
        <v>38</v>
      </c>
      <c r="D90">
        <v>165.6</v>
      </c>
      <c r="E90">
        <v>49.476999999999997</v>
      </c>
      <c r="F90">
        <v>668</v>
      </c>
      <c r="G90">
        <v>3228.8</v>
      </c>
      <c r="H90">
        <v>3062.4</v>
      </c>
      <c r="I90">
        <v>162.9</v>
      </c>
      <c r="J90">
        <v>32.921999999999997</v>
      </c>
      <c r="K90">
        <v>-1E-3</v>
      </c>
      <c r="L90">
        <v>-1.915</v>
      </c>
    </row>
    <row r="91" spans="1:12" x14ac:dyDescent="0.25">
      <c r="A91" t="s">
        <v>94</v>
      </c>
      <c r="B91" t="s">
        <v>95</v>
      </c>
      <c r="C91" t="s">
        <v>38</v>
      </c>
      <c r="D91">
        <v>158.59</v>
      </c>
      <c r="E91">
        <v>52.573</v>
      </c>
      <c r="F91">
        <v>723</v>
      </c>
      <c r="G91">
        <v>3309.4</v>
      </c>
      <c r="H91">
        <v>2962.8</v>
      </c>
      <c r="I91">
        <v>224.27</v>
      </c>
      <c r="J91">
        <v>38.323999999999998</v>
      </c>
      <c r="K91">
        <v>-8.9999999999999993E-3</v>
      </c>
      <c r="L91">
        <v>-1.782</v>
      </c>
    </row>
    <row r="92" spans="1:12" x14ac:dyDescent="0.25">
      <c r="A92" t="s">
        <v>96</v>
      </c>
      <c r="B92" t="s">
        <v>97</v>
      </c>
      <c r="C92" t="s">
        <v>38</v>
      </c>
      <c r="D92">
        <v>162.57</v>
      </c>
      <c r="E92">
        <v>49.845999999999997</v>
      </c>
      <c r="F92">
        <v>648</v>
      </c>
      <c r="G92">
        <v>2864.6</v>
      </c>
      <c r="H92">
        <v>1840</v>
      </c>
      <c r="I92">
        <v>190.59</v>
      </c>
      <c r="J92">
        <v>27.094999999999999</v>
      </c>
      <c r="K92">
        <v>-5.0000000000000001E-3</v>
      </c>
      <c r="L92">
        <v>-1.958</v>
      </c>
    </row>
    <row r="93" spans="1:12" x14ac:dyDescent="0.25">
      <c r="A93" t="s">
        <v>98</v>
      </c>
      <c r="B93" t="s">
        <v>99</v>
      </c>
      <c r="C93" t="s">
        <v>38</v>
      </c>
      <c r="D93">
        <v>151.38999999999999</v>
      </c>
      <c r="E93">
        <v>49.899000000000001</v>
      </c>
      <c r="F93">
        <v>689</v>
      </c>
      <c r="G93">
        <v>3015.2</v>
      </c>
      <c r="H93">
        <v>2178.1999999999998</v>
      </c>
      <c r="I93">
        <v>175.11</v>
      </c>
      <c r="J93">
        <v>30.965</v>
      </c>
      <c r="K93">
        <v>-4.0000000000000001E-3</v>
      </c>
      <c r="L93">
        <v>-2.0449999999999999</v>
      </c>
    </row>
    <row r="94" spans="1:12" x14ac:dyDescent="0.25">
      <c r="A94" t="s">
        <v>100</v>
      </c>
      <c r="B94" t="s">
        <v>101</v>
      </c>
      <c r="C94" t="s">
        <v>38</v>
      </c>
      <c r="D94">
        <v>157.4</v>
      </c>
      <c r="E94">
        <v>51.83</v>
      </c>
      <c r="F94">
        <v>735</v>
      </c>
      <c r="G94">
        <v>3021.4</v>
      </c>
      <c r="H94">
        <v>2616.1</v>
      </c>
      <c r="I94">
        <v>255.63</v>
      </c>
      <c r="J94">
        <v>37.024999999999999</v>
      </c>
      <c r="K94">
        <v>-0.01</v>
      </c>
      <c r="L94">
        <v>-1.573</v>
      </c>
    </row>
    <row r="95" spans="1:12" x14ac:dyDescent="0.25">
      <c r="C95" t="s">
        <v>33</v>
      </c>
      <c r="D95">
        <f>AVERAGE(D75:D94)</f>
        <v>158.8595</v>
      </c>
      <c r="E95">
        <f t="shared" ref="E95:K95" si="9">AVERAGE(E75:E94)</f>
        <v>50.275650000000006</v>
      </c>
      <c r="F95">
        <f t="shared" si="9"/>
        <v>696.35</v>
      </c>
      <c r="G95">
        <f t="shared" si="9"/>
        <v>2986.31</v>
      </c>
      <c r="H95">
        <f t="shared" si="9"/>
        <v>2424.6799999999998</v>
      </c>
      <c r="I95">
        <f t="shared" si="9"/>
        <v>194.04500000000002</v>
      </c>
      <c r="J95">
        <f t="shared" si="9"/>
        <v>31.600150000000003</v>
      </c>
      <c r="K95">
        <f t="shared" si="9"/>
        <v>-4.6900000000000006E-3</v>
      </c>
      <c r="L95">
        <f>AVERAGE(L75:L94)</f>
        <v>-1.8583500000000004</v>
      </c>
    </row>
    <row r="96" spans="1:12" x14ac:dyDescent="0.25">
      <c r="C96" t="s">
        <v>34</v>
      </c>
      <c r="D96">
        <f>STDEV(D75:D94)</f>
        <v>4.683161859257055</v>
      </c>
      <c r="E96">
        <f t="shared" ref="E96:K96" si="10">STDEV(E75:E94)</f>
        <v>1.1034056979237179</v>
      </c>
      <c r="F96">
        <f t="shared" si="10"/>
        <v>52.342520704339506</v>
      </c>
      <c r="G96">
        <f t="shared" si="10"/>
        <v>257.4949440484732</v>
      </c>
      <c r="H96">
        <f t="shared" si="10"/>
        <v>460.14544222452065</v>
      </c>
      <c r="I96">
        <f t="shared" si="10"/>
        <v>27.431108253222359</v>
      </c>
      <c r="J96">
        <f t="shared" si="10"/>
        <v>5.2074426825559197</v>
      </c>
      <c r="K96">
        <f t="shared" si="10"/>
        <v>2.8108623887378508E-3</v>
      </c>
      <c r="L96">
        <f>STDEV(L75:L94)</f>
        <v>0.11950876426790674</v>
      </c>
    </row>
    <row r="97" spans="1:12" x14ac:dyDescent="0.25">
      <c r="C97" t="s">
        <v>35</v>
      </c>
      <c r="D97">
        <f>D96/D95</f>
        <v>2.9479898018419139E-2</v>
      </c>
      <c r="E97">
        <f t="shared" ref="E97:K97" si="11">E96/E95</f>
        <v>2.1947119488732972E-2</v>
      </c>
      <c r="F97">
        <f t="shared" si="11"/>
        <v>7.5166971644057598E-2</v>
      </c>
      <c r="G97">
        <f t="shared" si="11"/>
        <v>8.6225121989503162E-2</v>
      </c>
      <c r="H97">
        <f t="shared" si="11"/>
        <v>0.18977574039647321</v>
      </c>
      <c r="I97">
        <f t="shared" si="11"/>
        <v>0.14136467444779488</v>
      </c>
      <c r="J97">
        <f t="shared" si="11"/>
        <v>0.16479170771518234</v>
      </c>
      <c r="K97">
        <f t="shared" si="11"/>
        <v>-0.59933099973088499</v>
      </c>
      <c r="L97">
        <f>L96/L95</f>
        <v>-6.4309072170423615E-2</v>
      </c>
    </row>
    <row r="99" spans="1:12" x14ac:dyDescent="0.25">
      <c r="A99" t="s">
        <v>62</v>
      </c>
      <c r="B99" t="s">
        <v>63</v>
      </c>
      <c r="C99" t="s">
        <v>39</v>
      </c>
      <c r="D99">
        <v>121.2</v>
      </c>
      <c r="E99">
        <v>53.204000000000001</v>
      </c>
      <c r="F99">
        <v>551</v>
      </c>
      <c r="G99">
        <v>3126.5</v>
      </c>
      <c r="H99">
        <v>2486.4</v>
      </c>
      <c r="I99">
        <v>623.29</v>
      </c>
      <c r="J99">
        <v>27.864999999999998</v>
      </c>
      <c r="K99">
        <v>-1E-3</v>
      </c>
      <c r="L99">
        <v>-1.831</v>
      </c>
    </row>
    <row r="100" spans="1:12" x14ac:dyDescent="0.25">
      <c r="A100" t="s">
        <v>64</v>
      </c>
      <c r="B100" t="s">
        <v>65</v>
      </c>
      <c r="C100" t="s">
        <v>39</v>
      </c>
      <c r="D100">
        <v>112.74</v>
      </c>
      <c r="E100">
        <v>53.628</v>
      </c>
      <c r="F100">
        <v>565</v>
      </c>
      <c r="G100">
        <v>3496.3</v>
      </c>
      <c r="H100">
        <v>3016.9</v>
      </c>
      <c r="I100">
        <v>566.59</v>
      </c>
      <c r="J100">
        <v>27.716000000000001</v>
      </c>
      <c r="K100">
        <v>2.5999999999999999E-3</v>
      </c>
      <c r="L100">
        <v>-1.7829999999999999</v>
      </c>
    </row>
    <row r="101" spans="1:12" x14ac:dyDescent="0.25">
      <c r="A101" t="s">
        <v>66</v>
      </c>
      <c r="B101" t="s">
        <v>67</v>
      </c>
      <c r="C101" t="s">
        <v>39</v>
      </c>
      <c r="D101">
        <v>117.3</v>
      </c>
      <c r="E101">
        <v>52.069000000000003</v>
      </c>
      <c r="F101">
        <v>551</v>
      </c>
      <c r="G101">
        <v>3353.5</v>
      </c>
      <c r="H101">
        <v>3347.1</v>
      </c>
      <c r="I101">
        <v>521.16999999999996</v>
      </c>
      <c r="J101">
        <v>31.274000000000001</v>
      </c>
      <c r="K101">
        <v>1.9E-3</v>
      </c>
      <c r="L101">
        <v>-1.8979999999999999</v>
      </c>
    </row>
    <row r="102" spans="1:12" x14ac:dyDescent="0.25">
      <c r="A102" t="s">
        <v>68</v>
      </c>
      <c r="B102" t="s">
        <v>69</v>
      </c>
      <c r="C102" t="s">
        <v>39</v>
      </c>
      <c r="D102">
        <v>114.3</v>
      </c>
      <c r="E102">
        <v>54.426000000000002</v>
      </c>
      <c r="F102">
        <v>551</v>
      </c>
      <c r="G102">
        <v>3396.5</v>
      </c>
      <c r="H102">
        <v>2991.6</v>
      </c>
      <c r="I102">
        <v>577.55999999999995</v>
      </c>
      <c r="J102">
        <v>31.277999999999999</v>
      </c>
      <c r="K102">
        <v>-2E-3</v>
      </c>
      <c r="L102">
        <v>-1.8220000000000001</v>
      </c>
    </row>
    <row r="103" spans="1:12" x14ac:dyDescent="0.25">
      <c r="A103" t="s">
        <v>70</v>
      </c>
      <c r="B103" t="s">
        <v>71</v>
      </c>
      <c r="C103" t="s">
        <v>39</v>
      </c>
      <c r="D103">
        <v>113.84</v>
      </c>
      <c r="E103">
        <v>55.307000000000002</v>
      </c>
      <c r="F103">
        <v>551</v>
      </c>
      <c r="G103">
        <v>3686.9</v>
      </c>
      <c r="H103">
        <v>3641</v>
      </c>
      <c r="I103">
        <v>637.70000000000005</v>
      </c>
      <c r="J103">
        <v>29.361999999999998</v>
      </c>
      <c r="K103">
        <v>-3.0000000000000001E-3</v>
      </c>
      <c r="L103">
        <v>-1.946</v>
      </c>
    </row>
    <row r="104" spans="1:12" x14ac:dyDescent="0.25">
      <c r="A104" t="s">
        <v>72</v>
      </c>
      <c r="B104" t="s">
        <v>73</v>
      </c>
      <c r="C104" t="s">
        <v>39</v>
      </c>
      <c r="D104">
        <v>116.74</v>
      </c>
      <c r="E104">
        <v>52.728999999999999</v>
      </c>
      <c r="F104">
        <v>551</v>
      </c>
      <c r="G104">
        <v>3287.2</v>
      </c>
      <c r="H104">
        <v>3063.6</v>
      </c>
      <c r="I104">
        <v>506.46</v>
      </c>
      <c r="J104">
        <v>27.053000000000001</v>
      </c>
      <c r="K104">
        <v>2.0000000000000001E-4</v>
      </c>
      <c r="L104">
        <v>-2.0779999999999998</v>
      </c>
    </row>
    <row r="105" spans="1:12" x14ac:dyDescent="0.25">
      <c r="A105" t="s">
        <v>74</v>
      </c>
      <c r="B105" t="s">
        <v>75</v>
      </c>
      <c r="C105" t="s">
        <v>39</v>
      </c>
      <c r="D105">
        <v>116.62</v>
      </c>
      <c r="E105">
        <v>52.052999999999997</v>
      </c>
      <c r="F105">
        <v>551</v>
      </c>
      <c r="G105">
        <v>3096.4</v>
      </c>
      <c r="H105">
        <v>2707.5</v>
      </c>
      <c r="I105">
        <v>510.68</v>
      </c>
      <c r="J105">
        <v>25.324000000000002</v>
      </c>
      <c r="K105">
        <v>-1E-3</v>
      </c>
      <c r="L105">
        <v>-1.94</v>
      </c>
    </row>
    <row r="106" spans="1:12" x14ac:dyDescent="0.25">
      <c r="A106" t="s">
        <v>76</v>
      </c>
      <c r="B106" t="s">
        <v>77</v>
      </c>
      <c r="C106" t="s">
        <v>39</v>
      </c>
      <c r="D106">
        <v>116.3</v>
      </c>
      <c r="E106">
        <v>55.341000000000001</v>
      </c>
      <c r="F106">
        <v>551</v>
      </c>
      <c r="G106">
        <v>3487.2</v>
      </c>
      <c r="H106">
        <v>3550.2</v>
      </c>
      <c r="I106">
        <v>545.04999999999995</v>
      </c>
      <c r="J106">
        <v>32.213999999999999</v>
      </c>
      <c r="K106">
        <v>-1E-3</v>
      </c>
      <c r="L106">
        <v>-2.448</v>
      </c>
    </row>
    <row r="107" spans="1:12" x14ac:dyDescent="0.25">
      <c r="A107" t="s">
        <v>78</v>
      </c>
      <c r="B107" t="s">
        <v>79</v>
      </c>
      <c r="C107" t="s">
        <v>39</v>
      </c>
      <c r="D107">
        <v>117.37</v>
      </c>
      <c r="E107">
        <v>53.734999999999999</v>
      </c>
      <c r="F107">
        <v>551</v>
      </c>
      <c r="G107">
        <v>3556.4</v>
      </c>
      <c r="H107">
        <v>3648.9</v>
      </c>
      <c r="I107">
        <v>493.39</v>
      </c>
      <c r="J107">
        <v>27.038</v>
      </c>
      <c r="K107">
        <v>-1E-3</v>
      </c>
      <c r="L107">
        <v>-2.274</v>
      </c>
    </row>
    <row r="108" spans="1:12" x14ac:dyDescent="0.25">
      <c r="A108" t="s">
        <v>80</v>
      </c>
      <c r="B108" t="s">
        <v>81</v>
      </c>
      <c r="C108" t="s">
        <v>39</v>
      </c>
      <c r="D108">
        <v>110.44</v>
      </c>
      <c r="E108">
        <v>54.308</v>
      </c>
      <c r="F108">
        <v>551</v>
      </c>
      <c r="G108">
        <v>3599.3</v>
      </c>
      <c r="H108">
        <v>3501.9</v>
      </c>
      <c r="I108">
        <v>446.28</v>
      </c>
      <c r="J108">
        <v>27.199000000000002</v>
      </c>
      <c r="K108">
        <v>2.8E-3</v>
      </c>
      <c r="L108">
        <v>-2.1850000000000001</v>
      </c>
    </row>
    <row r="109" spans="1:12" x14ac:dyDescent="0.25">
      <c r="A109" t="s">
        <v>82</v>
      </c>
      <c r="B109" t="s">
        <v>83</v>
      </c>
      <c r="C109" t="s">
        <v>39</v>
      </c>
      <c r="D109">
        <v>120.52</v>
      </c>
      <c r="E109">
        <v>53.027999999999999</v>
      </c>
      <c r="F109">
        <v>551</v>
      </c>
      <c r="G109">
        <v>3344</v>
      </c>
      <c r="H109">
        <v>3265.9</v>
      </c>
      <c r="I109">
        <v>567.66999999999996</v>
      </c>
      <c r="J109">
        <v>26.081</v>
      </c>
      <c r="K109">
        <v>0</v>
      </c>
      <c r="L109">
        <v>-1.8460000000000001</v>
      </c>
    </row>
    <row r="110" spans="1:12" x14ac:dyDescent="0.25">
      <c r="A110" t="s">
        <v>84</v>
      </c>
      <c r="B110" t="s">
        <v>85</v>
      </c>
      <c r="C110" t="s">
        <v>39</v>
      </c>
      <c r="D110">
        <v>117.53</v>
      </c>
      <c r="E110">
        <v>54.89</v>
      </c>
      <c r="F110">
        <v>551</v>
      </c>
      <c r="G110">
        <v>3332</v>
      </c>
      <c r="H110">
        <v>3321.9</v>
      </c>
      <c r="I110">
        <v>710.04</v>
      </c>
      <c r="J110">
        <v>34.107999999999997</v>
      </c>
      <c r="K110">
        <v>1.6000000000000001E-3</v>
      </c>
      <c r="L110">
        <v>-1.841</v>
      </c>
    </row>
    <row r="111" spans="1:12" x14ac:dyDescent="0.25">
      <c r="A111" t="s">
        <v>86</v>
      </c>
      <c r="B111" t="s">
        <v>87</v>
      </c>
      <c r="C111" t="s">
        <v>39</v>
      </c>
      <c r="D111">
        <v>112.66</v>
      </c>
      <c r="E111">
        <v>54.694000000000003</v>
      </c>
      <c r="F111">
        <v>551</v>
      </c>
      <c r="G111">
        <v>3587.8</v>
      </c>
      <c r="H111">
        <v>3547.9</v>
      </c>
      <c r="I111">
        <v>480.96</v>
      </c>
      <c r="J111">
        <v>29.166</v>
      </c>
      <c r="K111">
        <v>4.8999999999999998E-3</v>
      </c>
      <c r="L111">
        <v>-2.2469999999999999</v>
      </c>
    </row>
    <row r="112" spans="1:12" x14ac:dyDescent="0.25">
      <c r="A112" t="s">
        <v>88</v>
      </c>
      <c r="B112" t="s">
        <v>89</v>
      </c>
      <c r="C112" t="s">
        <v>39</v>
      </c>
      <c r="D112">
        <v>113.74</v>
      </c>
      <c r="E112">
        <v>53.165999999999997</v>
      </c>
      <c r="F112">
        <v>551</v>
      </c>
      <c r="G112">
        <v>3627.8</v>
      </c>
      <c r="H112">
        <v>3818.4</v>
      </c>
      <c r="I112">
        <v>539.5</v>
      </c>
      <c r="J112">
        <v>30.946999999999999</v>
      </c>
      <c r="K112">
        <v>3.3E-3</v>
      </c>
      <c r="L112">
        <v>-1.9890000000000001</v>
      </c>
    </row>
    <row r="113" spans="1:12" x14ac:dyDescent="0.25">
      <c r="A113" t="s">
        <v>90</v>
      </c>
      <c r="B113" t="s">
        <v>91</v>
      </c>
      <c r="C113" t="s">
        <v>39</v>
      </c>
      <c r="D113">
        <v>119.83</v>
      </c>
      <c r="E113">
        <v>52.720999999999997</v>
      </c>
      <c r="F113">
        <v>551</v>
      </c>
      <c r="G113">
        <v>3633.8</v>
      </c>
      <c r="H113">
        <v>3796.4</v>
      </c>
      <c r="I113">
        <v>480.91</v>
      </c>
      <c r="J113">
        <v>29.399000000000001</v>
      </c>
      <c r="K113">
        <v>1E-4</v>
      </c>
      <c r="L113">
        <v>-1.964</v>
      </c>
    </row>
    <row r="114" spans="1:12" x14ac:dyDescent="0.25">
      <c r="A114" t="s">
        <v>92</v>
      </c>
      <c r="B114" t="s">
        <v>93</v>
      </c>
      <c r="C114" t="s">
        <v>39</v>
      </c>
      <c r="D114">
        <v>115.7</v>
      </c>
      <c r="E114">
        <v>54.796999999999997</v>
      </c>
      <c r="F114">
        <v>551</v>
      </c>
      <c r="G114">
        <v>3738.5</v>
      </c>
      <c r="H114">
        <v>3609.7</v>
      </c>
      <c r="I114">
        <v>477.93</v>
      </c>
      <c r="J114">
        <v>29.716999999999999</v>
      </c>
      <c r="K114">
        <v>-2E-3</v>
      </c>
      <c r="L114">
        <v>-2.3130000000000002</v>
      </c>
    </row>
    <row r="115" spans="1:12" x14ac:dyDescent="0.25">
      <c r="A115" t="s">
        <v>94</v>
      </c>
      <c r="B115" t="s">
        <v>95</v>
      </c>
      <c r="C115" t="s">
        <v>39</v>
      </c>
      <c r="D115">
        <v>115.52</v>
      </c>
      <c r="E115">
        <v>56.923999999999999</v>
      </c>
      <c r="F115">
        <v>551</v>
      </c>
      <c r="G115">
        <v>3262.7</v>
      </c>
      <c r="H115">
        <v>3119.7</v>
      </c>
      <c r="I115">
        <v>681.09</v>
      </c>
      <c r="J115">
        <v>27.437000000000001</v>
      </c>
      <c r="K115">
        <v>6.0000000000000001E-3</v>
      </c>
      <c r="L115">
        <v>-2.02</v>
      </c>
    </row>
    <row r="116" spans="1:12" x14ac:dyDescent="0.25">
      <c r="A116" t="s">
        <v>96</v>
      </c>
      <c r="B116" t="s">
        <v>97</v>
      </c>
      <c r="C116" t="s">
        <v>39</v>
      </c>
      <c r="D116">
        <v>114.74</v>
      </c>
      <c r="E116">
        <v>54.170999999999999</v>
      </c>
      <c r="F116">
        <v>551</v>
      </c>
      <c r="G116">
        <v>3556.7</v>
      </c>
      <c r="H116">
        <v>3358.8</v>
      </c>
      <c r="I116">
        <v>604.03</v>
      </c>
      <c r="J116">
        <v>31.920999999999999</v>
      </c>
      <c r="K116">
        <v>8.0000000000000004E-4</v>
      </c>
      <c r="L116">
        <v>-1.87</v>
      </c>
    </row>
    <row r="117" spans="1:12" x14ac:dyDescent="0.25">
      <c r="A117" t="s">
        <v>98</v>
      </c>
      <c r="B117" t="s">
        <v>99</v>
      </c>
      <c r="C117" t="s">
        <v>39</v>
      </c>
      <c r="D117">
        <v>109.5</v>
      </c>
      <c r="E117">
        <v>54.262</v>
      </c>
      <c r="F117">
        <v>551</v>
      </c>
      <c r="G117">
        <v>3777.5</v>
      </c>
      <c r="H117">
        <v>3698.2</v>
      </c>
      <c r="I117">
        <v>540.37</v>
      </c>
      <c r="J117">
        <v>30.201000000000001</v>
      </c>
      <c r="K117">
        <v>3.0000000000000001E-3</v>
      </c>
      <c r="L117">
        <v>-2.2730000000000001</v>
      </c>
    </row>
    <row r="118" spans="1:12" x14ac:dyDescent="0.25">
      <c r="A118" t="s">
        <v>100</v>
      </c>
      <c r="B118" t="s">
        <v>101</v>
      </c>
      <c r="C118" t="s">
        <v>39</v>
      </c>
      <c r="D118">
        <v>115.63</v>
      </c>
      <c r="E118">
        <v>55.316000000000003</v>
      </c>
      <c r="F118">
        <v>551</v>
      </c>
      <c r="G118">
        <v>3564.3</v>
      </c>
      <c r="H118">
        <v>3433.8</v>
      </c>
      <c r="I118">
        <v>713.36</v>
      </c>
      <c r="J118">
        <v>31.439</v>
      </c>
      <c r="K118">
        <v>-7.0000000000000001E-3</v>
      </c>
      <c r="L118">
        <v>-1.9419999999999999</v>
      </c>
    </row>
    <row r="119" spans="1:12" x14ac:dyDescent="0.25">
      <c r="C119" t="s">
        <v>33</v>
      </c>
      <c r="D119">
        <f>AVERAGE(D99:D118)</f>
        <v>115.61099999999999</v>
      </c>
      <c r="E119">
        <f t="shared" ref="E119:L119" si="12">AVERAGE(E99:E118)</f>
        <v>54.038449999999997</v>
      </c>
      <c r="F119">
        <f t="shared" si="12"/>
        <v>551.70000000000005</v>
      </c>
      <c r="G119">
        <f t="shared" si="12"/>
        <v>3475.5650000000001</v>
      </c>
      <c r="H119">
        <f t="shared" si="12"/>
        <v>3346.29</v>
      </c>
      <c r="I119">
        <f t="shared" si="12"/>
        <v>561.20150000000012</v>
      </c>
      <c r="J119">
        <f t="shared" si="12"/>
        <v>29.336950000000002</v>
      </c>
      <c r="K119">
        <f t="shared" si="12"/>
        <v>4.6000000000000001E-4</v>
      </c>
      <c r="L119">
        <f t="shared" si="12"/>
        <v>-2.0255000000000001</v>
      </c>
    </row>
    <row r="120" spans="1:12" x14ac:dyDescent="0.25">
      <c r="C120" t="s">
        <v>34</v>
      </c>
      <c r="D120">
        <f>STDEV(D99:D118)</f>
        <v>3.0409276631698403</v>
      </c>
      <c r="E120">
        <f t="shared" ref="E120:L120" si="13">STDEV(E99:E118)</f>
        <v>1.2417131830448487</v>
      </c>
      <c r="F120">
        <f t="shared" si="13"/>
        <v>3.130495168499706</v>
      </c>
      <c r="G120">
        <f t="shared" si="13"/>
        <v>193.05249429269645</v>
      </c>
      <c r="H120">
        <f t="shared" si="13"/>
        <v>357.73225639178622</v>
      </c>
      <c r="I120">
        <f t="shared" si="13"/>
        <v>78.639882159452071</v>
      </c>
      <c r="J120">
        <f t="shared" si="13"/>
        <v>2.3323177646416782</v>
      </c>
      <c r="K120">
        <f t="shared" si="13"/>
        <v>2.965840610403025E-3</v>
      </c>
      <c r="L120">
        <f t="shared" si="13"/>
        <v>0.19627089228384004</v>
      </c>
    </row>
    <row r="121" spans="1:12" x14ac:dyDescent="0.25">
      <c r="C121" t="s">
        <v>35</v>
      </c>
      <c r="D121">
        <f>D120/D119</f>
        <v>2.6303099732463524E-2</v>
      </c>
      <c r="E121">
        <f t="shared" ref="E121:L121" si="14">E120/E119</f>
        <v>2.2978327154921149E-2</v>
      </c>
      <c r="F121">
        <f t="shared" si="14"/>
        <v>5.6742707422506901E-3</v>
      </c>
      <c r="G121">
        <f t="shared" si="14"/>
        <v>5.5545643454430131E-2</v>
      </c>
      <c r="H121">
        <f t="shared" si="14"/>
        <v>0.10690414052332171</v>
      </c>
      <c r="I121">
        <f t="shared" si="14"/>
        <v>0.1401277119883893</v>
      </c>
      <c r="J121">
        <f t="shared" si="14"/>
        <v>7.9501030769786152E-2</v>
      </c>
      <c r="K121">
        <f t="shared" si="14"/>
        <v>6.447479587832663</v>
      </c>
      <c r="L121">
        <f t="shared" si="14"/>
        <v>-9.6899971505228347E-2</v>
      </c>
    </row>
    <row r="125" spans="1:12" x14ac:dyDescent="0.25">
      <c r="D125" t="s">
        <v>3</v>
      </c>
      <c r="E125" t="s">
        <v>4</v>
      </c>
      <c r="F125" t="s">
        <v>5</v>
      </c>
      <c r="G125" t="s">
        <v>6</v>
      </c>
      <c r="H125" t="s">
        <v>7</v>
      </c>
      <c r="I125" t="s">
        <v>8</v>
      </c>
      <c r="J125" t="s">
        <v>9</v>
      </c>
      <c r="K125" t="s">
        <v>10</v>
      </c>
      <c r="L125" s="1" t="s">
        <v>11</v>
      </c>
    </row>
    <row r="126" spans="1:12" x14ac:dyDescent="0.25">
      <c r="B126" t="s">
        <v>12</v>
      </c>
      <c r="C126" t="s">
        <v>35</v>
      </c>
      <c r="D126">
        <v>2.1567109879441389E-2</v>
      </c>
      <c r="E126">
        <v>2.4553937485621326E-2</v>
      </c>
      <c r="F126">
        <v>2.9078399871872881E-2</v>
      </c>
      <c r="G126">
        <v>3.5812338145367217E-2</v>
      </c>
      <c r="H126">
        <v>5.4790428541338893E-2</v>
      </c>
      <c r="I126">
        <v>0.14546061071161517</v>
      </c>
      <c r="J126">
        <v>0.11222346800418814</v>
      </c>
      <c r="K126">
        <v>4.4644240610784989</v>
      </c>
      <c r="L126">
        <v>-9.4354136250556511E-2</v>
      </c>
    </row>
    <row r="127" spans="1:12" x14ac:dyDescent="0.25">
      <c r="B127" t="s">
        <v>36</v>
      </c>
      <c r="C127" t="s">
        <v>35</v>
      </c>
      <c r="D127">
        <v>4.7941479174989088E-2</v>
      </c>
      <c r="E127">
        <v>2.6523042410479019E-2</v>
      </c>
      <c r="F127">
        <v>1.045636862200114E-2</v>
      </c>
      <c r="G127">
        <v>6.5215393047787978E-2</v>
      </c>
      <c r="H127">
        <v>0.12844500099394021</v>
      </c>
      <c r="I127">
        <v>0.12582300520595344</v>
      </c>
      <c r="J127">
        <v>0.13786874579404232</v>
      </c>
      <c r="K127">
        <v>11.902907123681489</v>
      </c>
      <c r="L127">
        <v>-0.10753981357678873</v>
      </c>
    </row>
    <row r="128" spans="1:12" x14ac:dyDescent="0.25">
      <c r="B128" t="s">
        <v>37</v>
      </c>
      <c r="C128" t="s">
        <v>35</v>
      </c>
      <c r="D128">
        <v>0.12082006845411758</v>
      </c>
      <c r="E128">
        <v>1.9693660061889204E-2</v>
      </c>
      <c r="F128">
        <v>5.9375719501890266E-2</v>
      </c>
      <c r="G128">
        <v>0.37328811703458231</v>
      </c>
      <c r="H128">
        <v>0.91684946466978623</v>
      </c>
      <c r="I128">
        <v>0.12513821398360422</v>
      </c>
      <c r="J128">
        <v>0.32311011752662411</v>
      </c>
      <c r="K128">
        <v>-4.4479237453089748</v>
      </c>
      <c r="L128">
        <v>-8.0406810257403746E-2</v>
      </c>
    </row>
    <row r="129" spans="2:12" x14ac:dyDescent="0.25">
      <c r="B129" t="s">
        <v>38</v>
      </c>
      <c r="C129" t="s">
        <v>35</v>
      </c>
      <c r="D129">
        <v>2.9479898018421519E-2</v>
      </c>
      <c r="E129">
        <v>2.1947119488732972E-2</v>
      </c>
      <c r="F129">
        <v>7.5166971644057598E-2</v>
      </c>
      <c r="G129">
        <v>8.6225121989503162E-2</v>
      </c>
      <c r="H129">
        <v>0.18977574039647321</v>
      </c>
      <c r="I129">
        <v>0.14136467444779488</v>
      </c>
      <c r="J129">
        <v>0.16479170771518234</v>
      </c>
      <c r="K129">
        <v>-0.59933099973088499</v>
      </c>
      <c r="L129">
        <v>-6.4309072170423615E-2</v>
      </c>
    </row>
    <row r="130" spans="2:12" x14ac:dyDescent="0.25">
      <c r="B130" t="s">
        <v>39</v>
      </c>
      <c r="C130" t="s">
        <v>35</v>
      </c>
      <c r="D130">
        <v>2.630309973246624E-2</v>
      </c>
      <c r="E130">
        <v>2.2978327154921149E-2</v>
      </c>
      <c r="F130">
        <v>5.6742707422506901E-3</v>
      </c>
      <c r="G130">
        <v>5.5545643454430131E-2</v>
      </c>
      <c r="H130">
        <v>0.10690414052332171</v>
      </c>
      <c r="I130">
        <v>0.1401277119883893</v>
      </c>
      <c r="J130">
        <v>7.9501030769786152E-2</v>
      </c>
      <c r="K130">
        <v>6.447479587832663</v>
      </c>
      <c r="L130">
        <v>-9.6899971505228347E-2</v>
      </c>
    </row>
    <row r="132" spans="2:12" x14ac:dyDescent="0.25">
      <c r="C132" t="s">
        <v>33</v>
      </c>
      <c r="D132">
        <f>AVERAGE(D126:D130)</f>
        <v>4.9222331051887162E-2</v>
      </c>
      <c r="E132">
        <f t="shared" ref="E132:L132" si="15">AVERAGE(E126:E130)</f>
        <v>2.3139217320328732E-2</v>
      </c>
      <c r="F132">
        <f t="shared" si="15"/>
        <v>3.5950346076414522E-2</v>
      </c>
      <c r="G132">
        <f t="shared" si="15"/>
        <v>0.12321732273433417</v>
      </c>
      <c r="H132">
        <f t="shared" si="15"/>
        <v>0.27935295502497209</v>
      </c>
      <c r="I132">
        <f t="shared" si="15"/>
        <v>0.13558284326747141</v>
      </c>
      <c r="J132">
        <f t="shared" si="15"/>
        <v>0.16349901396196462</v>
      </c>
      <c r="K132">
        <f t="shared" si="15"/>
        <v>3.5535112055105578</v>
      </c>
      <c r="L132">
        <f t="shared" si="15"/>
        <v>-8.8701960752080186E-2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3"/>
  <sheetViews>
    <sheetView workbookViewId="0">
      <pane ySplit="1" topLeftCell="A181" activePane="bottomLeft" state="frozen"/>
      <selection pane="bottomLeft" activeCell="D201" sqref="D201"/>
    </sheetView>
  </sheetViews>
  <sheetFormatPr defaultRowHeight="15" x14ac:dyDescent="0.25"/>
  <cols>
    <col min="1" max="1" width="32.140625" style="3" customWidth="1"/>
    <col min="2" max="16384" width="9.140625" style="3"/>
  </cols>
  <sheetData>
    <row r="1" spans="1:12" x14ac:dyDescent="0.25">
      <c r="A1" s="1" t="s">
        <v>500</v>
      </c>
      <c r="B1" s="1" t="s">
        <v>501</v>
      </c>
      <c r="C1" s="1" t="s">
        <v>0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</row>
    <row r="2" spans="1:12" x14ac:dyDescent="0.25">
      <c r="A2" s="3" t="s">
        <v>103</v>
      </c>
      <c r="B2" s="3" t="s">
        <v>104</v>
      </c>
      <c r="C2" s="3" t="s">
        <v>105</v>
      </c>
      <c r="D2" s="3">
        <v>50.247</v>
      </c>
      <c r="E2" s="3">
        <v>58.191000000000003</v>
      </c>
      <c r="F2" s="3">
        <v>525</v>
      </c>
      <c r="G2" s="3">
        <v>4814.8</v>
      </c>
      <c r="H2" s="3">
        <v>4747.3</v>
      </c>
      <c r="I2" s="3">
        <v>776.11</v>
      </c>
      <c r="J2" s="3">
        <v>32.536000000000001</v>
      </c>
      <c r="K2" s="3">
        <v>1.3599999999999999E-2</v>
      </c>
      <c r="L2" s="3">
        <v>-1.389</v>
      </c>
    </row>
    <row r="3" spans="1:12" x14ac:dyDescent="0.25">
      <c r="A3" s="3" t="s">
        <v>106</v>
      </c>
      <c r="B3" s="3" t="s">
        <v>107</v>
      </c>
      <c r="C3" s="3" t="s">
        <v>105</v>
      </c>
      <c r="D3" s="3">
        <v>54.933</v>
      </c>
      <c r="E3" s="3">
        <v>57.444000000000003</v>
      </c>
      <c r="F3" s="3">
        <v>525</v>
      </c>
      <c r="G3" s="3">
        <v>4847.6000000000004</v>
      </c>
      <c r="H3" s="3">
        <v>4829.2</v>
      </c>
      <c r="I3" s="3">
        <v>667.47</v>
      </c>
      <c r="J3" s="3">
        <v>36.517000000000003</v>
      </c>
      <c r="K3" s="3">
        <v>5.0000000000000001E-4</v>
      </c>
      <c r="L3" s="3">
        <v>-1.1619999999999999</v>
      </c>
    </row>
    <row r="4" spans="1:12" x14ac:dyDescent="0.25">
      <c r="A4" s="3" t="s">
        <v>108</v>
      </c>
      <c r="B4" s="3" t="s">
        <v>109</v>
      </c>
      <c r="C4" s="3" t="s">
        <v>105</v>
      </c>
      <c r="D4" s="3">
        <v>55.57</v>
      </c>
      <c r="E4" s="3">
        <v>54.003</v>
      </c>
      <c r="F4" s="3">
        <v>525</v>
      </c>
      <c r="G4" s="3">
        <v>5488.2</v>
      </c>
      <c r="H4" s="3">
        <v>5962.9</v>
      </c>
      <c r="I4" s="3">
        <v>776.33</v>
      </c>
      <c r="J4" s="3">
        <v>41.436999999999998</v>
      </c>
      <c r="K4" s="3">
        <v>-7.0000000000000001E-3</v>
      </c>
      <c r="L4" s="3">
        <v>-1.103</v>
      </c>
    </row>
    <row r="5" spans="1:12" x14ac:dyDescent="0.25">
      <c r="A5" s="3" t="s">
        <v>110</v>
      </c>
      <c r="B5" s="3" t="s">
        <v>111</v>
      </c>
      <c r="C5" s="3" t="s">
        <v>105</v>
      </c>
      <c r="D5" s="3">
        <v>53.6</v>
      </c>
      <c r="E5" s="3">
        <v>59.234000000000002</v>
      </c>
      <c r="F5" s="3">
        <v>537</v>
      </c>
      <c r="G5" s="3">
        <v>5112.8999999999996</v>
      </c>
      <c r="H5" s="3">
        <v>5441.8</v>
      </c>
      <c r="I5" s="3">
        <v>695.45</v>
      </c>
      <c r="J5" s="3">
        <v>42.116999999999997</v>
      </c>
      <c r="K5" s="3">
        <v>8.0999999999999996E-3</v>
      </c>
      <c r="L5" s="3">
        <v>-1.32</v>
      </c>
    </row>
    <row r="6" spans="1:12" x14ac:dyDescent="0.25">
      <c r="A6" s="3" t="s">
        <v>112</v>
      </c>
      <c r="B6" s="3" t="s">
        <v>113</v>
      </c>
      <c r="C6" s="3" t="s">
        <v>105</v>
      </c>
      <c r="D6" s="3">
        <v>52.53</v>
      </c>
      <c r="E6" s="3">
        <v>56.319000000000003</v>
      </c>
      <c r="F6" s="3">
        <v>537</v>
      </c>
      <c r="G6" s="3">
        <v>4198</v>
      </c>
      <c r="H6" s="3">
        <v>4233.3</v>
      </c>
      <c r="I6" s="3">
        <v>951.8</v>
      </c>
      <c r="J6" s="3">
        <v>29.465</v>
      </c>
      <c r="K6" s="3">
        <v>1.3599999999999999E-2</v>
      </c>
      <c r="L6" s="3">
        <v>-1.7809999999999999</v>
      </c>
    </row>
    <row r="7" spans="1:12" x14ac:dyDescent="0.25">
      <c r="A7" s="3" t="s">
        <v>114</v>
      </c>
      <c r="B7" s="3" t="s">
        <v>115</v>
      </c>
      <c r="C7" s="3" t="s">
        <v>105</v>
      </c>
      <c r="D7" s="3">
        <v>54.945</v>
      </c>
      <c r="E7" s="3">
        <v>59.115000000000002</v>
      </c>
      <c r="F7" s="3">
        <v>525</v>
      </c>
      <c r="G7" s="3">
        <v>4327.8</v>
      </c>
      <c r="H7" s="3">
        <v>3931.2</v>
      </c>
      <c r="I7" s="3">
        <v>602.12</v>
      </c>
      <c r="J7" s="3">
        <v>40.301000000000002</v>
      </c>
      <c r="K7" s="3">
        <v>2.9999999999999997E-4</v>
      </c>
      <c r="L7" s="3">
        <v>-0.9</v>
      </c>
    </row>
    <row r="8" spans="1:12" x14ac:dyDescent="0.25">
      <c r="A8" s="3" t="s">
        <v>116</v>
      </c>
      <c r="B8" s="3" t="s">
        <v>117</v>
      </c>
      <c r="C8" s="3" t="s">
        <v>105</v>
      </c>
      <c r="D8" s="3">
        <v>55.637999999999998</v>
      </c>
      <c r="E8" s="3">
        <v>56.991999999999997</v>
      </c>
      <c r="F8" s="3">
        <v>512</v>
      </c>
      <c r="G8" s="3">
        <v>4760.1000000000004</v>
      </c>
      <c r="H8" s="3">
        <v>4848.2</v>
      </c>
      <c r="I8" s="3">
        <v>753.4</v>
      </c>
      <c r="J8" s="3">
        <v>36.93</v>
      </c>
      <c r="K8" s="3">
        <v>7.3000000000000001E-3</v>
      </c>
      <c r="L8" s="3">
        <v>-1.5529999999999999</v>
      </c>
    </row>
    <row r="9" spans="1:12" x14ac:dyDescent="0.25">
      <c r="A9" s="3" t="s">
        <v>118</v>
      </c>
      <c r="B9" s="3" t="s">
        <v>119</v>
      </c>
      <c r="C9" s="3" t="s">
        <v>105</v>
      </c>
      <c r="D9" s="3">
        <v>52.917000000000002</v>
      </c>
      <c r="E9" s="3">
        <v>57.192999999999998</v>
      </c>
      <c r="F9" s="3">
        <v>525</v>
      </c>
      <c r="G9" s="3">
        <v>4746.5</v>
      </c>
      <c r="H9" s="3">
        <v>4441.2</v>
      </c>
      <c r="I9" s="3">
        <v>796.09</v>
      </c>
      <c r="J9" s="3">
        <v>36.415999999999997</v>
      </c>
      <c r="K9" s="3">
        <v>1.14E-2</v>
      </c>
      <c r="L9" s="3">
        <v>-1.3440000000000001</v>
      </c>
    </row>
    <row r="10" spans="1:12" x14ac:dyDescent="0.25">
      <c r="A10" s="3" t="s">
        <v>120</v>
      </c>
      <c r="B10" s="3" t="s">
        <v>121</v>
      </c>
      <c r="C10" s="3" t="s">
        <v>105</v>
      </c>
      <c r="D10" s="3">
        <v>55.95</v>
      </c>
      <c r="E10" s="3">
        <v>55.904000000000003</v>
      </c>
      <c r="F10" s="3">
        <v>525</v>
      </c>
      <c r="G10" s="3">
        <v>4513.7</v>
      </c>
      <c r="H10" s="3">
        <v>4301.2</v>
      </c>
      <c r="I10" s="3">
        <v>724.01</v>
      </c>
      <c r="J10" s="3">
        <v>38.421999999999997</v>
      </c>
      <c r="K10" s="3">
        <v>2.7000000000000001E-3</v>
      </c>
      <c r="L10" s="3">
        <v>-1.282</v>
      </c>
    </row>
    <row r="11" spans="1:12" x14ac:dyDescent="0.25">
      <c r="A11" s="3" t="s">
        <v>122</v>
      </c>
      <c r="B11" s="3" t="s">
        <v>123</v>
      </c>
      <c r="C11" s="3" t="s">
        <v>105</v>
      </c>
      <c r="D11" s="3">
        <v>51.466000000000001</v>
      </c>
      <c r="E11" s="3">
        <v>57.34</v>
      </c>
      <c r="F11" s="3">
        <v>525</v>
      </c>
      <c r="G11" s="3">
        <v>4521.3999999999996</v>
      </c>
      <c r="H11" s="3">
        <v>4517.3</v>
      </c>
      <c r="I11" s="3">
        <v>836.65</v>
      </c>
      <c r="J11" s="3">
        <v>38.567999999999998</v>
      </c>
      <c r="K11" s="3">
        <v>7.1999999999999998E-3</v>
      </c>
      <c r="L11" s="3">
        <v>-1.512</v>
      </c>
    </row>
    <row r="12" spans="1:12" x14ac:dyDescent="0.25">
      <c r="A12" s="3" t="s">
        <v>124</v>
      </c>
      <c r="B12" s="3" t="s">
        <v>125</v>
      </c>
      <c r="C12" s="3" t="s">
        <v>105</v>
      </c>
      <c r="D12" s="3">
        <v>56.274999999999999</v>
      </c>
      <c r="E12" s="3">
        <v>55.792000000000002</v>
      </c>
      <c r="F12" s="3">
        <v>537</v>
      </c>
      <c r="G12" s="3">
        <v>5258.6</v>
      </c>
      <c r="H12" s="3">
        <v>5384.1</v>
      </c>
      <c r="I12" s="3">
        <v>667.42</v>
      </c>
      <c r="J12" s="3">
        <v>49.027999999999999</v>
      </c>
      <c r="K12" s="3">
        <v>-8.0000000000000002E-3</v>
      </c>
      <c r="L12" s="3">
        <v>-1.2210000000000001</v>
      </c>
    </row>
    <row r="13" spans="1:12" x14ac:dyDescent="0.25">
      <c r="A13" s="3" t="s">
        <v>126</v>
      </c>
      <c r="B13" s="3" t="s">
        <v>127</v>
      </c>
      <c r="C13" s="3" t="s">
        <v>105</v>
      </c>
      <c r="D13" s="3">
        <v>50.924999999999997</v>
      </c>
      <c r="E13" s="3">
        <v>57.06</v>
      </c>
      <c r="F13" s="3">
        <v>525</v>
      </c>
      <c r="G13" s="3">
        <v>4576.3999999999996</v>
      </c>
      <c r="H13" s="3">
        <v>4528.5</v>
      </c>
      <c r="I13" s="3">
        <v>744.6</v>
      </c>
      <c r="J13" s="3">
        <v>35.814999999999998</v>
      </c>
      <c r="K13" s="3">
        <v>1.6500000000000001E-2</v>
      </c>
      <c r="L13" s="3">
        <v>-1.3720000000000001</v>
      </c>
    </row>
    <row r="14" spans="1:12" x14ac:dyDescent="0.25">
      <c r="A14" s="3" t="s">
        <v>128</v>
      </c>
      <c r="B14" s="3" t="s">
        <v>129</v>
      </c>
      <c r="C14" s="3" t="s">
        <v>105</v>
      </c>
      <c r="D14" s="3">
        <v>49.16</v>
      </c>
      <c r="E14" s="3">
        <v>54.642000000000003</v>
      </c>
      <c r="F14" s="3">
        <v>537</v>
      </c>
      <c r="G14" s="3">
        <v>5409.6</v>
      </c>
      <c r="H14" s="3">
        <v>5645.5</v>
      </c>
      <c r="I14" s="3">
        <v>704.09</v>
      </c>
      <c r="J14" s="3">
        <v>37.642000000000003</v>
      </c>
      <c r="K14" s="3">
        <v>8.6E-3</v>
      </c>
      <c r="L14" s="3">
        <v>-1.407</v>
      </c>
    </row>
    <row r="15" spans="1:12" x14ac:dyDescent="0.25">
      <c r="A15" s="3" t="s">
        <v>130</v>
      </c>
      <c r="B15" s="3" t="s">
        <v>131</v>
      </c>
      <c r="C15" s="3" t="s">
        <v>105</v>
      </c>
      <c r="D15" s="3">
        <v>50.585999999999999</v>
      </c>
      <c r="E15" s="3">
        <v>54.54</v>
      </c>
      <c r="F15" s="3">
        <v>525</v>
      </c>
      <c r="G15" s="3">
        <v>4617.8</v>
      </c>
      <c r="H15" s="3">
        <v>4244</v>
      </c>
      <c r="I15" s="3">
        <v>952.52</v>
      </c>
      <c r="J15" s="3">
        <v>37.292000000000002</v>
      </c>
      <c r="K15" s="3">
        <v>1.4999999999999999E-2</v>
      </c>
      <c r="L15" s="3">
        <v>-1.0940000000000001</v>
      </c>
    </row>
    <row r="16" spans="1:12" x14ac:dyDescent="0.25">
      <c r="A16" s="3" t="s">
        <v>132</v>
      </c>
      <c r="B16" s="3" t="s">
        <v>133</v>
      </c>
      <c r="C16" s="3" t="s">
        <v>105</v>
      </c>
      <c r="D16" s="3">
        <v>52.47</v>
      </c>
      <c r="E16" s="3">
        <v>55.54</v>
      </c>
      <c r="F16" s="3">
        <v>537</v>
      </c>
      <c r="G16" s="3">
        <v>5057.5</v>
      </c>
      <c r="H16" s="3">
        <v>5067.7</v>
      </c>
      <c r="I16" s="3">
        <v>834.42</v>
      </c>
      <c r="J16" s="3">
        <v>39.508000000000003</v>
      </c>
      <c r="K16" s="3">
        <v>-2E-3</v>
      </c>
      <c r="L16" s="3">
        <v>-1.363</v>
      </c>
    </row>
    <row r="17" spans="1:12" x14ac:dyDescent="0.25">
      <c r="A17" s="3" t="s">
        <v>134</v>
      </c>
      <c r="B17" s="3" t="s">
        <v>135</v>
      </c>
      <c r="C17" s="3" t="s">
        <v>105</v>
      </c>
      <c r="D17" s="3">
        <v>55.33</v>
      </c>
      <c r="E17" s="3">
        <v>57.104999999999997</v>
      </c>
      <c r="F17" s="3">
        <v>518.5</v>
      </c>
      <c r="G17" s="3">
        <v>3693.8</v>
      </c>
      <c r="H17" s="3">
        <v>3315.2</v>
      </c>
      <c r="I17" s="3">
        <v>846.04</v>
      </c>
      <c r="J17" s="3">
        <v>37.378</v>
      </c>
      <c r="K17" s="3">
        <v>6.0000000000000001E-3</v>
      </c>
      <c r="L17" s="3">
        <v>-1.6830000000000001</v>
      </c>
    </row>
    <row r="18" spans="1:12" x14ac:dyDescent="0.25">
      <c r="A18" s="3" t="s">
        <v>136</v>
      </c>
      <c r="B18" s="3" t="s">
        <v>137</v>
      </c>
      <c r="C18" s="3" t="s">
        <v>105</v>
      </c>
      <c r="D18" s="3">
        <v>54.26</v>
      </c>
      <c r="E18" s="3">
        <v>56.168999999999997</v>
      </c>
      <c r="F18" s="3">
        <v>525</v>
      </c>
      <c r="G18" s="3">
        <v>3873.4</v>
      </c>
      <c r="H18" s="3">
        <v>3383.7</v>
      </c>
      <c r="I18" s="3">
        <v>749.86</v>
      </c>
      <c r="J18" s="3">
        <v>26.963000000000001</v>
      </c>
      <c r="K18" s="3">
        <v>8.3000000000000001E-3</v>
      </c>
      <c r="L18" s="3">
        <v>-1.718</v>
      </c>
    </row>
    <row r="19" spans="1:12" x14ac:dyDescent="0.25">
      <c r="A19" s="3" t="s">
        <v>138</v>
      </c>
      <c r="B19" s="3" t="s">
        <v>139</v>
      </c>
      <c r="C19" s="3" t="s">
        <v>105</v>
      </c>
      <c r="D19" s="3">
        <v>49.86</v>
      </c>
      <c r="E19" s="3">
        <v>58.981999999999999</v>
      </c>
      <c r="F19" s="3">
        <v>525</v>
      </c>
      <c r="G19" s="3">
        <v>4675.8</v>
      </c>
      <c r="H19" s="3">
        <v>4908.6000000000004</v>
      </c>
      <c r="I19" s="3">
        <v>717.7</v>
      </c>
      <c r="J19" s="3">
        <v>34.634</v>
      </c>
      <c r="K19" s="3">
        <v>1.29E-2</v>
      </c>
      <c r="L19" s="3">
        <v>-1.379</v>
      </c>
    </row>
    <row r="20" spans="1:12" x14ac:dyDescent="0.25">
      <c r="A20" s="3" t="s">
        <v>140</v>
      </c>
      <c r="B20" s="3" t="s">
        <v>141</v>
      </c>
      <c r="C20" s="3" t="s">
        <v>105</v>
      </c>
      <c r="D20" s="3">
        <v>52.11</v>
      </c>
      <c r="E20" s="3">
        <v>55.521000000000001</v>
      </c>
      <c r="F20" s="3">
        <v>537</v>
      </c>
      <c r="G20" s="3">
        <v>4940.8999999999996</v>
      </c>
      <c r="H20" s="3">
        <v>5120.7</v>
      </c>
      <c r="I20" s="3">
        <v>659.48</v>
      </c>
      <c r="J20" s="3">
        <v>39.250999999999998</v>
      </c>
      <c r="K20" s="3">
        <v>6.7000000000000002E-3</v>
      </c>
      <c r="L20" s="3">
        <v>-1.4370000000000001</v>
      </c>
    </row>
    <row r="21" spans="1:12" x14ac:dyDescent="0.25">
      <c r="A21" s="3" t="s">
        <v>142</v>
      </c>
      <c r="B21" s="3" t="s">
        <v>143</v>
      </c>
      <c r="C21" s="3" t="s">
        <v>105</v>
      </c>
      <c r="D21" s="3">
        <v>48.841999999999999</v>
      </c>
      <c r="E21" s="3">
        <v>52.917000000000002</v>
      </c>
      <c r="F21" s="3">
        <v>512</v>
      </c>
      <c r="G21" s="3">
        <v>4766.7</v>
      </c>
      <c r="H21" s="3">
        <v>5143</v>
      </c>
      <c r="I21" s="3">
        <v>783.68</v>
      </c>
      <c r="J21" s="3">
        <v>31.423999999999999</v>
      </c>
      <c r="K21" s="3">
        <v>0</v>
      </c>
      <c r="L21" s="3">
        <v>-1.3340000000000001</v>
      </c>
    </row>
    <row r="22" spans="1:12" x14ac:dyDescent="0.25">
      <c r="B22" s="3" t="s">
        <v>33</v>
      </c>
      <c r="D22" s="3">
        <f>AVERAGE(D2:D21)</f>
        <v>52.880700000000004</v>
      </c>
      <c r="E22" s="3">
        <f t="shared" ref="E22:L22" si="0">AVERAGE(E2:E21)</f>
        <v>56.500150000000005</v>
      </c>
      <c r="F22" s="3">
        <f t="shared" si="0"/>
        <v>526.97500000000002</v>
      </c>
      <c r="G22" s="3">
        <f t="shared" si="0"/>
        <v>4710.0749999999989</v>
      </c>
      <c r="H22" s="3">
        <f t="shared" si="0"/>
        <v>4699.7299999999996</v>
      </c>
      <c r="I22" s="3">
        <f t="shared" si="0"/>
        <v>761.9620000000001</v>
      </c>
      <c r="J22" s="3">
        <f t="shared" si="0"/>
        <v>37.0822</v>
      </c>
      <c r="K22" s="3">
        <f t="shared" si="0"/>
        <v>6.0850000000000001E-3</v>
      </c>
      <c r="L22" s="3">
        <f t="shared" si="0"/>
        <v>-1.3677000000000001</v>
      </c>
    </row>
    <row r="23" spans="1:12" x14ac:dyDescent="0.25">
      <c r="B23" s="3" t="s">
        <v>34</v>
      </c>
      <c r="D23" s="3">
        <f>STDEV(D2:D21)</f>
        <v>2.4155589110248545</v>
      </c>
      <c r="E23" s="3">
        <f t="shared" ref="E23:L23" si="1">STDEV(E2:E21)</f>
        <v>1.7102933658786208</v>
      </c>
      <c r="F23" s="3">
        <f t="shared" si="1"/>
        <v>7.8345976956466368</v>
      </c>
      <c r="G23" s="3">
        <f t="shared" si="1"/>
        <v>459.50640551631739</v>
      </c>
      <c r="H23" s="3">
        <f t="shared" si="1"/>
        <v>690.38199349879892</v>
      </c>
      <c r="I23" s="3">
        <f t="shared" si="1"/>
        <v>91.163253192453951</v>
      </c>
      <c r="J23" s="3">
        <f t="shared" si="1"/>
        <v>4.778796827213875</v>
      </c>
      <c r="K23" s="3">
        <f t="shared" si="1"/>
        <v>7.0416262326255304E-3</v>
      </c>
      <c r="L23" s="3">
        <f t="shared" si="1"/>
        <v>0.2169089306841139</v>
      </c>
    </row>
    <row r="24" spans="1:12" x14ac:dyDescent="0.25">
      <c r="B24" s="3" t="s">
        <v>35</v>
      </c>
      <c r="D24" s="3">
        <f>D23/D22</f>
        <v>4.5679404981871542E-2</v>
      </c>
      <c r="E24" s="3">
        <f t="shared" ref="E24:L24" si="2">E23/E22</f>
        <v>3.0270598677678211E-2</v>
      </c>
      <c r="F24" s="3">
        <f t="shared" si="2"/>
        <v>1.4867114560741281E-2</v>
      </c>
      <c r="G24" s="3">
        <f t="shared" si="2"/>
        <v>9.7558192919713058E-2</v>
      </c>
      <c r="H24" s="3">
        <f t="shared" si="2"/>
        <v>0.14689822468499233</v>
      </c>
      <c r="I24" s="3">
        <f t="shared" si="2"/>
        <v>0.11964278165112426</v>
      </c>
      <c r="J24" s="3">
        <f t="shared" si="2"/>
        <v>0.12887036980583338</v>
      </c>
      <c r="K24" s="3">
        <f t="shared" si="2"/>
        <v>1.1572105558957322</v>
      </c>
      <c r="L24" s="3">
        <f t="shared" si="2"/>
        <v>-0.15859393922944642</v>
      </c>
    </row>
    <row r="25" spans="1:12" x14ac:dyDescent="0.25">
      <c r="A25" s="3" t="s">
        <v>103</v>
      </c>
      <c r="B25" s="3" t="s">
        <v>104</v>
      </c>
      <c r="C25" s="3" t="s">
        <v>144</v>
      </c>
      <c r="D25" s="3">
        <v>130.15</v>
      </c>
      <c r="E25" s="3">
        <v>58.613999999999997</v>
      </c>
      <c r="F25" s="3">
        <v>980</v>
      </c>
      <c r="G25" s="3">
        <v>4447.2</v>
      </c>
      <c r="H25" s="3">
        <v>4442.1000000000004</v>
      </c>
      <c r="I25" s="3">
        <v>248.54</v>
      </c>
      <c r="J25" s="3">
        <v>40.246000000000002</v>
      </c>
      <c r="K25" s="3">
        <v>-1E-3</v>
      </c>
      <c r="L25" s="3">
        <v>-1.484</v>
      </c>
    </row>
    <row r="26" spans="1:12" x14ac:dyDescent="0.25">
      <c r="A26" s="3" t="s">
        <v>106</v>
      </c>
      <c r="B26" s="3" t="s">
        <v>107</v>
      </c>
      <c r="C26" s="3" t="s">
        <v>144</v>
      </c>
      <c r="D26" s="3">
        <v>131.66999999999999</v>
      </c>
      <c r="E26" s="3">
        <v>59.11</v>
      </c>
      <c r="F26" s="3">
        <v>689</v>
      </c>
      <c r="G26" s="3">
        <v>4661.2</v>
      </c>
      <c r="H26" s="3">
        <v>4719.6000000000004</v>
      </c>
      <c r="I26" s="3">
        <v>257.68</v>
      </c>
      <c r="J26" s="3">
        <v>42.423999999999999</v>
      </c>
      <c r="K26" s="3">
        <v>-3.0000000000000001E-3</v>
      </c>
      <c r="L26" s="3">
        <v>-1.387</v>
      </c>
    </row>
    <row r="27" spans="1:12" x14ac:dyDescent="0.25">
      <c r="A27" s="3" t="s">
        <v>108</v>
      </c>
      <c r="B27" s="3" t="s">
        <v>109</v>
      </c>
      <c r="C27" s="3" t="s">
        <v>144</v>
      </c>
      <c r="D27" s="3">
        <v>126.59</v>
      </c>
      <c r="E27" s="3">
        <v>59.116</v>
      </c>
      <c r="F27" s="3">
        <v>816</v>
      </c>
      <c r="G27" s="3">
        <v>4882.7</v>
      </c>
      <c r="H27" s="3">
        <v>4907.8</v>
      </c>
      <c r="I27" s="3">
        <v>191.73</v>
      </c>
      <c r="J27" s="3">
        <v>39.759</v>
      </c>
      <c r="K27" s="3">
        <v>-3.0000000000000001E-3</v>
      </c>
      <c r="L27" s="3">
        <v>-1.599</v>
      </c>
    </row>
    <row r="28" spans="1:12" x14ac:dyDescent="0.25">
      <c r="A28" s="3" t="s">
        <v>110</v>
      </c>
      <c r="B28" s="3" t="s">
        <v>111</v>
      </c>
      <c r="C28" s="3" t="s">
        <v>144</v>
      </c>
      <c r="D28" s="3">
        <v>135.72999999999999</v>
      </c>
      <c r="E28" s="3">
        <v>60.244</v>
      </c>
      <c r="F28" s="3">
        <v>1050</v>
      </c>
      <c r="G28" s="3">
        <v>4968.8999999999996</v>
      </c>
      <c r="H28" s="3">
        <v>4975.7</v>
      </c>
      <c r="I28" s="3">
        <v>224.6</v>
      </c>
      <c r="J28" s="3">
        <v>42.691000000000003</v>
      </c>
      <c r="K28" s="3">
        <v>-6.0000000000000001E-3</v>
      </c>
      <c r="L28" s="3">
        <v>-1.327</v>
      </c>
    </row>
    <row r="29" spans="1:12" x14ac:dyDescent="0.25">
      <c r="A29" s="3" t="s">
        <v>112</v>
      </c>
      <c r="B29" s="3" t="s">
        <v>113</v>
      </c>
      <c r="C29" s="3" t="s">
        <v>144</v>
      </c>
      <c r="D29" s="3">
        <v>132.88</v>
      </c>
      <c r="E29" s="3">
        <v>57.313000000000002</v>
      </c>
      <c r="F29" s="3">
        <v>630</v>
      </c>
      <c r="G29" s="3">
        <v>4435.7</v>
      </c>
      <c r="H29" s="3">
        <v>4510.8999999999996</v>
      </c>
      <c r="I29" s="3">
        <v>230.72</v>
      </c>
      <c r="J29" s="3">
        <v>41.932000000000002</v>
      </c>
      <c r="K29" s="3">
        <v>-8.0000000000000002E-3</v>
      </c>
      <c r="L29" s="3">
        <v>-1.8420000000000001</v>
      </c>
    </row>
    <row r="30" spans="1:12" x14ac:dyDescent="0.25">
      <c r="A30" s="3" t="s">
        <v>114</v>
      </c>
      <c r="B30" s="3" t="s">
        <v>115</v>
      </c>
      <c r="C30" s="3" t="s">
        <v>144</v>
      </c>
      <c r="D30" s="3">
        <v>135.63</v>
      </c>
      <c r="E30" s="3">
        <v>61.195999999999998</v>
      </c>
      <c r="F30" s="3">
        <v>658</v>
      </c>
      <c r="G30" s="3">
        <v>4679.8</v>
      </c>
      <c r="H30" s="3">
        <v>4888.8</v>
      </c>
      <c r="I30" s="3">
        <v>236.63</v>
      </c>
      <c r="J30" s="3">
        <v>38.350999999999999</v>
      </c>
      <c r="K30" s="3">
        <v>-3.0000000000000001E-3</v>
      </c>
      <c r="L30" s="3">
        <v>-1.3340000000000001</v>
      </c>
    </row>
    <row r="31" spans="1:12" x14ac:dyDescent="0.25">
      <c r="A31" s="3" t="s">
        <v>116</v>
      </c>
      <c r="B31" s="3" t="s">
        <v>117</v>
      </c>
      <c r="C31" s="3" t="s">
        <v>144</v>
      </c>
      <c r="D31" s="3">
        <v>128.16999999999999</v>
      </c>
      <c r="E31" s="3">
        <v>60.015999999999998</v>
      </c>
      <c r="F31" s="3">
        <v>1102</v>
      </c>
      <c r="G31" s="3">
        <v>5065.6000000000004</v>
      </c>
      <c r="H31" s="3">
        <v>4981</v>
      </c>
      <c r="I31" s="3">
        <v>219.14</v>
      </c>
      <c r="J31" s="3">
        <v>45.802999999999997</v>
      </c>
      <c r="K31" s="3">
        <v>3.7000000000000002E-3</v>
      </c>
      <c r="L31" s="3">
        <v>-1.8140000000000001</v>
      </c>
    </row>
    <row r="32" spans="1:12" x14ac:dyDescent="0.25">
      <c r="A32" s="3" t="s">
        <v>118</v>
      </c>
      <c r="B32" s="3" t="s">
        <v>119</v>
      </c>
      <c r="C32" s="3" t="s">
        <v>144</v>
      </c>
      <c r="D32" s="3">
        <v>126.82</v>
      </c>
      <c r="E32" s="3">
        <v>58.317999999999998</v>
      </c>
      <c r="F32" s="3">
        <v>1102</v>
      </c>
      <c r="G32" s="3">
        <v>4709.5</v>
      </c>
      <c r="H32" s="3">
        <v>4549.7</v>
      </c>
      <c r="I32" s="3">
        <v>218.09</v>
      </c>
      <c r="J32" s="3">
        <v>46.447000000000003</v>
      </c>
      <c r="K32" s="3">
        <v>-2E-3</v>
      </c>
      <c r="L32" s="3">
        <v>-1.369</v>
      </c>
    </row>
    <row r="33" spans="1:12" x14ac:dyDescent="0.25">
      <c r="A33" s="3" t="s">
        <v>120</v>
      </c>
      <c r="B33" s="3" t="s">
        <v>121</v>
      </c>
      <c r="C33" s="3" t="s">
        <v>144</v>
      </c>
      <c r="D33" s="3">
        <v>136.28</v>
      </c>
      <c r="E33" s="3">
        <v>59.341999999999999</v>
      </c>
      <c r="F33" s="3">
        <v>711</v>
      </c>
      <c r="G33" s="3">
        <v>4631.1000000000004</v>
      </c>
      <c r="H33" s="3">
        <v>4718.8</v>
      </c>
      <c r="I33" s="3">
        <v>238.48</v>
      </c>
      <c r="J33" s="3">
        <v>45.073999999999998</v>
      </c>
      <c r="K33" s="3">
        <v>-1E-3</v>
      </c>
      <c r="L33" s="3">
        <v>-1.8140000000000001</v>
      </c>
    </row>
    <row r="34" spans="1:12" x14ac:dyDescent="0.25">
      <c r="A34" s="3" t="s">
        <v>122</v>
      </c>
      <c r="B34" s="3" t="s">
        <v>123</v>
      </c>
      <c r="C34" s="3" t="s">
        <v>144</v>
      </c>
      <c r="D34" s="3">
        <v>131.69999999999999</v>
      </c>
      <c r="E34" s="3">
        <v>59.319000000000003</v>
      </c>
      <c r="F34" s="3">
        <v>918</v>
      </c>
      <c r="G34" s="3">
        <v>4314</v>
      </c>
      <c r="H34" s="3">
        <v>4221.8</v>
      </c>
      <c r="I34" s="3">
        <v>236.03</v>
      </c>
      <c r="J34" s="3">
        <v>40.290999999999997</v>
      </c>
      <c r="K34" s="3">
        <v>-7.0000000000000001E-3</v>
      </c>
      <c r="L34" s="3">
        <v>-1.7170000000000001</v>
      </c>
    </row>
    <row r="35" spans="1:12" x14ac:dyDescent="0.25">
      <c r="A35" s="3" t="s">
        <v>124</v>
      </c>
      <c r="B35" s="3" t="s">
        <v>125</v>
      </c>
      <c r="C35" s="3" t="s">
        <v>144</v>
      </c>
      <c r="D35" s="3">
        <v>137.91999999999999</v>
      </c>
      <c r="E35" s="3">
        <v>57.756</v>
      </c>
      <c r="F35" s="3">
        <v>1026</v>
      </c>
      <c r="G35" s="3">
        <v>4480.1000000000004</v>
      </c>
      <c r="H35" s="3">
        <v>4529.8</v>
      </c>
      <c r="I35" s="3">
        <v>245.04</v>
      </c>
      <c r="J35" s="3">
        <v>42.61</v>
      </c>
      <c r="K35" s="3">
        <v>-1.4E-2</v>
      </c>
      <c r="L35" s="3">
        <v>-1.7430000000000001</v>
      </c>
    </row>
    <row r="36" spans="1:12" x14ac:dyDescent="0.25">
      <c r="A36" s="3" t="s">
        <v>126</v>
      </c>
      <c r="B36" s="3" t="s">
        <v>127</v>
      </c>
      <c r="C36" s="3" t="s">
        <v>144</v>
      </c>
      <c r="D36" s="3">
        <v>136.97999999999999</v>
      </c>
      <c r="E36" s="3">
        <v>57.203000000000003</v>
      </c>
      <c r="F36" s="3">
        <v>1102</v>
      </c>
      <c r="G36" s="3">
        <v>4876.3</v>
      </c>
      <c r="H36" s="3">
        <v>4846.8</v>
      </c>
      <c r="I36" s="3">
        <v>214.71</v>
      </c>
      <c r="J36" s="3">
        <v>45.27</v>
      </c>
      <c r="K36" s="3">
        <v>-8.0000000000000002E-3</v>
      </c>
      <c r="L36" s="3">
        <v>-1.421</v>
      </c>
    </row>
    <row r="37" spans="1:12" x14ac:dyDescent="0.25">
      <c r="A37" s="3" t="s">
        <v>128</v>
      </c>
      <c r="B37" s="3" t="s">
        <v>129</v>
      </c>
      <c r="C37" s="3" t="s">
        <v>144</v>
      </c>
      <c r="D37" s="3">
        <v>129.97</v>
      </c>
      <c r="E37" s="3">
        <v>55.488</v>
      </c>
      <c r="F37" s="3">
        <v>773.5</v>
      </c>
      <c r="G37" s="3">
        <v>5556.9</v>
      </c>
      <c r="H37" s="3">
        <v>5734</v>
      </c>
      <c r="I37" s="3">
        <v>270.76</v>
      </c>
      <c r="J37" s="3">
        <v>42.097000000000001</v>
      </c>
      <c r="K37" s="3">
        <v>-3.0000000000000001E-3</v>
      </c>
      <c r="L37" s="3">
        <v>-1.65</v>
      </c>
    </row>
    <row r="38" spans="1:12" x14ac:dyDescent="0.25">
      <c r="A38" s="3" t="s">
        <v>130</v>
      </c>
      <c r="B38" s="3" t="s">
        <v>131</v>
      </c>
      <c r="C38" s="3" t="s">
        <v>144</v>
      </c>
      <c r="D38" s="3">
        <v>125.83</v>
      </c>
      <c r="E38" s="3">
        <v>57.076999999999998</v>
      </c>
      <c r="F38" s="3">
        <v>882</v>
      </c>
      <c r="G38" s="3">
        <v>5210.8999999999996</v>
      </c>
      <c r="H38" s="3">
        <v>5174.8999999999996</v>
      </c>
      <c r="I38" s="3">
        <v>234.49</v>
      </c>
      <c r="J38" s="3">
        <v>44.076000000000001</v>
      </c>
      <c r="K38" s="3">
        <v>3.5000000000000001E-3</v>
      </c>
      <c r="L38" s="3">
        <v>-1.8740000000000001</v>
      </c>
    </row>
    <row r="39" spans="1:12" x14ac:dyDescent="0.25">
      <c r="A39" s="3" t="s">
        <v>132</v>
      </c>
      <c r="B39" s="3" t="s">
        <v>133</v>
      </c>
      <c r="C39" s="3" t="s">
        <v>144</v>
      </c>
      <c r="D39" s="3">
        <v>133.36000000000001</v>
      </c>
      <c r="E39" s="3">
        <v>58.271000000000001</v>
      </c>
      <c r="F39" s="3">
        <v>1050</v>
      </c>
      <c r="G39" s="3">
        <v>4535.3</v>
      </c>
      <c r="H39" s="3">
        <v>4648.1000000000004</v>
      </c>
      <c r="I39" s="3">
        <v>237.14</v>
      </c>
      <c r="J39" s="3">
        <v>46.104999999999997</v>
      </c>
      <c r="K39" s="3">
        <v>-1E-3</v>
      </c>
      <c r="L39" s="3">
        <v>-1.5640000000000001</v>
      </c>
    </row>
    <row r="40" spans="1:12" x14ac:dyDescent="0.25">
      <c r="A40" s="3" t="s">
        <v>134</v>
      </c>
      <c r="B40" s="3" t="s">
        <v>135</v>
      </c>
      <c r="C40" s="3" t="s">
        <v>144</v>
      </c>
      <c r="D40" s="3">
        <v>132.69</v>
      </c>
      <c r="E40" s="3">
        <v>59.819000000000003</v>
      </c>
      <c r="F40" s="3">
        <v>852.5</v>
      </c>
      <c r="G40" s="3">
        <v>4707.2</v>
      </c>
      <c r="H40" s="3">
        <v>4730.1000000000004</v>
      </c>
      <c r="I40" s="3">
        <v>268.8</v>
      </c>
      <c r="J40" s="3">
        <v>42.384999999999998</v>
      </c>
      <c r="K40" s="3">
        <v>0</v>
      </c>
      <c r="L40" s="3">
        <v>-1.7290000000000001</v>
      </c>
    </row>
    <row r="41" spans="1:12" x14ac:dyDescent="0.25">
      <c r="A41" s="3" t="s">
        <v>136</v>
      </c>
      <c r="B41" s="3" t="s">
        <v>137</v>
      </c>
      <c r="C41" s="3" t="s">
        <v>144</v>
      </c>
      <c r="D41" s="3">
        <v>131.69999999999999</v>
      </c>
      <c r="E41" s="3">
        <v>56.798999999999999</v>
      </c>
      <c r="F41" s="3">
        <v>668</v>
      </c>
      <c r="G41" s="3">
        <v>4406.7</v>
      </c>
      <c r="H41" s="3">
        <v>4394.3999999999996</v>
      </c>
      <c r="I41" s="3">
        <v>241.29</v>
      </c>
      <c r="J41" s="3">
        <v>40.393000000000001</v>
      </c>
      <c r="K41" s="3">
        <v>-4.0000000000000001E-3</v>
      </c>
      <c r="L41" s="3">
        <v>-1.8859999999999999</v>
      </c>
    </row>
    <row r="42" spans="1:12" x14ac:dyDescent="0.25">
      <c r="A42" s="3" t="s">
        <v>138</v>
      </c>
      <c r="B42" s="3" t="s">
        <v>139</v>
      </c>
      <c r="C42" s="3" t="s">
        <v>144</v>
      </c>
      <c r="D42" s="3">
        <v>133.6</v>
      </c>
      <c r="E42" s="3">
        <v>59.037999999999997</v>
      </c>
      <c r="F42" s="3">
        <v>1102</v>
      </c>
      <c r="G42" s="3">
        <v>4872.1000000000004</v>
      </c>
      <c r="H42" s="3">
        <v>4938.5</v>
      </c>
      <c r="I42" s="3">
        <v>244.36</v>
      </c>
      <c r="J42" s="3">
        <v>44.58</v>
      </c>
      <c r="K42" s="3">
        <v>-4.0000000000000001E-3</v>
      </c>
      <c r="L42" s="3">
        <v>-1.399</v>
      </c>
    </row>
    <row r="43" spans="1:12" x14ac:dyDescent="0.25">
      <c r="A43" s="3" t="s">
        <v>140</v>
      </c>
      <c r="B43" s="3" t="s">
        <v>141</v>
      </c>
      <c r="C43" s="3" t="s">
        <v>144</v>
      </c>
      <c r="D43" s="3">
        <v>128.93</v>
      </c>
      <c r="E43" s="3">
        <v>59.201000000000001</v>
      </c>
      <c r="F43" s="3">
        <v>1102</v>
      </c>
      <c r="G43" s="3">
        <v>4273.7</v>
      </c>
      <c r="H43" s="3">
        <v>4335.3</v>
      </c>
      <c r="I43" s="3">
        <v>218.38</v>
      </c>
      <c r="J43" s="3">
        <v>40.078000000000003</v>
      </c>
      <c r="K43" s="3">
        <v>0</v>
      </c>
      <c r="L43" s="3">
        <v>-2.0099999999999998</v>
      </c>
    </row>
    <row r="44" spans="1:12" x14ac:dyDescent="0.25">
      <c r="A44" s="3" t="s">
        <v>142</v>
      </c>
      <c r="B44" s="3" t="s">
        <v>143</v>
      </c>
      <c r="C44" s="3" t="s">
        <v>144</v>
      </c>
      <c r="D44" s="3">
        <v>130.27000000000001</v>
      </c>
      <c r="E44" s="3">
        <v>56.787999999999997</v>
      </c>
      <c r="F44" s="3">
        <v>760</v>
      </c>
      <c r="G44" s="3">
        <v>5031.8999999999996</v>
      </c>
      <c r="H44" s="3">
        <v>4947.2</v>
      </c>
      <c r="I44" s="3">
        <v>214.95</v>
      </c>
      <c r="J44" s="3">
        <v>40.264000000000003</v>
      </c>
      <c r="K44" s="3">
        <v>-6.0000000000000001E-3</v>
      </c>
      <c r="L44" s="3">
        <v>-1.73</v>
      </c>
    </row>
    <row r="45" spans="1:12" x14ac:dyDescent="0.25">
      <c r="B45" s="3" t="s">
        <v>33</v>
      </c>
      <c r="D45" s="3">
        <f>AVERAGE(D25:D44)</f>
        <v>131.84349999999998</v>
      </c>
      <c r="E45" s="3">
        <f t="shared" ref="E45:L45" si="3">AVERAGE(E25:E44)</f>
        <v>58.50139999999999</v>
      </c>
      <c r="F45" s="3">
        <f t="shared" si="3"/>
        <v>898.7</v>
      </c>
      <c r="G45" s="3">
        <f t="shared" si="3"/>
        <v>4737.3399999999992</v>
      </c>
      <c r="H45" s="3">
        <f t="shared" si="3"/>
        <v>4759.7650000000003</v>
      </c>
      <c r="I45" s="3">
        <f t="shared" si="3"/>
        <v>234.57799999999997</v>
      </c>
      <c r="J45" s="3">
        <f t="shared" si="3"/>
        <v>42.543800000000005</v>
      </c>
      <c r="K45" s="3">
        <f t="shared" si="3"/>
        <v>-3.3400000000000005E-3</v>
      </c>
      <c r="L45" s="3">
        <f t="shared" si="3"/>
        <v>-1.6346499999999995</v>
      </c>
    </row>
    <row r="46" spans="1:12" x14ac:dyDescent="0.25">
      <c r="B46" s="3" t="s">
        <v>34</v>
      </c>
      <c r="D46" s="3">
        <f>STDEV(D25:D44)</f>
        <v>3.5504903664290159</v>
      </c>
      <c r="E46" s="3">
        <f t="shared" ref="E46:L46" si="4">STDEV(E25:E44)</f>
        <v>1.4128125886069658</v>
      </c>
      <c r="F46" s="3">
        <f t="shared" si="4"/>
        <v>175.07212047730789</v>
      </c>
      <c r="G46" s="3">
        <f t="shared" si="4"/>
        <v>325.28677776613307</v>
      </c>
      <c r="H46" s="3">
        <f t="shared" si="4"/>
        <v>341.03760137649266</v>
      </c>
      <c r="I46" s="3">
        <f t="shared" si="4"/>
        <v>19.180833525601596</v>
      </c>
      <c r="J46" s="3">
        <f t="shared" si="4"/>
        <v>2.418134874998541</v>
      </c>
      <c r="K46" s="3">
        <f t="shared" si="4"/>
        <v>4.1220076866038281E-3</v>
      </c>
      <c r="L46" s="3">
        <f t="shared" si="4"/>
        <v>0.21182223803538011</v>
      </c>
    </row>
    <row r="47" spans="1:12" x14ac:dyDescent="0.25">
      <c r="B47" s="3" t="s">
        <v>35</v>
      </c>
      <c r="D47" s="3">
        <f>D46/D45</f>
        <v>2.6929582166955644E-2</v>
      </c>
      <c r="E47" s="3">
        <f t="shared" ref="E47:L47" si="5">E46/E45</f>
        <v>2.4150064590026325E-2</v>
      </c>
      <c r="F47" s="3">
        <f t="shared" si="5"/>
        <v>0.19480596470157771</v>
      </c>
      <c r="G47" s="3">
        <f t="shared" si="5"/>
        <v>6.8664435688832362E-2</v>
      </c>
      <c r="H47" s="3">
        <f t="shared" si="5"/>
        <v>7.165009225801959E-2</v>
      </c>
      <c r="I47" s="3">
        <f t="shared" si="5"/>
        <v>8.1767401570486564E-2</v>
      </c>
      <c r="J47" s="3">
        <f t="shared" si="5"/>
        <v>5.683871386661607E-2</v>
      </c>
      <c r="K47" s="3">
        <f t="shared" si="5"/>
        <v>-1.2341340379053376</v>
      </c>
      <c r="L47" s="3">
        <f t="shared" si="5"/>
        <v>-0.12958262504840803</v>
      </c>
    </row>
    <row r="48" spans="1:12" x14ac:dyDescent="0.25">
      <c r="A48" s="3" t="s">
        <v>103</v>
      </c>
      <c r="B48" s="3" t="s">
        <v>104</v>
      </c>
      <c r="C48" s="3" t="s">
        <v>145</v>
      </c>
      <c r="D48" s="3">
        <v>76.099999999999994</v>
      </c>
      <c r="E48" s="3">
        <v>52.356000000000002</v>
      </c>
      <c r="F48" s="3">
        <v>918</v>
      </c>
      <c r="G48" s="3">
        <v>3619.6</v>
      </c>
      <c r="H48" s="3">
        <v>3506.9</v>
      </c>
      <c r="I48" s="3">
        <v>239.01</v>
      </c>
      <c r="J48" s="3">
        <v>45.710999999999999</v>
      </c>
      <c r="K48" s="3">
        <v>5.1000000000000004E-3</v>
      </c>
      <c r="L48" s="3">
        <v>-1.776</v>
      </c>
    </row>
    <row r="49" spans="1:12" x14ac:dyDescent="0.25">
      <c r="A49" s="3" t="s">
        <v>106</v>
      </c>
      <c r="B49" s="3" t="s">
        <v>107</v>
      </c>
      <c r="C49" s="3" t="s">
        <v>145</v>
      </c>
      <c r="D49" s="3">
        <v>73.48</v>
      </c>
      <c r="E49" s="3">
        <v>52.741999999999997</v>
      </c>
      <c r="F49" s="3">
        <v>711</v>
      </c>
      <c r="G49" s="3">
        <v>4154.8999999999996</v>
      </c>
      <c r="H49" s="3">
        <v>4320.5</v>
      </c>
      <c r="I49" s="3">
        <v>234.27</v>
      </c>
      <c r="J49" s="3">
        <v>44.976999999999997</v>
      </c>
      <c r="K49" s="3">
        <v>5.0000000000000001E-4</v>
      </c>
      <c r="L49" s="3">
        <v>-1.5169999999999999</v>
      </c>
    </row>
    <row r="50" spans="1:12" x14ac:dyDescent="0.25">
      <c r="A50" s="3" t="s">
        <v>108</v>
      </c>
      <c r="B50" s="3" t="s">
        <v>109</v>
      </c>
      <c r="C50" s="3" t="s">
        <v>145</v>
      </c>
      <c r="D50" s="3">
        <v>77.290000000000006</v>
      </c>
      <c r="E50" s="3">
        <v>50.506999999999998</v>
      </c>
      <c r="F50" s="3">
        <v>668</v>
      </c>
      <c r="G50" s="3">
        <v>4438.3</v>
      </c>
      <c r="H50" s="3">
        <v>4437.5</v>
      </c>
      <c r="I50" s="3">
        <v>246.77</v>
      </c>
      <c r="J50" s="3">
        <v>41.423999999999999</v>
      </c>
      <c r="K50" s="3">
        <v>-5.0000000000000001E-3</v>
      </c>
      <c r="L50" s="3">
        <v>-1.3089999999999999</v>
      </c>
    </row>
    <row r="51" spans="1:12" x14ac:dyDescent="0.25">
      <c r="A51" s="3" t="s">
        <v>110</v>
      </c>
      <c r="B51" s="3" t="s">
        <v>111</v>
      </c>
      <c r="C51" s="3" t="s">
        <v>145</v>
      </c>
      <c r="D51" s="3">
        <v>76.849999999999994</v>
      </c>
      <c r="E51" s="3">
        <v>53.009</v>
      </c>
      <c r="F51" s="3">
        <v>816</v>
      </c>
      <c r="G51" s="3">
        <v>4219.5</v>
      </c>
      <c r="H51" s="3">
        <v>4167.7</v>
      </c>
      <c r="I51" s="3">
        <v>326.42</v>
      </c>
      <c r="J51" s="3">
        <v>46.101999999999997</v>
      </c>
      <c r="K51" s="3">
        <v>-1.0999999999999999E-2</v>
      </c>
      <c r="L51" s="3">
        <v>-1.3720000000000001</v>
      </c>
    </row>
    <row r="52" spans="1:12" x14ac:dyDescent="0.25">
      <c r="A52" s="3" t="s">
        <v>112</v>
      </c>
      <c r="B52" s="3" t="s">
        <v>113</v>
      </c>
      <c r="C52" s="3" t="s">
        <v>145</v>
      </c>
      <c r="D52" s="3">
        <v>80.831999999999994</v>
      </c>
      <c r="E52" s="3">
        <v>51.381</v>
      </c>
      <c r="F52" s="3">
        <v>630</v>
      </c>
      <c r="G52" s="3">
        <v>3946.5</v>
      </c>
      <c r="H52" s="3">
        <v>3973</v>
      </c>
      <c r="I52" s="3">
        <v>343.82</v>
      </c>
      <c r="J52" s="3">
        <v>42.029000000000003</v>
      </c>
      <c r="K52" s="3">
        <v>-7.0000000000000001E-3</v>
      </c>
      <c r="L52" s="3">
        <v>-1.87</v>
      </c>
    </row>
    <row r="53" spans="1:12" x14ac:dyDescent="0.25">
      <c r="A53" s="3" t="s">
        <v>114</v>
      </c>
      <c r="B53" s="3" t="s">
        <v>115</v>
      </c>
      <c r="C53" s="3" t="s">
        <v>145</v>
      </c>
      <c r="D53" s="3">
        <v>76.263999999999996</v>
      </c>
      <c r="E53" s="3">
        <v>55.018000000000001</v>
      </c>
      <c r="F53" s="3">
        <v>787</v>
      </c>
      <c r="G53" s="3">
        <v>3745.3</v>
      </c>
      <c r="H53" s="3">
        <v>3584.7</v>
      </c>
      <c r="I53" s="3">
        <v>316.70999999999998</v>
      </c>
      <c r="J53" s="3">
        <v>48.927</v>
      </c>
      <c r="K53" s="3">
        <v>3.5000000000000001E-3</v>
      </c>
      <c r="L53" s="3">
        <v>-1.5529999999999999</v>
      </c>
    </row>
    <row r="54" spans="1:12" x14ac:dyDescent="0.25">
      <c r="A54" s="3" t="s">
        <v>116</v>
      </c>
      <c r="B54" s="3" t="s">
        <v>117</v>
      </c>
      <c r="C54" s="3" t="s">
        <v>145</v>
      </c>
      <c r="D54" s="3">
        <v>77.491</v>
      </c>
      <c r="E54" s="3">
        <v>52.161000000000001</v>
      </c>
      <c r="F54" s="3">
        <v>630</v>
      </c>
      <c r="G54" s="3">
        <v>3991.3</v>
      </c>
      <c r="H54" s="3">
        <v>3956.4</v>
      </c>
      <c r="I54" s="3">
        <v>223.57</v>
      </c>
      <c r="J54" s="3">
        <v>34.463000000000001</v>
      </c>
      <c r="K54" s="3">
        <v>0</v>
      </c>
      <c r="L54" s="3">
        <v>-1.7270000000000001</v>
      </c>
    </row>
    <row r="55" spans="1:12" x14ac:dyDescent="0.25">
      <c r="A55" s="3" t="s">
        <v>118</v>
      </c>
      <c r="B55" s="3" t="s">
        <v>119</v>
      </c>
      <c r="C55" s="3" t="s">
        <v>145</v>
      </c>
      <c r="D55" s="3">
        <v>75.39</v>
      </c>
      <c r="E55" s="3">
        <v>52.86</v>
      </c>
      <c r="F55" s="3">
        <v>612</v>
      </c>
      <c r="G55" s="3">
        <v>3920.1</v>
      </c>
      <c r="H55" s="3">
        <v>3768.6</v>
      </c>
      <c r="I55" s="3">
        <v>276.49</v>
      </c>
      <c r="J55" s="3">
        <v>41.804000000000002</v>
      </c>
      <c r="K55" s="3">
        <v>2E-3</v>
      </c>
      <c r="L55" s="3">
        <v>-1.5640000000000001</v>
      </c>
    </row>
    <row r="56" spans="1:12" x14ac:dyDescent="0.25">
      <c r="A56" s="3" t="s">
        <v>120</v>
      </c>
      <c r="B56" s="3" t="s">
        <v>121</v>
      </c>
      <c r="C56" s="3" t="s">
        <v>145</v>
      </c>
      <c r="D56" s="3">
        <v>78.936000000000007</v>
      </c>
      <c r="E56" s="3">
        <v>52.911999999999999</v>
      </c>
      <c r="F56" s="3">
        <v>787</v>
      </c>
      <c r="G56" s="3">
        <v>4097</v>
      </c>
      <c r="H56" s="3">
        <v>4131.3</v>
      </c>
      <c r="I56" s="3">
        <v>282.14</v>
      </c>
      <c r="J56" s="3">
        <v>39.542000000000002</v>
      </c>
      <c r="K56" s="3">
        <v>0</v>
      </c>
      <c r="L56" s="3">
        <v>-1.9079999999999999</v>
      </c>
    </row>
    <row r="57" spans="1:12" x14ac:dyDescent="0.25">
      <c r="A57" s="3" t="s">
        <v>122</v>
      </c>
      <c r="B57" s="3" t="s">
        <v>123</v>
      </c>
      <c r="C57" s="3" t="s">
        <v>145</v>
      </c>
      <c r="D57" s="3">
        <v>74.293999999999997</v>
      </c>
      <c r="E57" s="3">
        <v>53.542000000000002</v>
      </c>
      <c r="F57" s="3">
        <v>711</v>
      </c>
      <c r="G57" s="3">
        <v>4000.9</v>
      </c>
      <c r="H57" s="3">
        <v>4280.6000000000004</v>
      </c>
      <c r="I57" s="3">
        <v>274.83999999999997</v>
      </c>
      <c r="J57" s="3">
        <v>50.03</v>
      </c>
      <c r="K57" s="3">
        <v>5.9999999999999995E-4</v>
      </c>
      <c r="L57" s="3">
        <v>-1.9410000000000001</v>
      </c>
    </row>
    <row r="58" spans="1:12" x14ac:dyDescent="0.25">
      <c r="A58" s="3" t="s">
        <v>124</v>
      </c>
      <c r="B58" s="3" t="s">
        <v>125</v>
      </c>
      <c r="C58" s="3" t="s">
        <v>145</v>
      </c>
      <c r="D58" s="3">
        <v>66.370999999999995</v>
      </c>
      <c r="E58" s="3">
        <v>52.271000000000001</v>
      </c>
      <c r="F58" s="3">
        <v>691.5</v>
      </c>
      <c r="G58" s="3">
        <v>4066.1</v>
      </c>
      <c r="H58" s="3">
        <v>3960.8</v>
      </c>
      <c r="I58" s="3">
        <v>315.37</v>
      </c>
      <c r="J58" s="3">
        <v>44.895000000000003</v>
      </c>
      <c r="K58" s="3">
        <v>2.2000000000000001E-3</v>
      </c>
      <c r="L58" s="3">
        <v>-1.607</v>
      </c>
    </row>
    <row r="59" spans="1:12" x14ac:dyDescent="0.25">
      <c r="A59" s="3" t="s">
        <v>126</v>
      </c>
      <c r="B59" s="3" t="s">
        <v>127</v>
      </c>
      <c r="C59" s="3" t="s">
        <v>145</v>
      </c>
      <c r="D59" s="3">
        <v>79.8</v>
      </c>
      <c r="E59" s="3">
        <v>51.398000000000003</v>
      </c>
      <c r="F59" s="3">
        <v>668</v>
      </c>
      <c r="G59" s="3">
        <v>4478.3999999999996</v>
      </c>
      <c r="H59" s="3">
        <v>4541.7</v>
      </c>
      <c r="I59" s="3">
        <v>256.45999999999998</v>
      </c>
      <c r="J59" s="3">
        <v>43.628999999999998</v>
      </c>
      <c r="K59" s="3">
        <v>4.0000000000000002E-4</v>
      </c>
      <c r="L59" s="3">
        <v>-1.393</v>
      </c>
    </row>
    <row r="60" spans="1:12" x14ac:dyDescent="0.25">
      <c r="A60" s="3" t="s">
        <v>128</v>
      </c>
      <c r="B60" s="3" t="s">
        <v>129</v>
      </c>
      <c r="C60" s="3" t="s">
        <v>145</v>
      </c>
      <c r="D60" s="3">
        <v>73.27</v>
      </c>
      <c r="E60" s="3">
        <v>51.097000000000001</v>
      </c>
      <c r="F60" s="3">
        <v>630</v>
      </c>
      <c r="G60" s="3">
        <v>4963.5</v>
      </c>
      <c r="H60" s="3">
        <v>4887.7</v>
      </c>
      <c r="I60" s="3">
        <v>237.16</v>
      </c>
      <c r="J60" s="3">
        <v>43.698</v>
      </c>
      <c r="K60" s="3">
        <v>-3.0000000000000001E-3</v>
      </c>
      <c r="L60" s="3">
        <v>-1.3440000000000001</v>
      </c>
    </row>
    <row r="61" spans="1:12" x14ac:dyDescent="0.25">
      <c r="A61" s="3" t="s">
        <v>130</v>
      </c>
      <c r="B61" s="3" t="s">
        <v>131</v>
      </c>
      <c r="C61" s="3" t="s">
        <v>145</v>
      </c>
      <c r="D61" s="3">
        <v>71.39</v>
      </c>
      <c r="E61" s="3">
        <v>50.917999999999999</v>
      </c>
      <c r="F61" s="3">
        <v>648</v>
      </c>
      <c r="G61" s="3">
        <v>5056.3999999999996</v>
      </c>
      <c r="H61" s="3">
        <v>5256.9</v>
      </c>
      <c r="I61" s="3">
        <v>218.07</v>
      </c>
      <c r="J61" s="3">
        <v>39.74</v>
      </c>
      <c r="K61" s="3">
        <v>5.4999999999999997E-3</v>
      </c>
      <c r="L61" s="3">
        <v>-1.5269999999999999</v>
      </c>
    </row>
    <row r="62" spans="1:12" x14ac:dyDescent="0.25">
      <c r="A62" s="3" t="s">
        <v>132</v>
      </c>
      <c r="B62" s="3" t="s">
        <v>133</v>
      </c>
      <c r="C62" s="3" t="s">
        <v>145</v>
      </c>
      <c r="D62" s="3">
        <v>68.66</v>
      </c>
      <c r="E62" s="3">
        <v>51.631999999999998</v>
      </c>
      <c r="F62" s="3">
        <v>711</v>
      </c>
      <c r="G62" s="3">
        <v>3774.6</v>
      </c>
      <c r="H62" s="3">
        <v>3826.4</v>
      </c>
      <c r="I62" s="3">
        <v>245.55</v>
      </c>
      <c r="J62" s="3">
        <v>45.008000000000003</v>
      </c>
      <c r="K62" s="3">
        <v>4.0000000000000002E-4</v>
      </c>
      <c r="L62" s="3">
        <v>-1.365</v>
      </c>
    </row>
    <row r="63" spans="1:12" x14ac:dyDescent="0.25">
      <c r="A63" s="3" t="s">
        <v>134</v>
      </c>
      <c r="B63" s="3" t="s">
        <v>135</v>
      </c>
      <c r="C63" s="3" t="s">
        <v>145</v>
      </c>
      <c r="D63" s="3">
        <v>74.8</v>
      </c>
      <c r="E63" s="3">
        <v>52.234999999999999</v>
      </c>
      <c r="F63" s="3">
        <v>747.5</v>
      </c>
      <c r="G63" s="3">
        <v>3759.9</v>
      </c>
      <c r="H63" s="3">
        <v>3755.8</v>
      </c>
      <c r="I63" s="3">
        <v>304.83</v>
      </c>
      <c r="J63" s="3">
        <v>47.84</v>
      </c>
      <c r="K63" s="3">
        <v>5.7000000000000002E-3</v>
      </c>
      <c r="L63" s="3">
        <v>-1.9490000000000001</v>
      </c>
    </row>
    <row r="64" spans="1:12" x14ac:dyDescent="0.25">
      <c r="A64" s="3" t="s">
        <v>136</v>
      </c>
      <c r="B64" s="3" t="s">
        <v>137</v>
      </c>
      <c r="C64" s="3" t="s">
        <v>145</v>
      </c>
      <c r="D64" s="3">
        <v>79.69</v>
      </c>
      <c r="E64" s="3">
        <v>52.09</v>
      </c>
      <c r="F64" s="3">
        <v>630</v>
      </c>
      <c r="G64" s="3">
        <v>3874.5</v>
      </c>
      <c r="H64" s="3">
        <v>3678.1</v>
      </c>
      <c r="I64" s="3">
        <v>280.62</v>
      </c>
      <c r="J64" s="3">
        <v>42.655999999999999</v>
      </c>
      <c r="K64" s="3">
        <v>-1.2E-2</v>
      </c>
      <c r="L64" s="3">
        <v>-1.9370000000000001</v>
      </c>
    </row>
    <row r="65" spans="1:12" x14ac:dyDescent="0.25">
      <c r="A65" s="3" t="s">
        <v>138</v>
      </c>
      <c r="B65" s="3" t="s">
        <v>139</v>
      </c>
      <c r="C65" s="3" t="s">
        <v>145</v>
      </c>
      <c r="D65" s="3">
        <v>71.436000000000007</v>
      </c>
      <c r="E65" s="3">
        <v>53.145000000000003</v>
      </c>
      <c r="F65" s="3">
        <v>580</v>
      </c>
      <c r="G65" s="3">
        <v>4137.1000000000004</v>
      </c>
      <c r="H65" s="3">
        <v>4013.1</v>
      </c>
      <c r="I65" s="3">
        <v>375.94</v>
      </c>
      <c r="J65" s="3">
        <v>46.616999999999997</v>
      </c>
      <c r="K65" s="3">
        <v>6.7000000000000002E-3</v>
      </c>
      <c r="L65" s="3">
        <v>-1.57</v>
      </c>
    </row>
    <row r="66" spans="1:12" x14ac:dyDescent="0.25">
      <c r="A66" s="3" t="s">
        <v>140</v>
      </c>
      <c r="B66" s="3" t="s">
        <v>141</v>
      </c>
      <c r="C66" s="3" t="s">
        <v>145</v>
      </c>
      <c r="D66" s="3">
        <v>68.793000000000006</v>
      </c>
      <c r="E66" s="3">
        <v>54.223999999999997</v>
      </c>
      <c r="F66" s="3">
        <v>668</v>
      </c>
      <c r="G66" s="3">
        <v>4205.5</v>
      </c>
      <c r="H66" s="3">
        <v>4373.1000000000004</v>
      </c>
      <c r="I66" s="3">
        <v>281.62</v>
      </c>
      <c r="J66" s="3">
        <v>48.804000000000002</v>
      </c>
      <c r="K66" s="3">
        <v>0</v>
      </c>
      <c r="L66" s="3">
        <v>-1.919</v>
      </c>
    </row>
    <row r="67" spans="1:12" x14ac:dyDescent="0.25">
      <c r="A67" s="3" t="s">
        <v>142</v>
      </c>
      <c r="B67" s="3" t="s">
        <v>143</v>
      </c>
      <c r="C67" s="3" t="s">
        <v>145</v>
      </c>
      <c r="D67" s="3">
        <v>72.385000000000005</v>
      </c>
      <c r="E67" s="3">
        <v>51.09</v>
      </c>
      <c r="F67" s="3">
        <v>689</v>
      </c>
      <c r="G67" s="3">
        <v>4521.8999999999996</v>
      </c>
      <c r="H67" s="3">
        <v>4587.2</v>
      </c>
      <c r="I67" s="3">
        <v>223.22</v>
      </c>
      <c r="J67" s="3">
        <v>39.965000000000003</v>
      </c>
      <c r="K67" s="3">
        <v>5.3E-3</v>
      </c>
      <c r="L67" s="3">
        <v>-1.5640000000000001</v>
      </c>
    </row>
    <row r="68" spans="1:12" x14ac:dyDescent="0.25">
      <c r="B68" s="3" t="s">
        <v>33</v>
      </c>
      <c r="D68" s="3">
        <f>AVERAGE(D48:D67)</f>
        <v>74.676100000000005</v>
      </c>
      <c r="E68" s="3">
        <f t="shared" ref="E68:L68" si="6">AVERAGE(E48:E67)</f>
        <v>52.3294</v>
      </c>
      <c r="F68" s="3">
        <f t="shared" si="6"/>
        <v>696.65</v>
      </c>
      <c r="G68" s="3">
        <f t="shared" si="6"/>
        <v>4148.5650000000005</v>
      </c>
      <c r="H68" s="3">
        <f t="shared" si="6"/>
        <v>4150.4000000000005</v>
      </c>
      <c r="I68" s="3">
        <f t="shared" si="6"/>
        <v>275.14400000000001</v>
      </c>
      <c r="J68" s="3">
        <f t="shared" si="6"/>
        <v>43.893050000000002</v>
      </c>
      <c r="K68" s="3">
        <f t="shared" si="6"/>
        <v>-4.9999999999999699E-6</v>
      </c>
      <c r="L68" s="3">
        <f t="shared" si="6"/>
        <v>-1.6356000000000002</v>
      </c>
    </row>
    <row r="69" spans="1:12" x14ac:dyDescent="0.25">
      <c r="B69" s="3" t="s">
        <v>34</v>
      </c>
      <c r="D69" s="3">
        <f>STDEV(D48:D67)</f>
        <v>3.9859616801707296</v>
      </c>
      <c r="E69" s="3">
        <f t="shared" ref="E69:L69" si="7">STDEV(E48:E67)</f>
        <v>1.1454000634115389</v>
      </c>
      <c r="F69" s="3">
        <f t="shared" si="7"/>
        <v>81.507523062534005</v>
      </c>
      <c r="G69" s="3">
        <f t="shared" si="7"/>
        <v>382.94679069029939</v>
      </c>
      <c r="H69" s="3">
        <f t="shared" si="7"/>
        <v>445.91561391908527</v>
      </c>
      <c r="I69" s="3">
        <f t="shared" si="7"/>
        <v>44.080002316362496</v>
      </c>
      <c r="J69" s="3">
        <f t="shared" si="7"/>
        <v>3.8239748055077309</v>
      </c>
      <c r="K69" s="3">
        <f t="shared" si="7"/>
        <v>5.2902566846490242E-3</v>
      </c>
      <c r="L69" s="3">
        <f t="shared" si="7"/>
        <v>0.22491832435704032</v>
      </c>
    </row>
    <row r="70" spans="1:12" x14ac:dyDescent="0.25">
      <c r="B70" s="3" t="s">
        <v>35</v>
      </c>
      <c r="D70" s="3">
        <f>D69/D68</f>
        <v>5.3376671788841805E-2</v>
      </c>
      <c r="E70" s="3">
        <f t="shared" ref="E70:L70" si="8">E69/E68</f>
        <v>2.1888270521189596E-2</v>
      </c>
      <c r="F70" s="3">
        <f t="shared" si="8"/>
        <v>0.1169992436123362</v>
      </c>
      <c r="G70" s="3">
        <f t="shared" si="8"/>
        <v>9.2308253743233953E-2</v>
      </c>
      <c r="H70" s="3">
        <f t="shared" si="8"/>
        <v>0.10743918993809878</v>
      </c>
      <c r="I70" s="3">
        <f t="shared" si="8"/>
        <v>0.16020702728884692</v>
      </c>
      <c r="J70" s="3">
        <f t="shared" si="8"/>
        <v>8.7120279987554533E-2</v>
      </c>
      <c r="K70" s="3">
        <f t="shared" si="8"/>
        <v>-1058.0513369298112</v>
      </c>
      <c r="L70" s="3">
        <f t="shared" si="8"/>
        <v>-0.13751426042861353</v>
      </c>
    </row>
    <row r="71" spans="1:12" x14ac:dyDescent="0.25">
      <c r="A71" s="3" t="s">
        <v>103</v>
      </c>
      <c r="B71" s="3" t="s">
        <v>104</v>
      </c>
      <c r="C71" s="3" t="s">
        <v>146</v>
      </c>
      <c r="D71" s="3">
        <v>52.162999999999997</v>
      </c>
      <c r="E71" s="3">
        <v>57.021999999999998</v>
      </c>
      <c r="F71" s="3">
        <v>525</v>
      </c>
      <c r="G71" s="3">
        <v>4128.7</v>
      </c>
      <c r="H71" s="3">
        <v>4007.7</v>
      </c>
      <c r="I71" s="3">
        <v>945.78</v>
      </c>
      <c r="J71" s="3">
        <v>35.020000000000003</v>
      </c>
      <c r="K71" s="3">
        <v>-4.0000000000000001E-3</v>
      </c>
      <c r="L71" s="3">
        <v>-1.4770000000000001</v>
      </c>
    </row>
    <row r="72" spans="1:12" x14ac:dyDescent="0.25">
      <c r="A72" s="3" t="s">
        <v>106</v>
      </c>
      <c r="B72" s="3" t="s">
        <v>107</v>
      </c>
      <c r="C72" s="3" t="s">
        <v>146</v>
      </c>
      <c r="D72" s="3">
        <v>49.72</v>
      </c>
      <c r="E72" s="3">
        <v>57.082000000000001</v>
      </c>
      <c r="F72" s="3">
        <v>537</v>
      </c>
      <c r="G72" s="3">
        <v>4925.8</v>
      </c>
      <c r="H72" s="3">
        <v>5060.7</v>
      </c>
      <c r="I72" s="3">
        <v>1021.78</v>
      </c>
      <c r="J72" s="3">
        <v>42.225000000000001</v>
      </c>
      <c r="K72" s="3">
        <v>3.3999999999999998E-3</v>
      </c>
      <c r="L72" s="3">
        <v>-1.276</v>
      </c>
    </row>
    <row r="73" spans="1:12" x14ac:dyDescent="0.25">
      <c r="A73" s="3" t="s">
        <v>108</v>
      </c>
      <c r="B73" s="3" t="s">
        <v>109</v>
      </c>
      <c r="C73" s="3" t="s">
        <v>146</v>
      </c>
      <c r="D73" s="3">
        <v>50.17</v>
      </c>
      <c r="E73" s="3">
        <v>56.866</v>
      </c>
      <c r="F73" s="3">
        <v>525</v>
      </c>
      <c r="G73" s="3">
        <v>4601.2</v>
      </c>
      <c r="H73" s="3">
        <v>4641</v>
      </c>
      <c r="I73" s="3">
        <v>748.4</v>
      </c>
      <c r="J73" s="3">
        <v>41.021000000000001</v>
      </c>
      <c r="K73" s="3">
        <v>-7.0000000000000001E-3</v>
      </c>
      <c r="L73" s="3">
        <v>-1.359</v>
      </c>
    </row>
    <row r="74" spans="1:12" x14ac:dyDescent="0.25">
      <c r="A74" s="3" t="s">
        <v>110</v>
      </c>
      <c r="B74" s="3" t="s">
        <v>111</v>
      </c>
      <c r="C74" s="3" t="s">
        <v>146</v>
      </c>
      <c r="D74" s="3">
        <v>56.378999999999998</v>
      </c>
      <c r="E74" s="3">
        <v>56.835999999999999</v>
      </c>
      <c r="F74" s="3">
        <v>525</v>
      </c>
      <c r="G74" s="3">
        <v>4811</v>
      </c>
      <c r="H74" s="3">
        <v>4796</v>
      </c>
      <c r="I74" s="3">
        <v>782.47</v>
      </c>
      <c r="J74" s="3">
        <v>46.698</v>
      </c>
      <c r="K74" s="3">
        <v>-2.1999999999999999E-2</v>
      </c>
      <c r="L74" s="3">
        <v>-1.0409999999999999</v>
      </c>
    </row>
    <row r="75" spans="1:12" x14ac:dyDescent="0.25">
      <c r="A75" s="3" t="s">
        <v>112</v>
      </c>
      <c r="B75" s="3" t="s">
        <v>113</v>
      </c>
      <c r="C75" s="3" t="s">
        <v>146</v>
      </c>
      <c r="D75" s="3">
        <v>52.823999999999998</v>
      </c>
      <c r="E75" s="3">
        <v>55.976999999999997</v>
      </c>
      <c r="F75" s="3">
        <v>537</v>
      </c>
      <c r="G75" s="3">
        <v>3847.7</v>
      </c>
      <c r="H75" s="3">
        <v>3404.8</v>
      </c>
      <c r="I75" s="3">
        <v>989.15</v>
      </c>
      <c r="J75" s="3">
        <v>33.411999999999999</v>
      </c>
      <c r="K75" s="3">
        <v>3.8E-3</v>
      </c>
      <c r="L75" s="3">
        <v>-1.83</v>
      </c>
    </row>
    <row r="76" spans="1:12" x14ac:dyDescent="0.25">
      <c r="A76" s="3" t="s">
        <v>114</v>
      </c>
      <c r="B76" s="3" t="s">
        <v>115</v>
      </c>
      <c r="C76" s="3" t="s">
        <v>146</v>
      </c>
      <c r="D76" s="3">
        <v>61.771999999999998</v>
      </c>
      <c r="E76" s="3">
        <v>58.362000000000002</v>
      </c>
      <c r="F76" s="3">
        <v>525</v>
      </c>
      <c r="G76" s="3">
        <v>4176.8</v>
      </c>
      <c r="H76" s="3">
        <v>4294</v>
      </c>
      <c r="I76" s="3">
        <v>752.63</v>
      </c>
      <c r="J76" s="3">
        <v>45.545999999999999</v>
      </c>
      <c r="K76" s="3">
        <v>-2.4E-2</v>
      </c>
      <c r="L76" s="3">
        <v>-1.069</v>
      </c>
    </row>
    <row r="77" spans="1:12" x14ac:dyDescent="0.25">
      <c r="A77" s="3" t="s">
        <v>116</v>
      </c>
      <c r="B77" s="3" t="s">
        <v>117</v>
      </c>
      <c r="C77" s="3" t="s">
        <v>146</v>
      </c>
      <c r="D77" s="3">
        <v>55.582999999999998</v>
      </c>
      <c r="E77" s="3">
        <v>56.456000000000003</v>
      </c>
      <c r="F77" s="3">
        <v>537</v>
      </c>
      <c r="G77" s="3">
        <v>5176.5</v>
      </c>
      <c r="H77" s="3">
        <v>5462.5</v>
      </c>
      <c r="I77" s="3">
        <v>810.5</v>
      </c>
      <c r="J77" s="3">
        <v>52.006999999999998</v>
      </c>
      <c r="K77" s="3">
        <v>-8.0000000000000002E-3</v>
      </c>
      <c r="L77" s="3">
        <v>-1.3</v>
      </c>
    </row>
    <row r="78" spans="1:12" x14ac:dyDescent="0.25">
      <c r="A78" s="3" t="s">
        <v>118</v>
      </c>
      <c r="B78" s="3" t="s">
        <v>119</v>
      </c>
      <c r="C78" s="3" t="s">
        <v>146</v>
      </c>
      <c r="D78" s="3">
        <v>47.936</v>
      </c>
      <c r="E78" s="3">
        <v>57.226999999999997</v>
      </c>
      <c r="F78" s="3">
        <v>551</v>
      </c>
      <c r="G78" s="3">
        <v>4684.8</v>
      </c>
      <c r="H78" s="3">
        <v>4995.7</v>
      </c>
      <c r="I78" s="3">
        <v>954.14</v>
      </c>
      <c r="J78" s="3">
        <v>45.677999999999997</v>
      </c>
      <c r="K78" s="3">
        <v>-1.0999999999999999E-2</v>
      </c>
      <c r="L78" s="3">
        <v>-1.3029999999999999</v>
      </c>
    </row>
    <row r="79" spans="1:12" x14ac:dyDescent="0.25">
      <c r="A79" s="3" t="s">
        <v>120</v>
      </c>
      <c r="B79" s="3" t="s">
        <v>121</v>
      </c>
      <c r="C79" s="3" t="s">
        <v>146</v>
      </c>
      <c r="D79" s="3">
        <v>54.274000000000001</v>
      </c>
      <c r="E79" s="3">
        <v>55.654000000000003</v>
      </c>
      <c r="F79" s="3">
        <v>525</v>
      </c>
      <c r="G79" s="3">
        <v>4713.6000000000004</v>
      </c>
      <c r="H79" s="3">
        <v>4819.3</v>
      </c>
      <c r="I79" s="3">
        <v>797.98</v>
      </c>
      <c r="J79" s="3">
        <v>38.158000000000001</v>
      </c>
      <c r="K79" s="3">
        <v>-1.9E-2</v>
      </c>
      <c r="L79" s="3">
        <v>-1.458</v>
      </c>
    </row>
    <row r="80" spans="1:12" x14ac:dyDescent="0.25">
      <c r="A80" s="3" t="s">
        <v>122</v>
      </c>
      <c r="B80" s="3" t="s">
        <v>123</v>
      </c>
      <c r="C80" s="3" t="s">
        <v>146</v>
      </c>
      <c r="D80" s="3">
        <v>53.162999999999997</v>
      </c>
      <c r="E80" s="3">
        <v>57.43</v>
      </c>
      <c r="F80" s="3">
        <v>537</v>
      </c>
      <c r="G80" s="3">
        <v>4947</v>
      </c>
      <c r="H80" s="3">
        <v>5072.3</v>
      </c>
      <c r="I80" s="3">
        <v>1044.19</v>
      </c>
      <c r="J80" s="3">
        <v>33.454999999999998</v>
      </c>
      <c r="K80" s="3">
        <v>1.3299999999999999E-2</v>
      </c>
      <c r="L80" s="3">
        <v>-1.4590000000000001</v>
      </c>
    </row>
    <row r="81" spans="1:12" x14ac:dyDescent="0.25">
      <c r="A81" s="3" t="s">
        <v>124</v>
      </c>
      <c r="B81" s="3" t="s">
        <v>125</v>
      </c>
      <c r="C81" s="3" t="s">
        <v>146</v>
      </c>
      <c r="D81" s="3">
        <v>49.86</v>
      </c>
      <c r="E81" s="3">
        <v>57.569000000000003</v>
      </c>
      <c r="F81" s="3">
        <v>525</v>
      </c>
      <c r="G81" s="3">
        <v>5297.8</v>
      </c>
      <c r="H81" s="3">
        <v>5465.9</v>
      </c>
      <c r="I81" s="3">
        <v>1164.3</v>
      </c>
      <c r="J81" s="3">
        <v>32.793999999999997</v>
      </c>
      <c r="K81" s="3">
        <v>3.0000000000000001E-3</v>
      </c>
      <c r="L81" s="3">
        <v>-1.403</v>
      </c>
    </row>
    <row r="82" spans="1:12" x14ac:dyDescent="0.25">
      <c r="A82" s="3" t="s">
        <v>126</v>
      </c>
      <c r="B82" s="3" t="s">
        <v>127</v>
      </c>
      <c r="C82" s="3" t="s">
        <v>146</v>
      </c>
      <c r="D82" s="3">
        <v>50.1</v>
      </c>
      <c r="E82" s="3">
        <v>55.996000000000002</v>
      </c>
      <c r="F82" s="3">
        <v>512</v>
      </c>
      <c r="G82" s="3">
        <v>4755.1000000000004</v>
      </c>
      <c r="H82" s="3">
        <v>4855.3</v>
      </c>
      <c r="I82" s="3">
        <v>1095.81</v>
      </c>
      <c r="J82" s="3">
        <v>37.32</v>
      </c>
      <c r="K82" s="3">
        <v>1.09E-2</v>
      </c>
      <c r="L82" s="3">
        <v>-1.256</v>
      </c>
    </row>
    <row r="83" spans="1:12" x14ac:dyDescent="0.25">
      <c r="A83" s="3" t="s">
        <v>128</v>
      </c>
      <c r="B83" s="3" t="s">
        <v>129</v>
      </c>
      <c r="C83" s="3" t="s">
        <v>146</v>
      </c>
      <c r="D83" s="3">
        <v>51.48</v>
      </c>
      <c r="E83" s="3">
        <v>54.808</v>
      </c>
      <c r="F83" s="3">
        <v>525</v>
      </c>
      <c r="G83" s="3">
        <v>5050.2</v>
      </c>
      <c r="H83" s="3">
        <v>5151.2</v>
      </c>
      <c r="I83" s="3">
        <v>1081.6500000000001</v>
      </c>
      <c r="J83" s="3">
        <v>33.246000000000002</v>
      </c>
      <c r="K83" s="3">
        <v>4.4000000000000003E-3</v>
      </c>
      <c r="L83" s="3">
        <v>-1.4490000000000001</v>
      </c>
    </row>
    <row r="84" spans="1:12" x14ac:dyDescent="0.25">
      <c r="A84" s="3" t="s">
        <v>130</v>
      </c>
      <c r="B84" s="3" t="s">
        <v>131</v>
      </c>
      <c r="C84" s="3" t="s">
        <v>146</v>
      </c>
      <c r="D84" s="3">
        <v>52.94</v>
      </c>
      <c r="E84" s="3">
        <v>54.750999999999998</v>
      </c>
      <c r="F84" s="3">
        <v>525</v>
      </c>
      <c r="G84" s="3">
        <v>4834.8</v>
      </c>
      <c r="H84" s="3">
        <v>5220.1000000000004</v>
      </c>
      <c r="I84" s="3">
        <v>874.81</v>
      </c>
      <c r="J84" s="3">
        <v>43.21</v>
      </c>
      <c r="K84" s="3">
        <v>-5.0000000000000001E-3</v>
      </c>
      <c r="L84" s="3">
        <v>-1.35</v>
      </c>
    </row>
    <row r="85" spans="1:12" x14ac:dyDescent="0.25">
      <c r="A85" s="3" t="s">
        <v>132</v>
      </c>
      <c r="B85" s="3" t="s">
        <v>133</v>
      </c>
      <c r="C85" s="3" t="s">
        <v>146</v>
      </c>
      <c r="D85" s="3">
        <v>52.186999999999998</v>
      </c>
      <c r="E85" s="3">
        <v>56.4</v>
      </c>
      <c r="F85" s="3">
        <v>525</v>
      </c>
      <c r="G85" s="3">
        <v>4032</v>
      </c>
      <c r="H85" s="3">
        <v>3601.8</v>
      </c>
      <c r="I85" s="3">
        <v>977.96</v>
      </c>
      <c r="J85" s="3">
        <v>36.167000000000002</v>
      </c>
      <c r="K85" s="3">
        <v>2.3E-3</v>
      </c>
      <c r="L85" s="3">
        <v>-1.1639999999999999</v>
      </c>
    </row>
    <row r="86" spans="1:12" x14ac:dyDescent="0.25">
      <c r="A86" s="3" t="s">
        <v>134</v>
      </c>
      <c r="B86" s="3" t="s">
        <v>135</v>
      </c>
      <c r="C86" s="3" t="s">
        <v>146</v>
      </c>
      <c r="D86" s="3">
        <v>48.47</v>
      </c>
      <c r="E86" s="3">
        <v>57.451000000000001</v>
      </c>
      <c r="F86" s="3">
        <v>525</v>
      </c>
      <c r="G86" s="3">
        <v>4173.7</v>
      </c>
      <c r="H86" s="3">
        <v>4146.6000000000004</v>
      </c>
      <c r="I86" s="3">
        <v>961.82</v>
      </c>
      <c r="J86" s="3">
        <v>38.527999999999999</v>
      </c>
      <c r="K86" s="3">
        <v>1.0999999999999999E-2</v>
      </c>
      <c r="L86" s="3">
        <v>-1.6830000000000001</v>
      </c>
    </row>
    <row r="87" spans="1:12" x14ac:dyDescent="0.25">
      <c r="A87" s="3" t="s">
        <v>136</v>
      </c>
      <c r="B87" s="3" t="s">
        <v>137</v>
      </c>
      <c r="C87" s="3" t="s">
        <v>146</v>
      </c>
      <c r="D87" s="3">
        <v>56.26</v>
      </c>
      <c r="E87" s="3">
        <v>54.85</v>
      </c>
      <c r="F87" s="3">
        <v>525</v>
      </c>
      <c r="G87" s="3">
        <v>3727.4</v>
      </c>
      <c r="H87" s="3">
        <v>3329.6</v>
      </c>
      <c r="I87" s="3">
        <v>870.39</v>
      </c>
      <c r="J87" s="3">
        <v>39.386000000000003</v>
      </c>
      <c r="K87" s="3">
        <v>-1.0999999999999999E-2</v>
      </c>
      <c r="L87" s="3">
        <v>-1.782</v>
      </c>
    </row>
    <row r="88" spans="1:12" x14ac:dyDescent="0.25">
      <c r="A88" s="3" t="s">
        <v>138</v>
      </c>
      <c r="B88" s="3" t="s">
        <v>139</v>
      </c>
      <c r="C88" s="3" t="s">
        <v>146</v>
      </c>
      <c r="D88" s="3">
        <v>51.493000000000002</v>
      </c>
      <c r="E88" s="3">
        <v>58.475000000000001</v>
      </c>
      <c r="F88" s="3">
        <v>525</v>
      </c>
      <c r="G88" s="3">
        <v>4483</v>
      </c>
      <c r="H88" s="3">
        <v>4842.7</v>
      </c>
      <c r="I88" s="3">
        <v>1178.0999999999999</v>
      </c>
      <c r="J88" s="3">
        <v>37.628</v>
      </c>
      <c r="K88" s="3">
        <v>3.2000000000000002E-3</v>
      </c>
      <c r="L88" s="3">
        <v>-1.5129999999999999</v>
      </c>
    </row>
    <row r="89" spans="1:12" x14ac:dyDescent="0.25">
      <c r="A89" s="3" t="s">
        <v>140</v>
      </c>
      <c r="B89" s="3" t="s">
        <v>141</v>
      </c>
      <c r="C89" s="3" t="s">
        <v>146</v>
      </c>
      <c r="D89" s="3">
        <v>56.3</v>
      </c>
      <c r="E89" s="3">
        <v>56.103000000000002</v>
      </c>
      <c r="F89" s="3">
        <v>525</v>
      </c>
      <c r="G89" s="3">
        <v>4382.5</v>
      </c>
      <c r="H89" s="3">
        <v>4387.8</v>
      </c>
      <c r="I89" s="3">
        <v>935.18</v>
      </c>
      <c r="J89" s="3">
        <v>50.317999999999998</v>
      </c>
      <c r="K89" s="3">
        <v>-1.7999999999999999E-2</v>
      </c>
      <c r="L89" s="3">
        <v>-1.63</v>
      </c>
    </row>
    <row r="90" spans="1:12" x14ac:dyDescent="0.25">
      <c r="A90" s="3" t="s">
        <v>142</v>
      </c>
      <c r="B90" s="3" t="s">
        <v>143</v>
      </c>
      <c r="C90" s="3" t="s">
        <v>146</v>
      </c>
      <c r="D90" s="3">
        <v>54.593000000000004</v>
      </c>
      <c r="E90" s="3">
        <v>54.000999999999998</v>
      </c>
      <c r="F90" s="3">
        <v>525</v>
      </c>
      <c r="G90" s="3">
        <v>4526.2</v>
      </c>
      <c r="H90" s="3">
        <v>4736.3999999999996</v>
      </c>
      <c r="I90" s="3">
        <v>974.42</v>
      </c>
      <c r="J90" s="3">
        <v>40.597999999999999</v>
      </c>
      <c r="K90" s="3">
        <v>-1.2999999999999999E-2</v>
      </c>
      <c r="L90" s="3">
        <v>-1.472</v>
      </c>
    </row>
    <row r="91" spans="1:12" x14ac:dyDescent="0.25">
      <c r="B91" s="3" t="s">
        <v>33</v>
      </c>
      <c r="D91" s="3">
        <f>AVERAGE(D71:D90)</f>
        <v>52.883350000000007</v>
      </c>
      <c r="E91" s="3">
        <f t="shared" ref="E91:L91" si="9">AVERAGE(E71:E90)</f>
        <v>56.465799999999987</v>
      </c>
      <c r="F91" s="3">
        <f t="shared" si="9"/>
        <v>528.04999999999995</v>
      </c>
      <c r="G91" s="3">
        <f t="shared" si="9"/>
        <v>4563.7899999999991</v>
      </c>
      <c r="H91" s="3">
        <f t="shared" si="9"/>
        <v>4614.5700000000015</v>
      </c>
      <c r="I91" s="3">
        <f t="shared" si="9"/>
        <v>948.07299999999975</v>
      </c>
      <c r="J91" s="3">
        <f t="shared" si="9"/>
        <v>40.120750000000001</v>
      </c>
      <c r="K91" s="3">
        <f t="shared" si="9"/>
        <v>-4.3350000000000003E-3</v>
      </c>
      <c r="L91" s="3">
        <f t="shared" si="9"/>
        <v>-1.4137000000000002</v>
      </c>
    </row>
    <row r="92" spans="1:12" x14ac:dyDescent="0.25">
      <c r="B92" s="3" t="s">
        <v>34</v>
      </c>
      <c r="D92" s="3">
        <f>STDEV(D71:D90)</f>
        <v>3.3217760194938197</v>
      </c>
      <c r="E92" s="3">
        <f t="shared" ref="E92:L92" si="10">STDEV(E71:E90)</f>
        <v>1.2127632476031105</v>
      </c>
      <c r="F92" s="3">
        <f t="shared" si="10"/>
        <v>8.0620945430485147</v>
      </c>
      <c r="G92" s="3">
        <f t="shared" si="10"/>
        <v>439.22775161580324</v>
      </c>
      <c r="H92" s="3">
        <f t="shared" si="10"/>
        <v>638.02462590651487</v>
      </c>
      <c r="I92" s="3">
        <f t="shared" si="10"/>
        <v>128.96893673733337</v>
      </c>
      <c r="J92" s="3">
        <f t="shared" si="10"/>
        <v>5.6979815158758544</v>
      </c>
      <c r="K92" s="3">
        <f t="shared" si="10"/>
        <v>1.1287500072856558E-2</v>
      </c>
      <c r="L92" s="3">
        <f t="shared" si="10"/>
        <v>0.21114178324428934</v>
      </c>
    </row>
    <row r="93" spans="1:12" x14ac:dyDescent="0.25">
      <c r="B93" s="3" t="s">
        <v>35</v>
      </c>
      <c r="D93" s="3">
        <f>D92/D91</f>
        <v>6.2813267682433491E-2</v>
      </c>
      <c r="E93" s="3">
        <f t="shared" ref="E93:L93" si="11">E92/E91</f>
        <v>2.1477836984566071E-2</v>
      </c>
      <c r="F93" s="3">
        <f t="shared" si="11"/>
        <v>1.5267672650409082E-2</v>
      </c>
      <c r="G93" s="3">
        <f t="shared" si="11"/>
        <v>9.6241884840407493E-2</v>
      </c>
      <c r="H93" s="3">
        <f t="shared" si="11"/>
        <v>0.13826307237868635</v>
      </c>
      <c r="I93" s="3">
        <f t="shared" si="11"/>
        <v>0.13603270711995111</v>
      </c>
      <c r="J93" s="3">
        <f t="shared" si="11"/>
        <v>0.14202081256895382</v>
      </c>
      <c r="K93" s="3">
        <f t="shared" si="11"/>
        <v>-2.6038062451802899</v>
      </c>
      <c r="L93" s="3">
        <f t="shared" si="11"/>
        <v>-0.14935402365727474</v>
      </c>
    </row>
    <row r="94" spans="1:12" x14ac:dyDescent="0.25">
      <c r="A94" s="3" t="s">
        <v>103</v>
      </c>
      <c r="B94" s="3" t="s">
        <v>104</v>
      </c>
      <c r="C94" s="3" t="s">
        <v>147</v>
      </c>
      <c r="D94" s="3">
        <v>76.436999999999998</v>
      </c>
      <c r="E94" s="3">
        <v>56.911999999999999</v>
      </c>
      <c r="F94" s="3">
        <v>612</v>
      </c>
      <c r="G94" s="3">
        <v>3961.6</v>
      </c>
      <c r="H94" s="3">
        <v>4157.3</v>
      </c>
      <c r="I94" s="3">
        <v>989.27</v>
      </c>
      <c r="J94" s="3">
        <v>24.898</v>
      </c>
      <c r="K94" s="3">
        <v>2.0000000000000001E-4</v>
      </c>
      <c r="L94" s="3">
        <v>-1.798</v>
      </c>
    </row>
    <row r="95" spans="1:12" x14ac:dyDescent="0.25">
      <c r="A95" s="3" t="s">
        <v>106</v>
      </c>
      <c r="B95" s="3" t="s">
        <v>107</v>
      </c>
      <c r="C95" s="3" t="s">
        <v>147</v>
      </c>
      <c r="D95" s="3">
        <v>81.900000000000006</v>
      </c>
      <c r="E95" s="3">
        <v>55.56</v>
      </c>
      <c r="F95" s="3">
        <v>612</v>
      </c>
      <c r="G95" s="3">
        <v>3659.2</v>
      </c>
      <c r="H95" s="3">
        <v>4129.3999999999996</v>
      </c>
      <c r="I95" s="3">
        <v>882.73</v>
      </c>
      <c r="J95" s="3">
        <v>28.259</v>
      </c>
      <c r="K95" s="3">
        <v>-1E-3</v>
      </c>
      <c r="L95" s="3">
        <v>-1.8260000000000001</v>
      </c>
    </row>
    <row r="96" spans="1:12" x14ac:dyDescent="0.25">
      <c r="A96" s="3" t="s">
        <v>108</v>
      </c>
      <c r="B96" s="3" t="s">
        <v>109</v>
      </c>
      <c r="C96" s="3" t="s">
        <v>147</v>
      </c>
      <c r="D96" s="3">
        <v>78.587000000000003</v>
      </c>
      <c r="E96" s="3">
        <v>56.177</v>
      </c>
      <c r="F96" s="3">
        <v>580</v>
      </c>
      <c r="G96" s="3">
        <v>4023</v>
      </c>
      <c r="H96" s="3">
        <v>4168.2</v>
      </c>
      <c r="I96" s="3">
        <v>1023.7</v>
      </c>
      <c r="J96" s="3">
        <v>25.132999999999999</v>
      </c>
      <c r="K96" s="3">
        <v>4.4999999999999997E-3</v>
      </c>
      <c r="L96" s="3">
        <v>-1.851</v>
      </c>
    </row>
    <row r="97" spans="1:12" x14ac:dyDescent="0.25">
      <c r="A97" s="3" t="s">
        <v>110</v>
      </c>
      <c r="B97" s="3" t="s">
        <v>111</v>
      </c>
      <c r="C97" s="3" t="s">
        <v>147</v>
      </c>
      <c r="D97" s="3">
        <v>79.817999999999998</v>
      </c>
      <c r="E97" s="3">
        <v>56.537999999999997</v>
      </c>
      <c r="F97" s="3">
        <v>595</v>
      </c>
      <c r="G97" s="3">
        <v>4712</v>
      </c>
      <c r="H97" s="3">
        <v>4921.3999999999996</v>
      </c>
      <c r="I97" s="3">
        <v>949.1</v>
      </c>
      <c r="J97" s="3">
        <v>28.181999999999999</v>
      </c>
      <c r="K97" s="3">
        <v>0</v>
      </c>
      <c r="L97" s="3">
        <v>-1.704</v>
      </c>
    </row>
    <row r="98" spans="1:12" x14ac:dyDescent="0.25">
      <c r="A98" s="3" t="s">
        <v>112</v>
      </c>
      <c r="B98" s="3" t="s">
        <v>113</v>
      </c>
      <c r="C98" s="3" t="s">
        <v>147</v>
      </c>
      <c r="D98" s="3">
        <v>81.650000000000006</v>
      </c>
      <c r="E98" s="3">
        <v>53.457999999999998</v>
      </c>
      <c r="F98" s="3">
        <v>612</v>
      </c>
      <c r="G98" s="3">
        <v>4048.4</v>
      </c>
      <c r="H98" s="3">
        <v>4138.1000000000004</v>
      </c>
      <c r="I98" s="3">
        <v>807.03</v>
      </c>
      <c r="J98" s="3">
        <v>27.888000000000002</v>
      </c>
      <c r="K98" s="3">
        <v>-1.0999999999999999E-2</v>
      </c>
      <c r="L98" s="3">
        <v>-2.21</v>
      </c>
    </row>
    <row r="99" spans="1:12" x14ac:dyDescent="0.25">
      <c r="A99" s="3" t="s">
        <v>114</v>
      </c>
      <c r="B99" s="3" t="s">
        <v>115</v>
      </c>
      <c r="C99" s="3" t="s">
        <v>147</v>
      </c>
      <c r="D99" s="3">
        <v>79.900000000000006</v>
      </c>
      <c r="E99" s="3">
        <v>59.91</v>
      </c>
      <c r="F99" s="3">
        <v>595</v>
      </c>
      <c r="G99" s="3">
        <v>3803.5</v>
      </c>
      <c r="H99" s="3">
        <v>3690.8</v>
      </c>
      <c r="I99" s="3">
        <v>1184.5999999999999</v>
      </c>
      <c r="J99" s="3">
        <v>25.710999999999999</v>
      </c>
      <c r="K99" s="3">
        <v>6.3E-3</v>
      </c>
      <c r="L99" s="3">
        <v>-2.1819999999999999</v>
      </c>
    </row>
    <row r="100" spans="1:12" x14ac:dyDescent="0.25">
      <c r="A100" s="3" t="s">
        <v>116</v>
      </c>
      <c r="B100" s="3" t="s">
        <v>117</v>
      </c>
      <c r="C100" s="3" t="s">
        <v>147</v>
      </c>
      <c r="D100" s="3">
        <v>78.856999999999999</v>
      </c>
      <c r="E100" s="3">
        <v>55.061</v>
      </c>
      <c r="F100" s="3">
        <v>595</v>
      </c>
      <c r="G100" s="3">
        <v>4044.8</v>
      </c>
      <c r="H100" s="3">
        <v>4408.7</v>
      </c>
      <c r="I100" s="3">
        <v>1038.2</v>
      </c>
      <c r="J100" s="3">
        <v>26.094999999999999</v>
      </c>
      <c r="K100" s="3">
        <v>6.3E-3</v>
      </c>
      <c r="L100" s="3">
        <v>-1.768</v>
      </c>
    </row>
    <row r="101" spans="1:12" x14ac:dyDescent="0.25">
      <c r="A101" s="3" t="s">
        <v>118</v>
      </c>
      <c r="B101" s="3" t="s">
        <v>119</v>
      </c>
      <c r="C101" s="3" t="s">
        <v>147</v>
      </c>
      <c r="D101" s="3">
        <v>80.632000000000005</v>
      </c>
      <c r="E101" s="3">
        <v>55.628999999999998</v>
      </c>
      <c r="F101" s="3">
        <v>612</v>
      </c>
      <c r="G101" s="3">
        <v>3800.1</v>
      </c>
      <c r="H101" s="3">
        <v>3675</v>
      </c>
      <c r="I101" s="3">
        <v>853.65</v>
      </c>
      <c r="J101" s="3">
        <v>25.343</v>
      </c>
      <c r="K101" s="3">
        <v>-1.4E-2</v>
      </c>
      <c r="L101" s="3">
        <v>-1.869</v>
      </c>
    </row>
    <row r="102" spans="1:12" x14ac:dyDescent="0.25">
      <c r="A102" s="3" t="s">
        <v>120</v>
      </c>
      <c r="B102" s="3" t="s">
        <v>121</v>
      </c>
      <c r="C102" s="3" t="s">
        <v>147</v>
      </c>
      <c r="D102" s="3">
        <v>77.92</v>
      </c>
      <c r="E102" s="3">
        <v>54.735999999999997</v>
      </c>
      <c r="F102" s="3">
        <v>612</v>
      </c>
      <c r="G102" s="3">
        <v>3555</v>
      </c>
      <c r="H102" s="3">
        <v>3624.9</v>
      </c>
      <c r="I102" s="3">
        <v>984.95</v>
      </c>
      <c r="J102" s="3">
        <v>23.736000000000001</v>
      </c>
      <c r="K102" s="3">
        <v>-1E-3</v>
      </c>
      <c r="L102" s="3">
        <v>-2.0299999999999998</v>
      </c>
    </row>
    <row r="103" spans="1:12" x14ac:dyDescent="0.25">
      <c r="A103" s="3" t="s">
        <v>122</v>
      </c>
      <c r="B103" s="3" t="s">
        <v>123</v>
      </c>
      <c r="C103" s="3" t="s">
        <v>147</v>
      </c>
      <c r="D103" s="3">
        <v>76.37</v>
      </c>
      <c r="E103" s="3">
        <v>56.694000000000003</v>
      </c>
      <c r="F103" s="3">
        <v>612</v>
      </c>
      <c r="G103" s="3">
        <v>4148.7</v>
      </c>
      <c r="H103" s="3">
        <v>4215.3999999999996</v>
      </c>
      <c r="I103" s="3">
        <v>974.79</v>
      </c>
      <c r="J103" s="3">
        <v>24.434999999999999</v>
      </c>
      <c r="K103" s="3">
        <v>-1E-3</v>
      </c>
      <c r="L103" s="3">
        <v>-2.056</v>
      </c>
    </row>
    <row r="104" spans="1:12" x14ac:dyDescent="0.25">
      <c r="A104" s="3" t="s">
        <v>124</v>
      </c>
      <c r="B104" s="3" t="s">
        <v>125</v>
      </c>
      <c r="C104" s="3" t="s">
        <v>147</v>
      </c>
      <c r="D104" s="3">
        <v>80.926000000000002</v>
      </c>
      <c r="E104" s="3">
        <v>54.036000000000001</v>
      </c>
      <c r="F104" s="3">
        <v>595</v>
      </c>
      <c r="G104" s="3">
        <v>3979.4</v>
      </c>
      <c r="H104" s="3">
        <v>4234.6000000000004</v>
      </c>
      <c r="I104" s="3">
        <v>947.8</v>
      </c>
      <c r="J104" s="3">
        <v>21.931999999999999</v>
      </c>
      <c r="K104" s="3">
        <v>-8.0000000000000002E-3</v>
      </c>
      <c r="L104" s="3">
        <v>-2.048</v>
      </c>
    </row>
    <row r="105" spans="1:12" x14ac:dyDescent="0.25">
      <c r="A105" s="3" t="s">
        <v>126</v>
      </c>
      <c r="B105" s="3" t="s">
        <v>127</v>
      </c>
      <c r="C105" s="3" t="s">
        <v>147</v>
      </c>
      <c r="D105" s="3">
        <v>79.900000000000006</v>
      </c>
      <c r="E105" s="3">
        <v>54.31</v>
      </c>
      <c r="F105" s="3">
        <v>595</v>
      </c>
      <c r="G105" s="3">
        <v>3895.1</v>
      </c>
      <c r="H105" s="3">
        <v>4315.3999999999996</v>
      </c>
      <c r="I105" s="3">
        <v>906.21</v>
      </c>
      <c r="J105" s="3">
        <v>28.504999999999999</v>
      </c>
      <c r="K105" s="3">
        <v>-7.0000000000000001E-3</v>
      </c>
      <c r="L105" s="3">
        <v>-2.012</v>
      </c>
    </row>
    <row r="106" spans="1:12" x14ac:dyDescent="0.25">
      <c r="A106" s="3" t="s">
        <v>128</v>
      </c>
      <c r="B106" s="3" t="s">
        <v>129</v>
      </c>
      <c r="C106" s="3" t="s">
        <v>147</v>
      </c>
      <c r="D106" s="3">
        <v>71.58</v>
      </c>
      <c r="E106" s="3">
        <v>51.378</v>
      </c>
      <c r="F106" s="3">
        <v>595</v>
      </c>
      <c r="G106" s="3">
        <v>4442.2</v>
      </c>
      <c r="H106" s="3">
        <v>4315.7</v>
      </c>
      <c r="I106" s="3">
        <v>973.76</v>
      </c>
      <c r="J106" s="3">
        <v>23.393999999999998</v>
      </c>
      <c r="K106" s="3">
        <v>0</v>
      </c>
      <c r="L106" s="3">
        <v>-2.0339999999999998</v>
      </c>
    </row>
    <row r="107" spans="1:12" x14ac:dyDescent="0.25">
      <c r="A107" s="3" t="s">
        <v>130</v>
      </c>
      <c r="B107" s="3" t="s">
        <v>131</v>
      </c>
      <c r="C107" s="3" t="s">
        <v>147</v>
      </c>
      <c r="D107" s="3">
        <v>76.37</v>
      </c>
      <c r="E107" s="3">
        <v>53.52</v>
      </c>
      <c r="F107" s="3">
        <v>612</v>
      </c>
      <c r="G107" s="3">
        <v>4177.7</v>
      </c>
      <c r="H107" s="3">
        <v>4292.8</v>
      </c>
      <c r="I107" s="3">
        <v>955.47</v>
      </c>
      <c r="J107" s="3">
        <v>27.324000000000002</v>
      </c>
      <c r="K107" s="3">
        <v>-8.0000000000000002E-3</v>
      </c>
      <c r="L107" s="3">
        <v>-1.9490000000000001</v>
      </c>
    </row>
    <row r="108" spans="1:12" x14ac:dyDescent="0.25">
      <c r="A108" s="3" t="s">
        <v>132</v>
      </c>
      <c r="B108" s="3" t="s">
        <v>133</v>
      </c>
      <c r="C108" s="3" t="s">
        <v>147</v>
      </c>
      <c r="D108" s="3">
        <v>77.2</v>
      </c>
      <c r="E108" s="3">
        <v>54.47</v>
      </c>
      <c r="F108" s="3">
        <v>595</v>
      </c>
      <c r="G108" s="3">
        <v>4030.8</v>
      </c>
      <c r="H108" s="3">
        <v>4400.8999999999996</v>
      </c>
      <c r="I108" s="3">
        <v>886.68</v>
      </c>
      <c r="J108" s="3">
        <v>26.529</v>
      </c>
      <c r="K108" s="3">
        <v>-7.0000000000000001E-3</v>
      </c>
      <c r="L108" s="3">
        <v>-1.792</v>
      </c>
    </row>
    <row r="109" spans="1:12" x14ac:dyDescent="0.25">
      <c r="A109" s="3" t="s">
        <v>134</v>
      </c>
      <c r="B109" s="3" t="s">
        <v>135</v>
      </c>
      <c r="C109" s="3" t="s">
        <v>147</v>
      </c>
      <c r="D109" s="3">
        <v>78.11</v>
      </c>
      <c r="E109" s="3">
        <v>55.936</v>
      </c>
      <c r="F109" s="3">
        <v>612</v>
      </c>
      <c r="G109" s="3">
        <v>4060.6</v>
      </c>
      <c r="H109" s="3">
        <v>4667.6000000000004</v>
      </c>
      <c r="I109" s="3">
        <v>738.92</v>
      </c>
      <c r="J109" s="3">
        <v>26.428000000000001</v>
      </c>
      <c r="K109" s="3">
        <v>1.9E-3</v>
      </c>
      <c r="L109" s="3">
        <v>-1.7529999999999999</v>
      </c>
    </row>
    <row r="110" spans="1:12" x14ac:dyDescent="0.25">
      <c r="A110" s="3" t="s">
        <v>136</v>
      </c>
      <c r="B110" s="3" t="s">
        <v>137</v>
      </c>
      <c r="C110" s="3" t="s">
        <v>147</v>
      </c>
      <c r="D110" s="3">
        <v>77.39</v>
      </c>
      <c r="E110" s="3">
        <v>55.015999999999998</v>
      </c>
      <c r="F110" s="3">
        <v>595</v>
      </c>
      <c r="G110" s="3">
        <v>4088.1</v>
      </c>
      <c r="H110" s="3">
        <v>4044.1</v>
      </c>
      <c r="I110" s="3">
        <v>939.05</v>
      </c>
      <c r="J110" s="3">
        <v>24.323</v>
      </c>
      <c r="K110" s="3">
        <v>9.4999999999999998E-3</v>
      </c>
      <c r="L110" s="3">
        <v>-2.33</v>
      </c>
    </row>
    <row r="111" spans="1:12" x14ac:dyDescent="0.25">
      <c r="A111" s="3" t="s">
        <v>138</v>
      </c>
      <c r="B111" s="3" t="s">
        <v>139</v>
      </c>
      <c r="C111" s="3" t="s">
        <v>147</v>
      </c>
      <c r="D111" s="3">
        <v>75.7</v>
      </c>
      <c r="E111" s="3">
        <v>57.517000000000003</v>
      </c>
      <c r="F111" s="3">
        <v>580</v>
      </c>
      <c r="G111" s="3">
        <v>4524.8999999999996</v>
      </c>
      <c r="H111" s="3">
        <v>4660.8999999999996</v>
      </c>
      <c r="I111" s="3">
        <v>1063.0999999999999</v>
      </c>
      <c r="J111" s="3">
        <v>31.425000000000001</v>
      </c>
      <c r="K111" s="3">
        <v>1E-4</v>
      </c>
      <c r="L111" s="3">
        <v>-1.8560000000000001</v>
      </c>
    </row>
    <row r="112" spans="1:12" x14ac:dyDescent="0.25">
      <c r="A112" s="3" t="s">
        <v>140</v>
      </c>
      <c r="B112" s="3" t="s">
        <v>141</v>
      </c>
      <c r="C112" s="3" t="s">
        <v>147</v>
      </c>
      <c r="D112" s="3">
        <v>76.48</v>
      </c>
      <c r="E112" s="3">
        <v>55.173999999999999</v>
      </c>
      <c r="F112" s="3">
        <v>595</v>
      </c>
      <c r="G112" s="3">
        <v>3837.6</v>
      </c>
      <c r="H112" s="3">
        <v>4086.6</v>
      </c>
      <c r="I112" s="3">
        <v>1005.2</v>
      </c>
      <c r="J112" s="3">
        <v>26.1</v>
      </c>
      <c r="K112" s="3">
        <v>-5.0000000000000001E-3</v>
      </c>
      <c r="L112" s="3">
        <v>-2.5030000000000001</v>
      </c>
    </row>
    <row r="113" spans="1:12" x14ac:dyDescent="0.25">
      <c r="A113" s="3" t="s">
        <v>142</v>
      </c>
      <c r="B113" s="3" t="s">
        <v>143</v>
      </c>
      <c r="C113" s="3" t="s">
        <v>147</v>
      </c>
      <c r="D113" s="3">
        <v>75.835999999999999</v>
      </c>
      <c r="E113" s="3">
        <v>53.316000000000003</v>
      </c>
      <c r="F113" s="3">
        <v>595</v>
      </c>
      <c r="G113" s="3">
        <v>4182.6000000000004</v>
      </c>
      <c r="H113" s="3">
        <v>4264.1000000000004</v>
      </c>
      <c r="I113" s="3">
        <v>837.52</v>
      </c>
      <c r="J113" s="3">
        <v>25.187000000000001</v>
      </c>
      <c r="K113" s="3">
        <v>6.3E-3</v>
      </c>
      <c r="L113" s="3">
        <v>-1.9039999999999999</v>
      </c>
    </row>
    <row r="114" spans="1:12" x14ac:dyDescent="0.25">
      <c r="B114" s="3" t="s">
        <v>33</v>
      </c>
      <c r="D114" s="3">
        <f>AVERAGE(D94:D113)</f>
        <v>78.078149999999994</v>
      </c>
      <c r="E114" s="3">
        <f t="shared" ref="E114:L114" si="12">AVERAGE(E94:E113)</f>
        <v>55.267400000000009</v>
      </c>
      <c r="F114" s="3">
        <f t="shared" si="12"/>
        <v>600.29999999999995</v>
      </c>
      <c r="G114" s="3">
        <f t="shared" si="12"/>
        <v>4048.7650000000003</v>
      </c>
      <c r="H114" s="3">
        <f t="shared" si="12"/>
        <v>4220.5950000000012</v>
      </c>
      <c r="I114" s="3">
        <f t="shared" si="12"/>
        <v>947.0865</v>
      </c>
      <c r="J114" s="3">
        <f t="shared" si="12"/>
        <v>26.041350000000001</v>
      </c>
      <c r="K114" s="3">
        <f t="shared" si="12"/>
        <v>-1.395E-3</v>
      </c>
      <c r="L114" s="3">
        <f t="shared" si="12"/>
        <v>-1.9737500000000003</v>
      </c>
    </row>
    <row r="115" spans="1:12" x14ac:dyDescent="0.25">
      <c r="B115" s="3" t="s">
        <v>34</v>
      </c>
      <c r="D115" s="3">
        <f>STDEV(D94:D113)</f>
        <v>2.489879077068013</v>
      </c>
      <c r="E115" s="3">
        <f t="shared" ref="E115:L115" si="13">STDEV(E94:E113)</f>
        <v>1.8236454641589102</v>
      </c>
      <c r="F115" s="3">
        <f t="shared" si="13"/>
        <v>10.761040841851685</v>
      </c>
      <c r="G115" s="3">
        <f t="shared" si="13"/>
        <v>277.84470155864142</v>
      </c>
      <c r="H115" s="3">
        <f t="shared" si="13"/>
        <v>323.00017023785631</v>
      </c>
      <c r="I115" s="3">
        <f t="shared" si="13"/>
        <v>98.781433492811374</v>
      </c>
      <c r="J115" s="3">
        <f t="shared" si="13"/>
        <v>2.1546103634813081</v>
      </c>
      <c r="K115" s="3">
        <f t="shared" si="13"/>
        <v>6.3466091236518626E-3</v>
      </c>
      <c r="L115" s="3">
        <f t="shared" si="13"/>
        <v>0.20795998476427333</v>
      </c>
    </row>
    <row r="116" spans="1:12" x14ac:dyDescent="0.25">
      <c r="B116" s="3" t="s">
        <v>35</v>
      </c>
      <c r="D116" s="3">
        <f>D115/D114</f>
        <v>3.1889575727242679E-2</v>
      </c>
      <c r="E116" s="3">
        <f t="shared" ref="E116:L116" si="14">E115/E114</f>
        <v>3.299676598064881E-2</v>
      </c>
      <c r="F116" s="3">
        <f t="shared" si="14"/>
        <v>1.7926105017244186E-2</v>
      </c>
      <c r="G116" s="3">
        <f t="shared" si="14"/>
        <v>6.8624556268057399E-2</v>
      </c>
      <c r="H116" s="3">
        <f t="shared" si="14"/>
        <v>7.6529534399262716E-2</v>
      </c>
      <c r="I116" s="3">
        <f t="shared" si="14"/>
        <v>0.10430032894863497</v>
      </c>
      <c r="J116" s="3">
        <f t="shared" si="14"/>
        <v>8.2738044052297899E-2</v>
      </c>
      <c r="K116" s="3">
        <f t="shared" si="14"/>
        <v>-4.5495405904314428</v>
      </c>
      <c r="L116" s="3">
        <f t="shared" si="14"/>
        <v>-0.10536288018455899</v>
      </c>
    </row>
    <row r="117" spans="1:12" x14ac:dyDescent="0.25">
      <c r="A117" s="3" t="s">
        <v>103</v>
      </c>
      <c r="B117" s="3" t="s">
        <v>104</v>
      </c>
      <c r="C117" s="3" t="s">
        <v>148</v>
      </c>
      <c r="D117" s="3">
        <v>64.22</v>
      </c>
      <c r="E117" s="3">
        <v>50.231999999999999</v>
      </c>
      <c r="F117" s="3">
        <v>551</v>
      </c>
      <c r="G117" s="3">
        <v>4029.8</v>
      </c>
      <c r="H117" s="3">
        <v>3679.3</v>
      </c>
      <c r="I117" s="3">
        <v>358.25</v>
      </c>
      <c r="J117" s="3">
        <v>42.32</v>
      </c>
      <c r="K117" s="3">
        <v>6.7000000000000002E-3</v>
      </c>
      <c r="L117" s="3">
        <v>-1.18</v>
      </c>
    </row>
    <row r="118" spans="1:12" x14ac:dyDescent="0.25">
      <c r="A118" s="3" t="s">
        <v>106</v>
      </c>
      <c r="B118" s="3" t="s">
        <v>107</v>
      </c>
      <c r="C118" s="3" t="s">
        <v>148</v>
      </c>
      <c r="D118" s="3">
        <v>70.581000000000003</v>
      </c>
      <c r="E118" s="3">
        <v>48.481999999999999</v>
      </c>
      <c r="F118" s="3">
        <v>580</v>
      </c>
      <c r="G118" s="3">
        <v>3867.4</v>
      </c>
      <c r="H118" s="3">
        <v>4133</v>
      </c>
      <c r="I118" s="3">
        <v>433.87</v>
      </c>
      <c r="J118" s="3">
        <v>40.143000000000001</v>
      </c>
      <c r="K118" s="3">
        <v>-4.0000000000000001E-3</v>
      </c>
      <c r="L118" s="3">
        <v>-1.375</v>
      </c>
    </row>
    <row r="119" spans="1:12" x14ac:dyDescent="0.25">
      <c r="A119" s="3" t="s">
        <v>108</v>
      </c>
      <c r="B119" s="3" t="s">
        <v>109</v>
      </c>
      <c r="C119" s="3" t="s">
        <v>148</v>
      </c>
      <c r="D119" s="3">
        <v>62.368000000000002</v>
      </c>
      <c r="E119" s="3">
        <v>48.558999999999997</v>
      </c>
      <c r="F119" s="3">
        <v>537</v>
      </c>
      <c r="G119" s="3">
        <v>3772.1</v>
      </c>
      <c r="H119" s="3">
        <v>4011.4</v>
      </c>
      <c r="I119" s="3">
        <v>373.8</v>
      </c>
      <c r="J119" s="3">
        <v>41.69</v>
      </c>
      <c r="K119" s="3">
        <v>7.4000000000000003E-3</v>
      </c>
      <c r="L119" s="3">
        <v>-1.431</v>
      </c>
    </row>
    <row r="120" spans="1:12" x14ac:dyDescent="0.25">
      <c r="A120" s="3" t="s">
        <v>110</v>
      </c>
      <c r="B120" s="3" t="s">
        <v>111</v>
      </c>
      <c r="C120" s="3" t="s">
        <v>148</v>
      </c>
      <c r="D120" s="3">
        <v>77.474999999999994</v>
      </c>
      <c r="E120" s="3">
        <v>50.308</v>
      </c>
      <c r="F120" s="3">
        <v>565</v>
      </c>
      <c r="G120" s="3">
        <v>4149.3999999999996</v>
      </c>
      <c r="H120" s="3">
        <v>3789.8</v>
      </c>
      <c r="I120" s="3">
        <v>480.44</v>
      </c>
      <c r="J120" s="3">
        <v>48.95</v>
      </c>
      <c r="K120" s="3">
        <v>-5.0000000000000001E-3</v>
      </c>
      <c r="L120" s="3">
        <v>-1.1970000000000001</v>
      </c>
    </row>
    <row r="121" spans="1:12" x14ac:dyDescent="0.25">
      <c r="A121" s="3" t="s">
        <v>112</v>
      </c>
      <c r="B121" s="3" t="s">
        <v>113</v>
      </c>
      <c r="C121" s="3" t="s">
        <v>148</v>
      </c>
      <c r="D121" s="3">
        <v>58.32</v>
      </c>
      <c r="E121" s="3">
        <v>47.031999999999996</v>
      </c>
      <c r="F121" s="3">
        <v>551</v>
      </c>
      <c r="G121" s="3">
        <v>4178.3</v>
      </c>
      <c r="H121" s="3">
        <v>4205.5</v>
      </c>
      <c r="I121" s="3">
        <v>460.07</v>
      </c>
      <c r="J121" s="3">
        <v>54.866999999999997</v>
      </c>
      <c r="K121" s="3">
        <v>-4.0000000000000001E-3</v>
      </c>
      <c r="L121" s="3">
        <v>-1.754</v>
      </c>
    </row>
    <row r="122" spans="1:12" x14ac:dyDescent="0.25">
      <c r="A122" s="3" t="s">
        <v>114</v>
      </c>
      <c r="B122" s="3" t="s">
        <v>115</v>
      </c>
      <c r="C122" s="3" t="s">
        <v>148</v>
      </c>
      <c r="D122" s="3">
        <v>71.8</v>
      </c>
      <c r="E122" s="3">
        <v>50.640999999999998</v>
      </c>
      <c r="F122" s="3">
        <v>580</v>
      </c>
      <c r="G122" s="3">
        <v>3264.7</v>
      </c>
      <c r="H122" s="3">
        <v>3295.8</v>
      </c>
      <c r="I122" s="3">
        <v>472.83</v>
      </c>
      <c r="J122" s="3">
        <v>46.039000000000001</v>
      </c>
      <c r="K122" s="3">
        <v>-5.0000000000000001E-3</v>
      </c>
      <c r="L122" s="3">
        <v>-1.6619999999999999</v>
      </c>
    </row>
    <row r="123" spans="1:12" x14ac:dyDescent="0.25">
      <c r="A123" s="3" t="s">
        <v>116</v>
      </c>
      <c r="B123" s="3" t="s">
        <v>117</v>
      </c>
      <c r="C123" s="3" t="s">
        <v>148</v>
      </c>
      <c r="D123" s="3">
        <v>61.93</v>
      </c>
      <c r="E123" s="3">
        <v>48.97</v>
      </c>
      <c r="F123" s="3">
        <v>545</v>
      </c>
      <c r="G123" s="3">
        <v>3431.2</v>
      </c>
      <c r="H123" s="3">
        <v>3126.9</v>
      </c>
      <c r="I123" s="3">
        <v>336.64</v>
      </c>
      <c r="J123" s="3">
        <v>42.667999999999999</v>
      </c>
      <c r="K123" s="3">
        <v>-0.01</v>
      </c>
      <c r="L123" s="3">
        <v>-1.518</v>
      </c>
    </row>
    <row r="124" spans="1:12" x14ac:dyDescent="0.25">
      <c r="A124" s="3" t="s">
        <v>118</v>
      </c>
      <c r="B124" s="3" t="s">
        <v>119</v>
      </c>
      <c r="C124" s="3" t="s">
        <v>148</v>
      </c>
      <c r="D124" s="3">
        <v>65.185000000000002</v>
      </c>
      <c r="E124" s="3">
        <v>49.203000000000003</v>
      </c>
      <c r="F124" s="3">
        <v>587.5</v>
      </c>
      <c r="G124" s="3">
        <v>3491.5</v>
      </c>
      <c r="H124" s="3">
        <v>3640.2</v>
      </c>
      <c r="I124" s="3">
        <v>499.93</v>
      </c>
      <c r="J124" s="3">
        <v>42.92</v>
      </c>
      <c r="K124" s="3">
        <v>2.8E-3</v>
      </c>
      <c r="L124" s="3">
        <v>-1.82</v>
      </c>
    </row>
    <row r="125" spans="1:12" x14ac:dyDescent="0.25">
      <c r="A125" s="3" t="s">
        <v>120</v>
      </c>
      <c r="B125" s="3" t="s">
        <v>121</v>
      </c>
      <c r="C125" s="3" t="s">
        <v>148</v>
      </c>
      <c r="D125" s="3">
        <v>60.462000000000003</v>
      </c>
      <c r="E125" s="3">
        <v>48.241</v>
      </c>
      <c r="F125" s="3">
        <v>580</v>
      </c>
      <c r="G125" s="3">
        <v>3849.7</v>
      </c>
      <c r="H125" s="3">
        <v>3939.8</v>
      </c>
      <c r="I125" s="3">
        <v>388.87</v>
      </c>
      <c r="J125" s="3">
        <v>48.874000000000002</v>
      </c>
      <c r="K125" s="3">
        <v>-1E-3</v>
      </c>
      <c r="L125" s="3">
        <v>-1.5720000000000001</v>
      </c>
    </row>
    <row r="126" spans="1:12" x14ac:dyDescent="0.25">
      <c r="A126" s="3" t="s">
        <v>122</v>
      </c>
      <c r="B126" s="3" t="s">
        <v>123</v>
      </c>
      <c r="C126" s="3" t="s">
        <v>148</v>
      </c>
      <c r="D126" s="3">
        <v>51.49</v>
      </c>
      <c r="E126" s="3">
        <v>49.08</v>
      </c>
      <c r="F126" s="3">
        <v>565</v>
      </c>
      <c r="G126" s="3">
        <v>3617.8</v>
      </c>
      <c r="H126" s="3">
        <v>3515.7</v>
      </c>
      <c r="I126" s="3">
        <v>366.61</v>
      </c>
      <c r="J126" s="3">
        <v>44.451000000000001</v>
      </c>
      <c r="K126" s="3">
        <v>0</v>
      </c>
      <c r="L126" s="3">
        <v>-1.708</v>
      </c>
    </row>
    <row r="127" spans="1:12" x14ac:dyDescent="0.25">
      <c r="A127" s="3" t="s">
        <v>124</v>
      </c>
      <c r="B127" s="3" t="s">
        <v>125</v>
      </c>
      <c r="C127" s="3" t="s">
        <v>148</v>
      </c>
      <c r="D127" s="3">
        <v>60.2</v>
      </c>
      <c r="E127" s="3">
        <v>48.215000000000003</v>
      </c>
      <c r="F127" s="3">
        <v>580</v>
      </c>
      <c r="G127" s="3">
        <v>2585.4</v>
      </c>
      <c r="H127" s="3">
        <v>1932.1</v>
      </c>
      <c r="I127" s="3">
        <v>340.31</v>
      </c>
      <c r="J127" s="3">
        <v>27.861999999999998</v>
      </c>
      <c r="K127" s="3">
        <v>2.2000000000000001E-3</v>
      </c>
      <c r="L127" s="3">
        <v>-1.764</v>
      </c>
    </row>
    <row r="128" spans="1:12" x14ac:dyDescent="0.25">
      <c r="A128" s="3" t="s">
        <v>126</v>
      </c>
      <c r="B128" s="3" t="s">
        <v>127</v>
      </c>
      <c r="C128" s="3" t="s">
        <v>148</v>
      </c>
      <c r="D128" s="3">
        <v>65.596999999999994</v>
      </c>
      <c r="E128" s="3">
        <v>47.024999999999999</v>
      </c>
      <c r="F128" s="3">
        <v>537</v>
      </c>
      <c r="G128" s="3">
        <v>4015.3</v>
      </c>
      <c r="H128" s="3">
        <v>3959.8</v>
      </c>
      <c r="I128" s="3">
        <v>395.24</v>
      </c>
      <c r="J128" s="3">
        <v>40.712000000000003</v>
      </c>
      <c r="K128" s="3">
        <v>-2E-3</v>
      </c>
      <c r="L128" s="3">
        <v>-1.2669999999999999</v>
      </c>
    </row>
    <row r="129" spans="1:12" x14ac:dyDescent="0.25">
      <c r="A129" s="3" t="s">
        <v>128</v>
      </c>
      <c r="B129" s="3" t="s">
        <v>129</v>
      </c>
      <c r="C129" s="3" t="s">
        <v>148</v>
      </c>
      <c r="D129" s="3">
        <v>44.21</v>
      </c>
      <c r="E129" s="3">
        <v>44.338999999999999</v>
      </c>
      <c r="F129" s="3">
        <v>558</v>
      </c>
      <c r="G129" s="3">
        <v>4417.8999999999996</v>
      </c>
      <c r="H129" s="3">
        <v>4539.8</v>
      </c>
      <c r="I129" s="3">
        <v>382.29</v>
      </c>
      <c r="J129" s="3">
        <v>50.795000000000002</v>
      </c>
      <c r="K129" s="3">
        <v>-8.0000000000000002E-3</v>
      </c>
      <c r="L129" s="3">
        <v>-1.6259999999999999</v>
      </c>
    </row>
    <row r="130" spans="1:12" x14ac:dyDescent="0.25">
      <c r="A130" s="3" t="s">
        <v>130</v>
      </c>
      <c r="B130" s="3" t="s">
        <v>131</v>
      </c>
      <c r="C130" s="3" t="s">
        <v>148</v>
      </c>
      <c r="D130" s="3">
        <v>49.86</v>
      </c>
      <c r="E130" s="3">
        <v>45.927</v>
      </c>
      <c r="F130" s="3">
        <v>612</v>
      </c>
      <c r="G130" s="3">
        <v>4547.1000000000004</v>
      </c>
      <c r="H130" s="3">
        <v>4691.2</v>
      </c>
      <c r="I130" s="3">
        <v>361.63</v>
      </c>
      <c r="J130" s="3">
        <v>48.933999999999997</v>
      </c>
      <c r="K130" s="3">
        <v>0</v>
      </c>
      <c r="L130" s="3">
        <v>-1.6930000000000001</v>
      </c>
    </row>
    <row r="131" spans="1:12" x14ac:dyDescent="0.25">
      <c r="A131" s="3" t="s">
        <v>132</v>
      </c>
      <c r="B131" s="3" t="s">
        <v>133</v>
      </c>
      <c r="C131" s="3" t="s">
        <v>148</v>
      </c>
      <c r="D131" s="3">
        <v>67.400000000000006</v>
      </c>
      <c r="E131" s="3">
        <v>47.978999999999999</v>
      </c>
      <c r="F131" s="3">
        <v>501</v>
      </c>
      <c r="G131" s="3">
        <v>3443.2</v>
      </c>
      <c r="H131" s="3">
        <v>3359.1</v>
      </c>
      <c r="I131" s="3">
        <v>424.79</v>
      </c>
      <c r="J131" s="3">
        <v>44.177</v>
      </c>
      <c r="K131" s="3">
        <v>-5.0000000000000001E-3</v>
      </c>
      <c r="L131" s="3">
        <v>-1.429</v>
      </c>
    </row>
    <row r="132" spans="1:12" x14ac:dyDescent="0.25">
      <c r="A132" s="3" t="s">
        <v>134</v>
      </c>
      <c r="B132" s="3" t="s">
        <v>135</v>
      </c>
      <c r="C132" s="3" t="s">
        <v>148</v>
      </c>
      <c r="D132" s="3">
        <v>59.637999999999998</v>
      </c>
      <c r="E132" s="3">
        <v>47.052</v>
      </c>
      <c r="F132" s="3">
        <v>580</v>
      </c>
      <c r="G132" s="3">
        <v>3807.8</v>
      </c>
      <c r="H132" s="3">
        <v>3789</v>
      </c>
      <c r="I132" s="3">
        <v>358.65</v>
      </c>
      <c r="J132" s="3">
        <v>45.758000000000003</v>
      </c>
      <c r="K132" s="3">
        <v>8.9999999999999998E-4</v>
      </c>
      <c r="L132" s="3">
        <v>-1.5960000000000001</v>
      </c>
    </row>
    <row r="133" spans="1:12" x14ac:dyDescent="0.25">
      <c r="A133" s="3" t="s">
        <v>136</v>
      </c>
      <c r="B133" s="3" t="s">
        <v>137</v>
      </c>
      <c r="C133" s="3" t="s">
        <v>148</v>
      </c>
      <c r="D133" s="3">
        <v>63.475000000000001</v>
      </c>
      <c r="E133" s="3">
        <v>48.536000000000001</v>
      </c>
      <c r="F133" s="3">
        <v>603.5</v>
      </c>
      <c r="G133" s="3">
        <v>4496.2</v>
      </c>
      <c r="H133" s="3">
        <v>4611.6000000000004</v>
      </c>
      <c r="I133" s="3">
        <v>382.68</v>
      </c>
      <c r="J133" s="3">
        <v>57.284999999999997</v>
      </c>
      <c r="K133" s="3">
        <v>-2E-3</v>
      </c>
      <c r="L133" s="3">
        <v>-1.698</v>
      </c>
    </row>
    <row r="134" spans="1:12" x14ac:dyDescent="0.25">
      <c r="A134" s="3" t="s">
        <v>138</v>
      </c>
      <c r="B134" s="3" t="s">
        <v>139</v>
      </c>
      <c r="C134" s="3" t="s">
        <v>148</v>
      </c>
      <c r="D134" s="3">
        <v>65.39</v>
      </c>
      <c r="E134" s="3">
        <v>49.945</v>
      </c>
      <c r="F134" s="3">
        <v>551</v>
      </c>
      <c r="G134" s="3">
        <v>4409.1000000000004</v>
      </c>
      <c r="H134" s="3">
        <v>4693.5</v>
      </c>
      <c r="I134" s="3">
        <v>421.92</v>
      </c>
      <c r="J134" s="3">
        <v>42.954000000000001</v>
      </c>
      <c r="K134" s="3">
        <v>-4.0000000000000001E-3</v>
      </c>
      <c r="L134" s="3">
        <v>-1.2989999999999999</v>
      </c>
    </row>
    <row r="135" spans="1:12" x14ac:dyDescent="0.25">
      <c r="A135" s="3" t="s">
        <v>140</v>
      </c>
      <c r="B135" s="3" t="s">
        <v>141</v>
      </c>
      <c r="C135" s="3" t="s">
        <v>148</v>
      </c>
      <c r="D135" s="3">
        <v>60.29</v>
      </c>
      <c r="E135" s="3">
        <v>48.847000000000001</v>
      </c>
      <c r="F135" s="3">
        <v>572.5</v>
      </c>
      <c r="G135" s="3">
        <v>4119.8999999999996</v>
      </c>
      <c r="H135" s="3">
        <v>4483.3999999999996</v>
      </c>
      <c r="I135" s="3">
        <v>432.34</v>
      </c>
      <c r="J135" s="3">
        <v>52.146999999999998</v>
      </c>
      <c r="K135" s="3">
        <v>-1.4E-2</v>
      </c>
      <c r="L135" s="3">
        <v>-1.83</v>
      </c>
    </row>
    <row r="136" spans="1:12" x14ac:dyDescent="0.25">
      <c r="A136" s="3" t="s">
        <v>142</v>
      </c>
      <c r="B136" s="3" t="s">
        <v>143</v>
      </c>
      <c r="C136" s="3" t="s">
        <v>148</v>
      </c>
      <c r="D136" s="3">
        <v>48.573</v>
      </c>
      <c r="E136" s="3">
        <v>45.917000000000002</v>
      </c>
      <c r="F136" s="3">
        <v>565</v>
      </c>
      <c r="G136" s="3">
        <v>5194.2</v>
      </c>
      <c r="H136" s="3">
        <v>5495.6</v>
      </c>
      <c r="I136" s="3">
        <v>277.02999999999997</v>
      </c>
      <c r="J136" s="3">
        <v>50.420999999999999</v>
      </c>
      <c r="K136" s="3">
        <v>-4.0000000000000001E-3</v>
      </c>
      <c r="L136" s="3">
        <v>-1.179</v>
      </c>
    </row>
    <row r="137" spans="1:12" x14ac:dyDescent="0.25">
      <c r="B137" s="3" t="s">
        <v>33</v>
      </c>
      <c r="D137" s="3">
        <f>AVERAGE(D117:D136)</f>
        <v>61.423200000000008</v>
      </c>
      <c r="E137" s="3">
        <f t="shared" ref="E137:L137" si="15">AVERAGE(E117:E136)</f>
        <v>48.226500000000009</v>
      </c>
      <c r="F137" s="3">
        <f t="shared" si="15"/>
        <v>565.07500000000005</v>
      </c>
      <c r="G137" s="3">
        <f t="shared" si="15"/>
        <v>3934.4</v>
      </c>
      <c r="H137" s="3">
        <f t="shared" si="15"/>
        <v>3944.625</v>
      </c>
      <c r="I137" s="3">
        <f t="shared" si="15"/>
        <v>397.40949999999998</v>
      </c>
      <c r="J137" s="3">
        <f t="shared" si="15"/>
        <v>45.698350000000005</v>
      </c>
      <c r="K137" s="3">
        <f t="shared" si="15"/>
        <v>-2.4000000000000002E-3</v>
      </c>
      <c r="L137" s="3">
        <f t="shared" si="15"/>
        <v>-1.5299</v>
      </c>
    </row>
    <row r="138" spans="1:12" x14ac:dyDescent="0.25">
      <c r="B138" s="3" t="s">
        <v>34</v>
      </c>
      <c r="D138" s="3">
        <f>STDEV(D117:D136)</f>
        <v>8.1296514497692485</v>
      </c>
      <c r="E138" s="3">
        <f t="shared" ref="E138:L138" si="16">STDEV(E117:E136)</f>
        <v>1.6234272875292992</v>
      </c>
      <c r="F138" s="3">
        <f t="shared" si="16"/>
        <v>25.214487794457419</v>
      </c>
      <c r="G138" s="3">
        <f t="shared" si="16"/>
        <v>562.24231618161059</v>
      </c>
      <c r="H138" s="3">
        <f t="shared" si="16"/>
        <v>746.89938790836902</v>
      </c>
      <c r="I138" s="3">
        <f t="shared" si="16"/>
        <v>55.587163936233274</v>
      </c>
      <c r="J138" s="3">
        <f t="shared" si="16"/>
        <v>6.3621874695239997</v>
      </c>
      <c r="K138" s="3">
        <f t="shared" si="16"/>
        <v>5.1602733505727756E-3</v>
      </c>
      <c r="L138" s="3">
        <f t="shared" si="16"/>
        <v>0.22023430107142916</v>
      </c>
    </row>
    <row r="139" spans="1:12" x14ac:dyDescent="0.25">
      <c r="B139" s="3" t="s">
        <v>35</v>
      </c>
      <c r="D139" s="3">
        <f>D138/D137</f>
        <v>0.13235473648017765</v>
      </c>
      <c r="E139" s="3">
        <f t="shared" ref="E139:L139" si="17">E138/E137</f>
        <v>3.3662556634408446E-2</v>
      </c>
      <c r="F139" s="3">
        <f t="shared" si="17"/>
        <v>4.4621488819107935E-2</v>
      </c>
      <c r="G139" s="3">
        <f t="shared" si="17"/>
        <v>0.14290420805754642</v>
      </c>
      <c r="H139" s="3">
        <f t="shared" si="17"/>
        <v>0.1893461071479213</v>
      </c>
      <c r="I139" s="3">
        <f t="shared" si="17"/>
        <v>0.13987376732622969</v>
      </c>
      <c r="J139" s="3">
        <f t="shared" si="17"/>
        <v>0.13922138259967809</v>
      </c>
      <c r="K139" s="3">
        <f t="shared" si="17"/>
        <v>-2.1501138960719897</v>
      </c>
      <c r="L139" s="3">
        <f t="shared" si="17"/>
        <v>-0.14395339634710055</v>
      </c>
    </row>
    <row r="140" spans="1:12" x14ac:dyDescent="0.25">
      <c r="A140" s="3" t="s">
        <v>103</v>
      </c>
      <c r="B140" s="3" t="s">
        <v>104</v>
      </c>
      <c r="C140" s="3" t="s">
        <v>149</v>
      </c>
      <c r="D140" s="3">
        <v>47.26</v>
      </c>
      <c r="E140" s="3">
        <v>52.68</v>
      </c>
      <c r="F140" s="3">
        <v>565</v>
      </c>
      <c r="G140" s="3">
        <v>4152.1000000000004</v>
      </c>
      <c r="H140" s="3">
        <v>3876.9</v>
      </c>
      <c r="I140" s="3">
        <v>625.1</v>
      </c>
      <c r="J140" s="3">
        <v>48.453000000000003</v>
      </c>
      <c r="K140" s="3">
        <v>1.9E-3</v>
      </c>
      <c r="L140" s="3">
        <v>-0.90700000000000003</v>
      </c>
    </row>
    <row r="141" spans="1:12" x14ac:dyDescent="0.25">
      <c r="A141" s="3" t="s">
        <v>106</v>
      </c>
      <c r="B141" s="3" t="s">
        <v>107</v>
      </c>
      <c r="C141" s="3" t="s">
        <v>149</v>
      </c>
      <c r="D141" s="3">
        <v>52.19</v>
      </c>
      <c r="E141" s="3">
        <v>52.865000000000002</v>
      </c>
      <c r="F141" s="3">
        <v>580</v>
      </c>
      <c r="G141" s="3">
        <v>4492.1000000000004</v>
      </c>
      <c r="H141" s="3">
        <v>3641.9</v>
      </c>
      <c r="I141" s="3">
        <v>607.13</v>
      </c>
      <c r="J141" s="3">
        <v>46.119</v>
      </c>
      <c r="K141" s="3">
        <v>-1.2E-2</v>
      </c>
      <c r="L141" s="3">
        <v>-0.98899999999999999</v>
      </c>
    </row>
    <row r="142" spans="1:12" x14ac:dyDescent="0.25">
      <c r="A142" s="3" t="s">
        <v>108</v>
      </c>
      <c r="B142" s="3" t="s">
        <v>109</v>
      </c>
      <c r="C142" s="3" t="s">
        <v>149</v>
      </c>
      <c r="D142" s="3">
        <v>58.334000000000003</v>
      </c>
      <c r="E142" s="3">
        <v>51.685000000000002</v>
      </c>
      <c r="F142" s="3">
        <v>580</v>
      </c>
      <c r="G142" s="3">
        <v>5897</v>
      </c>
      <c r="H142" s="3">
        <v>6287.6</v>
      </c>
      <c r="I142" s="3">
        <v>346.59</v>
      </c>
      <c r="J142" s="3">
        <v>42.685000000000002</v>
      </c>
      <c r="K142" s="3">
        <v>-1.2999999999999999E-2</v>
      </c>
      <c r="L142" s="3">
        <v>-1.0620000000000001</v>
      </c>
    </row>
    <row r="143" spans="1:12" x14ac:dyDescent="0.25">
      <c r="A143" s="3" t="s">
        <v>110</v>
      </c>
      <c r="B143" s="3" t="s">
        <v>111</v>
      </c>
      <c r="C143" s="3" t="s">
        <v>149</v>
      </c>
      <c r="D143" s="3">
        <v>53.826000000000001</v>
      </c>
      <c r="E143" s="3">
        <v>54.753999999999998</v>
      </c>
      <c r="F143" s="3">
        <v>551</v>
      </c>
      <c r="G143" s="3">
        <v>6125</v>
      </c>
      <c r="H143" s="3">
        <v>6346.6</v>
      </c>
      <c r="I143" s="3">
        <v>695.17</v>
      </c>
      <c r="J143" s="3">
        <v>41.619</v>
      </c>
      <c r="K143" s="3">
        <v>3.3999999999999998E-3</v>
      </c>
      <c r="L143" s="3">
        <v>-1.0620000000000001</v>
      </c>
    </row>
    <row r="144" spans="1:12" x14ac:dyDescent="0.25">
      <c r="A144" s="3" t="s">
        <v>112</v>
      </c>
      <c r="B144" s="3" t="s">
        <v>113</v>
      </c>
      <c r="C144" s="3" t="s">
        <v>149</v>
      </c>
      <c r="D144" s="3">
        <v>46.473999999999997</v>
      </c>
      <c r="E144" s="3">
        <v>49.531999999999996</v>
      </c>
      <c r="F144" s="3">
        <v>551</v>
      </c>
      <c r="G144" s="3">
        <v>4604.8999999999996</v>
      </c>
      <c r="H144" s="3">
        <v>4632.1000000000004</v>
      </c>
      <c r="I144" s="3">
        <v>506.39</v>
      </c>
      <c r="J144" s="3">
        <v>35.29</v>
      </c>
      <c r="K144" s="3">
        <v>-1.6E-2</v>
      </c>
      <c r="L144" s="3">
        <v>-0.94799999999999995</v>
      </c>
    </row>
    <row r="145" spans="1:12" x14ac:dyDescent="0.25">
      <c r="A145" s="3" t="s">
        <v>114</v>
      </c>
      <c r="B145" s="3" t="s">
        <v>115</v>
      </c>
      <c r="C145" s="3" t="s">
        <v>149</v>
      </c>
      <c r="D145" s="3">
        <v>57.37</v>
      </c>
      <c r="E145" s="3">
        <v>54.195999999999998</v>
      </c>
      <c r="F145" s="3">
        <v>537</v>
      </c>
      <c r="G145" s="3">
        <v>5029.5</v>
      </c>
      <c r="H145" s="3">
        <v>4320.3999999999996</v>
      </c>
      <c r="I145" s="3">
        <v>798.32</v>
      </c>
      <c r="J145" s="3">
        <v>42.343000000000004</v>
      </c>
      <c r="K145" s="3">
        <v>-4.0000000000000001E-3</v>
      </c>
      <c r="L145" s="3">
        <v>-0.92</v>
      </c>
    </row>
    <row r="146" spans="1:12" x14ac:dyDescent="0.25">
      <c r="A146" s="3" t="s">
        <v>116</v>
      </c>
      <c r="B146" s="3" t="s">
        <v>117</v>
      </c>
      <c r="C146" s="3" t="s">
        <v>149</v>
      </c>
      <c r="D146" s="3">
        <v>54.82</v>
      </c>
      <c r="E146" s="3">
        <v>51.773000000000003</v>
      </c>
      <c r="F146" s="3">
        <v>518.5</v>
      </c>
      <c r="G146" s="3">
        <v>4603.5</v>
      </c>
      <c r="H146" s="3">
        <v>4729.3</v>
      </c>
      <c r="I146" s="3">
        <v>635</v>
      </c>
      <c r="J146" s="3">
        <v>48.191000000000003</v>
      </c>
      <c r="K146" s="3">
        <v>-4.0000000000000001E-3</v>
      </c>
      <c r="L146" s="3">
        <v>-0.96799999999999997</v>
      </c>
    </row>
    <row r="147" spans="1:12" x14ac:dyDescent="0.25">
      <c r="A147" s="3" t="s">
        <v>118</v>
      </c>
      <c r="B147" s="3" t="s">
        <v>119</v>
      </c>
      <c r="C147" s="3" t="s">
        <v>149</v>
      </c>
      <c r="D147" s="3">
        <v>50.25</v>
      </c>
      <c r="E147" s="3">
        <v>52.429000000000002</v>
      </c>
      <c r="F147" s="3">
        <v>580</v>
      </c>
      <c r="G147" s="3">
        <v>4711.8999999999996</v>
      </c>
      <c r="H147" s="3">
        <v>5195.3</v>
      </c>
      <c r="I147" s="3">
        <v>683.81</v>
      </c>
      <c r="J147" s="3">
        <v>49.715000000000003</v>
      </c>
      <c r="K147" s="3">
        <v>-4.0000000000000001E-3</v>
      </c>
      <c r="L147" s="3">
        <v>-1.0149999999999999</v>
      </c>
    </row>
    <row r="148" spans="1:12" x14ac:dyDescent="0.25">
      <c r="A148" s="3" t="s">
        <v>120</v>
      </c>
      <c r="B148" s="3" t="s">
        <v>121</v>
      </c>
      <c r="C148" s="3" t="s">
        <v>149</v>
      </c>
      <c r="D148" s="3">
        <v>52.46</v>
      </c>
      <c r="E148" s="3">
        <v>50.728000000000002</v>
      </c>
      <c r="F148" s="3">
        <v>551</v>
      </c>
      <c r="G148" s="3">
        <v>4136.6000000000004</v>
      </c>
      <c r="H148" s="3">
        <v>4277.6000000000004</v>
      </c>
      <c r="I148" s="3">
        <v>530.24</v>
      </c>
      <c r="J148" s="3">
        <v>45.926000000000002</v>
      </c>
      <c r="K148" s="3">
        <v>-2.7E-2</v>
      </c>
      <c r="L148" s="3">
        <v>-1.0900000000000001</v>
      </c>
    </row>
    <row r="149" spans="1:12" x14ac:dyDescent="0.25">
      <c r="A149" s="3" t="s">
        <v>122</v>
      </c>
      <c r="B149" s="3" t="s">
        <v>123</v>
      </c>
      <c r="C149" s="3" t="s">
        <v>149</v>
      </c>
      <c r="D149" s="3">
        <v>53.363</v>
      </c>
      <c r="E149" s="3">
        <v>49.88</v>
      </c>
      <c r="F149" s="3">
        <v>537</v>
      </c>
      <c r="G149" s="3">
        <v>4617.2</v>
      </c>
      <c r="H149" s="3">
        <v>4024.2</v>
      </c>
      <c r="I149" s="3">
        <v>699.56</v>
      </c>
      <c r="J149" s="3">
        <v>38.354999999999997</v>
      </c>
      <c r="K149" s="3">
        <v>-1.7000000000000001E-2</v>
      </c>
      <c r="L149" s="3">
        <v>-0.94599999999999995</v>
      </c>
    </row>
    <row r="150" spans="1:12" x14ac:dyDescent="0.25">
      <c r="A150" s="3" t="s">
        <v>124</v>
      </c>
      <c r="B150" s="3" t="s">
        <v>125</v>
      </c>
      <c r="C150" s="3" t="s">
        <v>149</v>
      </c>
      <c r="D150" s="3">
        <v>43.9</v>
      </c>
      <c r="E150" s="3">
        <v>52.811</v>
      </c>
      <c r="F150" s="3">
        <v>565</v>
      </c>
      <c r="G150" s="3">
        <v>4827.3</v>
      </c>
      <c r="H150" s="3">
        <v>5389.4</v>
      </c>
      <c r="I150" s="3">
        <v>578.88</v>
      </c>
      <c r="J150" s="3">
        <v>38.752000000000002</v>
      </c>
      <c r="K150" s="3">
        <v>9.4999999999999998E-3</v>
      </c>
      <c r="L150" s="3">
        <v>-1.0349999999999999</v>
      </c>
    </row>
    <row r="151" spans="1:12" x14ac:dyDescent="0.25">
      <c r="A151" s="3" t="s">
        <v>126</v>
      </c>
      <c r="B151" s="3" t="s">
        <v>127</v>
      </c>
      <c r="C151" s="3" t="s">
        <v>149</v>
      </c>
      <c r="D151" s="3">
        <v>56.722000000000001</v>
      </c>
      <c r="E151" s="3">
        <v>51.814</v>
      </c>
      <c r="F151" s="3">
        <v>565</v>
      </c>
      <c r="G151" s="3">
        <v>6001.2</v>
      </c>
      <c r="H151" s="3">
        <v>6468.7</v>
      </c>
      <c r="I151" s="3">
        <v>566.12</v>
      </c>
      <c r="J151" s="3">
        <v>47.478999999999999</v>
      </c>
      <c r="K151" s="3">
        <v>-1.7999999999999999E-2</v>
      </c>
      <c r="L151" s="3">
        <v>-1.024</v>
      </c>
    </row>
    <row r="152" spans="1:12" x14ac:dyDescent="0.25">
      <c r="A152" s="3" t="s">
        <v>128</v>
      </c>
      <c r="B152" s="3" t="s">
        <v>129</v>
      </c>
      <c r="C152" s="3" t="s">
        <v>149</v>
      </c>
      <c r="D152" s="3">
        <v>44.384999999999998</v>
      </c>
      <c r="E152" s="3">
        <v>50.491999999999997</v>
      </c>
      <c r="F152" s="3">
        <v>551</v>
      </c>
      <c r="G152" s="3">
        <v>6543</v>
      </c>
      <c r="H152" s="3">
        <v>6644.8</v>
      </c>
      <c r="I152" s="3">
        <v>506.7</v>
      </c>
      <c r="J152" s="3">
        <v>43.643000000000001</v>
      </c>
      <c r="K152" s="3">
        <v>6.9999999999999999E-4</v>
      </c>
      <c r="L152" s="3">
        <v>-1.204</v>
      </c>
    </row>
    <row r="153" spans="1:12" x14ac:dyDescent="0.25">
      <c r="A153" s="3" t="s">
        <v>130</v>
      </c>
      <c r="B153" s="3" t="s">
        <v>131</v>
      </c>
      <c r="C153" s="3" t="s">
        <v>149</v>
      </c>
      <c r="D153" s="3">
        <v>46.9</v>
      </c>
      <c r="E153" s="3">
        <v>49.399000000000001</v>
      </c>
      <c r="F153" s="3">
        <v>580</v>
      </c>
      <c r="G153" s="3">
        <v>6300.1</v>
      </c>
      <c r="H153" s="3">
        <v>7010.5</v>
      </c>
      <c r="I153" s="3">
        <v>414.69</v>
      </c>
      <c r="J153" s="3">
        <v>37.866999999999997</v>
      </c>
      <c r="K153" s="3">
        <v>-4.0000000000000001E-3</v>
      </c>
      <c r="L153" s="3">
        <v>-0.91600000000000004</v>
      </c>
    </row>
    <row r="154" spans="1:12" x14ac:dyDescent="0.25">
      <c r="A154" s="3" t="s">
        <v>132</v>
      </c>
      <c r="B154" s="3" t="s">
        <v>133</v>
      </c>
      <c r="C154" s="3" t="s">
        <v>149</v>
      </c>
      <c r="D154" s="3">
        <v>47.66</v>
      </c>
      <c r="E154" s="3">
        <v>50.164999999999999</v>
      </c>
      <c r="F154" s="3">
        <v>544</v>
      </c>
      <c r="G154" s="3">
        <v>5198.3</v>
      </c>
      <c r="H154" s="3">
        <v>4739.1000000000004</v>
      </c>
      <c r="I154" s="3">
        <v>720.03</v>
      </c>
      <c r="J154" s="3">
        <v>46.789000000000001</v>
      </c>
      <c r="K154" s="3">
        <v>-1.7000000000000001E-2</v>
      </c>
      <c r="L154" s="3">
        <v>-0.77500000000000002</v>
      </c>
    </row>
    <row r="155" spans="1:12" x14ac:dyDescent="0.25">
      <c r="A155" s="3" t="s">
        <v>134</v>
      </c>
      <c r="B155" s="3" t="s">
        <v>135</v>
      </c>
      <c r="C155" s="3" t="s">
        <v>149</v>
      </c>
      <c r="D155" s="3">
        <v>42.725000000000001</v>
      </c>
      <c r="E155" s="3">
        <v>51.264000000000003</v>
      </c>
      <c r="F155" s="3">
        <v>565</v>
      </c>
      <c r="G155" s="3">
        <v>5215.6000000000004</v>
      </c>
      <c r="H155" s="3">
        <v>4826.8999999999996</v>
      </c>
      <c r="I155" s="3">
        <v>627.13</v>
      </c>
      <c r="J155" s="3">
        <v>48.588999999999999</v>
      </c>
      <c r="K155" s="3">
        <v>-1.7000000000000001E-2</v>
      </c>
      <c r="L155" s="3">
        <v>-0.86</v>
      </c>
    </row>
    <row r="156" spans="1:12" x14ac:dyDescent="0.25">
      <c r="A156" s="3" t="s">
        <v>136</v>
      </c>
      <c r="B156" s="3" t="s">
        <v>137</v>
      </c>
      <c r="C156" s="3" t="s">
        <v>149</v>
      </c>
      <c r="D156" s="3">
        <v>50.365000000000002</v>
      </c>
      <c r="E156" s="3">
        <v>53.164000000000001</v>
      </c>
      <c r="F156" s="3">
        <v>537</v>
      </c>
      <c r="G156" s="3">
        <v>6428.8</v>
      </c>
      <c r="H156" s="3">
        <v>6596.9</v>
      </c>
      <c r="I156" s="3">
        <v>528.41999999999996</v>
      </c>
      <c r="J156" s="3">
        <v>34.734999999999999</v>
      </c>
      <c r="K156" s="3">
        <v>8.0000000000000004E-4</v>
      </c>
      <c r="L156" s="3">
        <v>-1.2729999999999999</v>
      </c>
    </row>
    <row r="157" spans="1:12" x14ac:dyDescent="0.25">
      <c r="A157" s="3" t="s">
        <v>138</v>
      </c>
      <c r="B157" s="3" t="s">
        <v>139</v>
      </c>
      <c r="C157" s="3" t="s">
        <v>149</v>
      </c>
      <c r="D157" s="3">
        <v>50.88</v>
      </c>
      <c r="E157" s="3">
        <v>53.148000000000003</v>
      </c>
      <c r="F157" s="3">
        <v>551</v>
      </c>
      <c r="G157" s="3">
        <v>5854.3</v>
      </c>
      <c r="H157" s="3">
        <v>6399.3</v>
      </c>
      <c r="I157" s="3">
        <v>671.05</v>
      </c>
      <c r="J157" s="3">
        <v>59.052999999999997</v>
      </c>
      <c r="K157" s="3">
        <v>-1.7999999999999999E-2</v>
      </c>
      <c r="L157" s="3">
        <v>-0.83</v>
      </c>
    </row>
    <row r="158" spans="1:12" x14ac:dyDescent="0.25">
      <c r="A158" s="3" t="s">
        <v>140</v>
      </c>
      <c r="B158" s="3" t="s">
        <v>141</v>
      </c>
      <c r="C158" s="3" t="s">
        <v>149</v>
      </c>
      <c r="D158" s="3">
        <v>49.47</v>
      </c>
      <c r="E158" s="3">
        <v>50.755000000000003</v>
      </c>
      <c r="F158" s="3">
        <v>565</v>
      </c>
      <c r="G158" s="3">
        <v>4851.2</v>
      </c>
      <c r="H158" s="3">
        <v>4418.2</v>
      </c>
      <c r="I158" s="3">
        <v>565.14</v>
      </c>
      <c r="J158" s="3">
        <v>38.433999999999997</v>
      </c>
      <c r="K158" s="3">
        <v>-1.6E-2</v>
      </c>
      <c r="L158" s="3">
        <v>-1.002</v>
      </c>
    </row>
    <row r="159" spans="1:12" x14ac:dyDescent="0.25">
      <c r="A159" s="3" t="s">
        <v>142</v>
      </c>
      <c r="B159" s="3" t="s">
        <v>143</v>
      </c>
      <c r="C159" s="3" t="s">
        <v>149</v>
      </c>
      <c r="D159" s="3">
        <v>49.96</v>
      </c>
      <c r="E159" s="3">
        <v>51.463999999999999</v>
      </c>
      <c r="F159" s="3">
        <v>565</v>
      </c>
      <c r="G159" s="3">
        <v>6968.5</v>
      </c>
      <c r="H159" s="3">
        <v>6861.9</v>
      </c>
      <c r="I159" s="3">
        <v>605.53</v>
      </c>
      <c r="J159" s="3">
        <v>47.732999999999997</v>
      </c>
      <c r="K159" s="3">
        <v>4.4999999999999997E-3</v>
      </c>
      <c r="L159" s="3">
        <v>-1.163</v>
      </c>
    </row>
    <row r="160" spans="1:12" x14ac:dyDescent="0.25">
      <c r="B160" s="3" t="s">
        <v>33</v>
      </c>
      <c r="D160" s="3">
        <f>AVERAGE(D140:D159)</f>
        <v>50.465699999999998</v>
      </c>
      <c r="E160" s="3">
        <f t="shared" ref="E160:L160" si="18">AVERAGE(E140:E159)</f>
        <v>51.749900000000004</v>
      </c>
      <c r="F160" s="3">
        <f t="shared" si="18"/>
        <v>556.92499999999995</v>
      </c>
      <c r="G160" s="3">
        <f t="shared" si="18"/>
        <v>5327.9050000000007</v>
      </c>
      <c r="H160" s="3">
        <f t="shared" si="18"/>
        <v>5334.3799999999992</v>
      </c>
      <c r="I160" s="3">
        <f t="shared" si="18"/>
        <v>595.54999999999995</v>
      </c>
      <c r="J160" s="3">
        <f t="shared" si="18"/>
        <v>44.088499999999996</v>
      </c>
      <c r="K160" s="3">
        <f t="shared" si="18"/>
        <v>-8.3100000000000014E-3</v>
      </c>
      <c r="L160" s="3">
        <f t="shared" si="18"/>
        <v>-0.99945000000000006</v>
      </c>
    </row>
    <row r="161" spans="1:12" x14ac:dyDescent="0.25">
      <c r="B161" s="3" t="s">
        <v>34</v>
      </c>
      <c r="D161" s="3">
        <f>STDEV(D140:D159)</f>
        <v>4.4873547840453565</v>
      </c>
      <c r="E161" s="3">
        <f t="shared" ref="E161:L161" si="19">STDEV(E140:E159)</f>
        <v>1.5053480765520468</v>
      </c>
      <c r="F161" s="3">
        <f t="shared" si="19"/>
        <v>17.06201922399573</v>
      </c>
      <c r="G161" s="3">
        <f t="shared" si="19"/>
        <v>859.72621619663846</v>
      </c>
      <c r="H161" s="3">
        <f t="shared" si="19"/>
        <v>1123.69278701029</v>
      </c>
      <c r="I161" s="3">
        <f t="shared" si="19"/>
        <v>106.59307961144852</v>
      </c>
      <c r="J161" s="3">
        <f t="shared" si="19"/>
        <v>5.8917617372413638</v>
      </c>
      <c r="K161" s="3">
        <f t="shared" si="19"/>
        <v>9.9437311645923024E-3</v>
      </c>
      <c r="L161" s="3">
        <f t="shared" si="19"/>
        <v>0.12322870265443303</v>
      </c>
    </row>
    <row r="162" spans="1:12" x14ac:dyDescent="0.25">
      <c r="B162" s="3" t="s">
        <v>35</v>
      </c>
      <c r="D162" s="3">
        <f>D161/D160</f>
        <v>8.8918904999739562E-2</v>
      </c>
      <c r="E162" s="3">
        <f t="shared" ref="E162:L162" si="20">E161/E160</f>
        <v>2.9088907931262606E-2</v>
      </c>
      <c r="F162" s="3">
        <f t="shared" si="20"/>
        <v>3.063611657583289E-2</v>
      </c>
      <c r="G162" s="3">
        <f t="shared" si="20"/>
        <v>0.16136290271629061</v>
      </c>
      <c r="H162" s="3">
        <f t="shared" si="20"/>
        <v>0.21065105729443537</v>
      </c>
      <c r="I162" s="3">
        <f t="shared" si="20"/>
        <v>0.17898258687171276</v>
      </c>
      <c r="J162" s="3">
        <f t="shared" si="20"/>
        <v>0.1336348874931414</v>
      </c>
      <c r="K162" s="3">
        <f t="shared" si="20"/>
        <v>-1.1965982147523828</v>
      </c>
      <c r="L162" s="3">
        <f t="shared" si="20"/>
        <v>-0.12329651573808897</v>
      </c>
    </row>
    <row r="163" spans="1:12" x14ac:dyDescent="0.25">
      <c r="A163" s="3" t="s">
        <v>103</v>
      </c>
      <c r="B163" s="3" t="s">
        <v>104</v>
      </c>
      <c r="C163" s="3" t="s">
        <v>150</v>
      </c>
      <c r="D163" s="3">
        <v>188.7</v>
      </c>
      <c r="E163" s="3">
        <v>53.999000000000002</v>
      </c>
      <c r="F163" s="3">
        <v>595</v>
      </c>
      <c r="G163" s="3">
        <v>4326.2</v>
      </c>
      <c r="H163" s="3">
        <v>4538</v>
      </c>
      <c r="I163" s="3">
        <v>578.21</v>
      </c>
      <c r="J163" s="3">
        <v>35.18</v>
      </c>
      <c r="K163" s="3">
        <v>2.3E-3</v>
      </c>
      <c r="L163" s="3">
        <v>-1.57</v>
      </c>
    </row>
    <row r="164" spans="1:12" x14ac:dyDescent="0.25">
      <c r="A164" s="3" t="s">
        <v>106</v>
      </c>
      <c r="B164" s="3" t="s">
        <v>107</v>
      </c>
      <c r="C164" s="3" t="s">
        <v>150</v>
      </c>
      <c r="D164" s="3">
        <v>202.58</v>
      </c>
      <c r="E164" s="3">
        <v>52.484999999999999</v>
      </c>
      <c r="F164" s="3">
        <v>612</v>
      </c>
      <c r="G164" s="3">
        <v>3953.8</v>
      </c>
      <c r="H164" s="3">
        <v>4167.2</v>
      </c>
      <c r="I164" s="3">
        <v>585.33000000000004</v>
      </c>
      <c r="J164" s="3">
        <v>29.867000000000001</v>
      </c>
      <c r="K164" s="3">
        <v>1E-3</v>
      </c>
      <c r="L164" s="3">
        <v>-1.885</v>
      </c>
    </row>
    <row r="165" spans="1:12" x14ac:dyDescent="0.25">
      <c r="A165" s="3" t="s">
        <v>108</v>
      </c>
      <c r="B165" s="3" t="s">
        <v>109</v>
      </c>
      <c r="C165" s="3" t="s">
        <v>150</v>
      </c>
      <c r="D165" s="3">
        <v>199.24</v>
      </c>
      <c r="E165" s="3">
        <v>51.475999999999999</v>
      </c>
      <c r="F165" s="3">
        <v>612</v>
      </c>
      <c r="G165" s="3">
        <v>4952.6000000000004</v>
      </c>
      <c r="H165" s="3">
        <v>4918.7</v>
      </c>
      <c r="I165" s="3">
        <v>489.34</v>
      </c>
      <c r="J165" s="3">
        <v>37.726999999999997</v>
      </c>
      <c r="K165" s="3">
        <v>1E-3</v>
      </c>
      <c r="L165" s="3">
        <v>-1.5580000000000001</v>
      </c>
    </row>
    <row r="166" spans="1:12" x14ac:dyDescent="0.25">
      <c r="A166" s="3" t="s">
        <v>110</v>
      </c>
      <c r="B166" s="3" t="s">
        <v>111</v>
      </c>
      <c r="C166" s="3" t="s">
        <v>150</v>
      </c>
      <c r="D166" s="3">
        <v>194.35</v>
      </c>
      <c r="E166" s="3">
        <v>52.573</v>
      </c>
      <c r="F166" s="3">
        <v>648</v>
      </c>
      <c r="G166" s="3">
        <v>4610.6000000000004</v>
      </c>
      <c r="H166" s="3">
        <v>4919.3999999999996</v>
      </c>
      <c r="I166" s="3">
        <v>556.34</v>
      </c>
      <c r="J166" s="3">
        <v>39.475000000000001</v>
      </c>
      <c r="K166" s="3">
        <v>-4.0000000000000001E-3</v>
      </c>
      <c r="L166" s="3">
        <v>-1.4239999999999999</v>
      </c>
    </row>
    <row r="167" spans="1:12" x14ac:dyDescent="0.25">
      <c r="A167" s="3" t="s">
        <v>112</v>
      </c>
      <c r="B167" s="3" t="s">
        <v>113</v>
      </c>
      <c r="C167" s="3" t="s">
        <v>150</v>
      </c>
      <c r="D167" s="3">
        <v>196.39</v>
      </c>
      <c r="E167" s="3">
        <v>50.542000000000002</v>
      </c>
      <c r="F167" s="3">
        <v>612</v>
      </c>
      <c r="G167" s="3">
        <v>4433.2</v>
      </c>
      <c r="H167" s="3">
        <v>4668.3</v>
      </c>
      <c r="I167" s="3">
        <v>493.75</v>
      </c>
      <c r="J167" s="3">
        <v>37.104999999999997</v>
      </c>
      <c r="K167" s="3">
        <v>-6.0000000000000001E-3</v>
      </c>
      <c r="L167" s="3">
        <v>-1.7030000000000001</v>
      </c>
    </row>
    <row r="168" spans="1:12" x14ac:dyDescent="0.25">
      <c r="A168" s="3" t="s">
        <v>114</v>
      </c>
      <c r="B168" s="3" t="s">
        <v>115</v>
      </c>
      <c r="C168" s="3" t="s">
        <v>150</v>
      </c>
      <c r="D168" s="3">
        <v>188.57</v>
      </c>
      <c r="E168" s="3">
        <v>55.195999999999998</v>
      </c>
      <c r="F168" s="3">
        <v>648</v>
      </c>
      <c r="G168" s="3">
        <v>4627.8</v>
      </c>
      <c r="H168" s="3">
        <v>4895.2</v>
      </c>
      <c r="I168" s="3">
        <v>542.91</v>
      </c>
      <c r="J168" s="3">
        <v>38.548999999999999</v>
      </c>
      <c r="K168" s="3">
        <v>0</v>
      </c>
      <c r="L168" s="3">
        <v>-1.296</v>
      </c>
    </row>
    <row r="169" spans="1:12" x14ac:dyDescent="0.25">
      <c r="A169" s="3" t="s">
        <v>116</v>
      </c>
      <c r="B169" s="3" t="s">
        <v>117</v>
      </c>
      <c r="C169" s="3" t="s">
        <v>150</v>
      </c>
      <c r="D169" s="3">
        <v>194.8</v>
      </c>
      <c r="E169" s="3">
        <v>51.713000000000001</v>
      </c>
      <c r="F169" s="3">
        <v>630</v>
      </c>
      <c r="G169" s="3">
        <v>3835.3</v>
      </c>
      <c r="H169" s="3">
        <v>3731.5</v>
      </c>
      <c r="I169" s="3">
        <v>501.67</v>
      </c>
      <c r="J169" s="3">
        <v>36.454000000000001</v>
      </c>
      <c r="K169" s="3">
        <v>1.1000000000000001E-3</v>
      </c>
      <c r="L169" s="3">
        <v>-1.5880000000000001</v>
      </c>
    </row>
    <row r="170" spans="1:12" x14ac:dyDescent="0.25">
      <c r="A170" s="3" t="s">
        <v>118</v>
      </c>
      <c r="B170" s="3" t="s">
        <v>119</v>
      </c>
      <c r="C170" s="3" t="s">
        <v>150</v>
      </c>
      <c r="D170" s="3">
        <v>187.57</v>
      </c>
      <c r="E170" s="3">
        <v>52.947000000000003</v>
      </c>
      <c r="F170" s="3">
        <v>621</v>
      </c>
      <c r="G170" s="3">
        <v>4092.3</v>
      </c>
      <c r="H170" s="3">
        <v>4146</v>
      </c>
      <c r="I170" s="3">
        <v>556.36</v>
      </c>
      <c r="J170" s="3">
        <v>33.768999999999998</v>
      </c>
      <c r="K170" s="3">
        <v>5.0000000000000001E-4</v>
      </c>
      <c r="L170" s="3">
        <v>-1.5149999999999999</v>
      </c>
    </row>
    <row r="171" spans="1:12" x14ac:dyDescent="0.25">
      <c r="A171" s="3" t="s">
        <v>120</v>
      </c>
      <c r="B171" s="3" t="s">
        <v>121</v>
      </c>
      <c r="C171" s="3" t="s">
        <v>150</v>
      </c>
      <c r="D171" s="3">
        <v>195.3</v>
      </c>
      <c r="E171" s="3">
        <v>52.872999999999998</v>
      </c>
      <c r="F171" s="3">
        <v>648</v>
      </c>
      <c r="G171" s="3">
        <v>4469.3</v>
      </c>
      <c r="H171" s="3">
        <v>4497.8999999999996</v>
      </c>
      <c r="I171" s="3">
        <v>512.42999999999995</v>
      </c>
      <c r="J171" s="3">
        <v>37.314</v>
      </c>
      <c r="K171" s="3">
        <v>1.4E-3</v>
      </c>
      <c r="L171" s="3">
        <v>-1.8140000000000001</v>
      </c>
    </row>
    <row r="172" spans="1:12" x14ac:dyDescent="0.25">
      <c r="A172" s="3" t="s">
        <v>122</v>
      </c>
      <c r="B172" s="3" t="s">
        <v>123</v>
      </c>
      <c r="C172" s="3" t="s">
        <v>150</v>
      </c>
      <c r="D172" s="3">
        <v>194.49</v>
      </c>
      <c r="E172" s="3">
        <v>51.509</v>
      </c>
      <c r="F172" s="3">
        <v>648</v>
      </c>
      <c r="G172" s="3">
        <v>4266.8999999999996</v>
      </c>
      <c r="H172" s="3">
        <v>4193.8999999999996</v>
      </c>
      <c r="I172" s="3">
        <v>523.78</v>
      </c>
      <c r="J172" s="3">
        <v>36.344999999999999</v>
      </c>
      <c r="K172" s="3">
        <v>-2E-3</v>
      </c>
      <c r="L172" s="3">
        <v>-1.639</v>
      </c>
    </row>
    <row r="173" spans="1:12" x14ac:dyDescent="0.25">
      <c r="A173" s="3" t="s">
        <v>124</v>
      </c>
      <c r="B173" s="3" t="s">
        <v>125</v>
      </c>
      <c r="C173" s="3" t="s">
        <v>150</v>
      </c>
      <c r="D173" s="3">
        <v>203.33</v>
      </c>
      <c r="E173" s="3">
        <v>51.905000000000001</v>
      </c>
      <c r="F173" s="3">
        <v>648</v>
      </c>
      <c r="G173" s="3">
        <v>3884.4</v>
      </c>
      <c r="H173" s="3">
        <v>3469</v>
      </c>
      <c r="I173" s="3">
        <v>477.2</v>
      </c>
      <c r="J173" s="3">
        <v>29.896000000000001</v>
      </c>
      <c r="K173" s="3">
        <v>-2E-3</v>
      </c>
      <c r="L173" s="3">
        <v>-1.724</v>
      </c>
    </row>
    <row r="174" spans="1:12" x14ac:dyDescent="0.25">
      <c r="A174" s="3" t="s">
        <v>126</v>
      </c>
      <c r="B174" s="3" t="s">
        <v>127</v>
      </c>
      <c r="C174" s="3" t="s">
        <v>150</v>
      </c>
      <c r="D174" s="3">
        <v>196.95</v>
      </c>
      <c r="E174" s="3">
        <v>50.161000000000001</v>
      </c>
      <c r="F174" s="3">
        <v>648</v>
      </c>
      <c r="G174" s="3">
        <v>3973.2</v>
      </c>
      <c r="H174" s="3">
        <v>4015.9</v>
      </c>
      <c r="I174" s="3">
        <v>502.13</v>
      </c>
      <c r="J174" s="3">
        <v>35.384</v>
      </c>
      <c r="K174" s="3">
        <v>0</v>
      </c>
      <c r="L174" s="3">
        <v>-1.599</v>
      </c>
    </row>
    <row r="175" spans="1:12" x14ac:dyDescent="0.25">
      <c r="A175" s="3" t="s">
        <v>128</v>
      </c>
      <c r="B175" s="3" t="s">
        <v>129</v>
      </c>
      <c r="C175" s="3" t="s">
        <v>150</v>
      </c>
      <c r="D175" s="3">
        <v>197.55</v>
      </c>
      <c r="E175" s="3">
        <v>48.567</v>
      </c>
      <c r="F175" s="3">
        <v>630</v>
      </c>
      <c r="G175" s="3">
        <v>4461.8999999999996</v>
      </c>
      <c r="H175" s="3">
        <v>4414.1000000000004</v>
      </c>
      <c r="I175" s="3">
        <v>584.14</v>
      </c>
      <c r="J175" s="3">
        <v>32.317999999999998</v>
      </c>
      <c r="K175" s="3">
        <v>-4.0000000000000001E-3</v>
      </c>
      <c r="L175" s="3">
        <v>-1.5820000000000001</v>
      </c>
    </row>
    <row r="176" spans="1:12" x14ac:dyDescent="0.25">
      <c r="A176" s="3" t="s">
        <v>130</v>
      </c>
      <c r="B176" s="3" t="s">
        <v>131</v>
      </c>
      <c r="C176" s="3" t="s">
        <v>150</v>
      </c>
      <c r="D176" s="3">
        <v>189.82</v>
      </c>
      <c r="E176" s="3">
        <v>48.152000000000001</v>
      </c>
      <c r="F176" s="3">
        <v>630</v>
      </c>
      <c r="G176" s="3">
        <v>4140.8</v>
      </c>
      <c r="H176" s="3">
        <v>4154</v>
      </c>
      <c r="I176" s="3">
        <v>501.94</v>
      </c>
      <c r="J176" s="3">
        <v>31.814</v>
      </c>
      <c r="K176" s="3">
        <v>-5.0000000000000001E-3</v>
      </c>
      <c r="L176" s="3">
        <v>-1.706</v>
      </c>
    </row>
    <row r="177" spans="1:12" x14ac:dyDescent="0.25">
      <c r="A177" s="3" t="s">
        <v>132</v>
      </c>
      <c r="B177" s="3" t="s">
        <v>133</v>
      </c>
      <c r="C177" s="3" t="s">
        <v>150</v>
      </c>
      <c r="D177" s="3">
        <v>196.33</v>
      </c>
      <c r="E177" s="3">
        <v>50.539000000000001</v>
      </c>
      <c r="F177" s="3">
        <v>648</v>
      </c>
      <c r="G177" s="3">
        <v>3695.7</v>
      </c>
      <c r="H177" s="3">
        <v>3544.7</v>
      </c>
      <c r="I177" s="3">
        <v>513.65</v>
      </c>
      <c r="J177" s="3">
        <v>35.832000000000001</v>
      </c>
      <c r="K177" s="3">
        <v>5.9999999999999995E-4</v>
      </c>
      <c r="L177" s="3">
        <v>-1.554</v>
      </c>
    </row>
    <row r="178" spans="1:12" x14ac:dyDescent="0.25">
      <c r="A178" s="3" t="s">
        <v>134</v>
      </c>
      <c r="B178" s="3" t="s">
        <v>135</v>
      </c>
      <c r="C178" s="3" t="s">
        <v>150</v>
      </c>
      <c r="D178" s="3">
        <v>199.4</v>
      </c>
      <c r="E178" s="3">
        <v>51.302</v>
      </c>
      <c r="F178" s="3">
        <v>630</v>
      </c>
      <c r="G178" s="3">
        <v>3994.7</v>
      </c>
      <c r="H178" s="3">
        <v>4209.5</v>
      </c>
      <c r="I178" s="3">
        <v>537.51</v>
      </c>
      <c r="J178" s="3">
        <v>32.424999999999997</v>
      </c>
      <c r="K178" s="3">
        <v>-2E-3</v>
      </c>
      <c r="L178" s="3">
        <v>-1.734</v>
      </c>
    </row>
    <row r="179" spans="1:12" x14ac:dyDescent="0.25">
      <c r="A179" s="3" t="s">
        <v>136</v>
      </c>
      <c r="B179" s="3" t="s">
        <v>137</v>
      </c>
      <c r="C179" s="3" t="s">
        <v>150</v>
      </c>
      <c r="D179" s="3">
        <v>203.63</v>
      </c>
      <c r="E179" s="3">
        <v>51.002000000000002</v>
      </c>
      <c r="F179" s="3">
        <v>595</v>
      </c>
      <c r="G179" s="3">
        <v>4553.5</v>
      </c>
      <c r="H179" s="3">
        <v>4534</v>
      </c>
      <c r="I179" s="3">
        <v>534.26</v>
      </c>
      <c r="J179" s="3">
        <v>32.597999999999999</v>
      </c>
      <c r="K179" s="3">
        <v>-3.0000000000000001E-3</v>
      </c>
      <c r="L179" s="3">
        <v>-1.7490000000000001</v>
      </c>
    </row>
    <row r="180" spans="1:12" x14ac:dyDescent="0.25">
      <c r="A180" s="3" t="s">
        <v>138</v>
      </c>
      <c r="B180" s="3" t="s">
        <v>139</v>
      </c>
      <c r="C180" s="3" t="s">
        <v>150</v>
      </c>
      <c r="D180" s="3">
        <v>202.88</v>
      </c>
      <c r="E180" s="3">
        <v>54.365000000000002</v>
      </c>
      <c r="F180" s="3">
        <v>630</v>
      </c>
      <c r="G180" s="3">
        <v>4600.8</v>
      </c>
      <c r="H180" s="3">
        <v>4781</v>
      </c>
      <c r="I180" s="3">
        <v>626.72</v>
      </c>
      <c r="J180" s="3">
        <v>36.603000000000002</v>
      </c>
      <c r="K180" s="3">
        <v>-3.0000000000000001E-3</v>
      </c>
      <c r="L180" s="3">
        <v>-1.482</v>
      </c>
    </row>
    <row r="181" spans="1:12" x14ac:dyDescent="0.25">
      <c r="A181" s="3" t="s">
        <v>140</v>
      </c>
      <c r="B181" s="3" t="s">
        <v>141</v>
      </c>
      <c r="C181" s="3" t="s">
        <v>150</v>
      </c>
      <c r="D181" s="3">
        <v>193.72</v>
      </c>
      <c r="E181" s="3">
        <v>51.286999999999999</v>
      </c>
      <c r="F181" s="3">
        <v>648</v>
      </c>
      <c r="G181" s="3">
        <v>4223.5</v>
      </c>
      <c r="H181" s="3">
        <v>4150.3999999999996</v>
      </c>
      <c r="I181" s="3">
        <v>503.95</v>
      </c>
      <c r="J181" s="3">
        <v>38.328000000000003</v>
      </c>
      <c r="K181" s="3">
        <v>2.2000000000000001E-3</v>
      </c>
      <c r="L181" s="3">
        <v>-1.633</v>
      </c>
    </row>
    <row r="182" spans="1:12" x14ac:dyDescent="0.25">
      <c r="A182" s="3" t="s">
        <v>142</v>
      </c>
      <c r="B182" s="3" t="s">
        <v>143</v>
      </c>
      <c r="C182" s="3" t="s">
        <v>150</v>
      </c>
      <c r="D182" s="3">
        <v>190.96</v>
      </c>
      <c r="E182" s="3">
        <v>49.587000000000003</v>
      </c>
      <c r="F182" s="3">
        <v>612</v>
      </c>
      <c r="G182" s="3">
        <v>4698.2</v>
      </c>
      <c r="H182" s="3">
        <v>4788.3</v>
      </c>
      <c r="I182" s="3">
        <v>473.17</v>
      </c>
      <c r="J182" s="3">
        <v>36.844000000000001</v>
      </c>
      <c r="K182" s="3">
        <v>8.9999999999999998E-4</v>
      </c>
      <c r="L182" s="3">
        <v>-1.615</v>
      </c>
    </row>
    <row r="183" spans="1:12" x14ac:dyDescent="0.25">
      <c r="A183" s="1"/>
      <c r="B183" s="3" t="s">
        <v>33</v>
      </c>
      <c r="C183" s="1"/>
      <c r="D183" s="3">
        <f>AVERAGE(D163:D182)</f>
        <v>195.828</v>
      </c>
      <c r="E183" s="3">
        <f t="shared" ref="E183:L183" si="21">AVERAGE(E163:E182)</f>
        <v>51.609000000000016</v>
      </c>
      <c r="F183" s="3">
        <f t="shared" si="21"/>
        <v>629.65</v>
      </c>
      <c r="G183" s="3">
        <f t="shared" si="21"/>
        <v>4289.7350000000006</v>
      </c>
      <c r="H183" s="3">
        <f t="shared" si="21"/>
        <v>4336.8500000000004</v>
      </c>
      <c r="I183" s="3">
        <f t="shared" si="21"/>
        <v>529.73949999999991</v>
      </c>
      <c r="J183" s="3">
        <f t="shared" si="21"/>
        <v>35.191349999999993</v>
      </c>
      <c r="K183" s="3">
        <f t="shared" si="21"/>
        <v>-9.9999999999999959E-4</v>
      </c>
      <c r="L183" s="3">
        <f t="shared" si="21"/>
        <v>-1.6184999999999998</v>
      </c>
    </row>
    <row r="184" spans="1:12" x14ac:dyDescent="0.25">
      <c r="B184" s="3" t="s">
        <v>34</v>
      </c>
      <c r="D184" s="3">
        <f>STDEV(D163:D182)</f>
        <v>5.0413726201042586</v>
      </c>
      <c r="E184" s="3">
        <f t="shared" ref="E184:L184" si="22">STDEV(E163:E182)</f>
        <v>1.8009428817033297</v>
      </c>
      <c r="F184" s="3">
        <f t="shared" si="22"/>
        <v>18.376973578223833</v>
      </c>
      <c r="G184" s="3">
        <f t="shared" si="22"/>
        <v>337.44036241121267</v>
      </c>
      <c r="H184" s="3">
        <f t="shared" si="22"/>
        <v>437.21705136007677</v>
      </c>
      <c r="I184" s="3">
        <f t="shared" si="22"/>
        <v>41.003728646243111</v>
      </c>
      <c r="J184" s="3">
        <f t="shared" si="22"/>
        <v>2.8526021781598123</v>
      </c>
      <c r="K184" s="3">
        <f t="shared" si="22"/>
        <v>2.5101897600737174E-3</v>
      </c>
      <c r="L184" s="3">
        <f t="shared" si="22"/>
        <v>0.13575888068266667</v>
      </c>
    </row>
    <row r="185" spans="1:12" x14ac:dyDescent="0.25">
      <c r="B185" s="3" t="s">
        <v>35</v>
      </c>
      <c r="D185" s="3">
        <f>D184/D183</f>
        <v>2.5743880446638164E-2</v>
      </c>
      <c r="E185" s="3">
        <f t="shared" ref="E185:L185" si="23">E184/E183</f>
        <v>3.4895907335994285E-2</v>
      </c>
      <c r="F185" s="3">
        <f t="shared" si="23"/>
        <v>2.9186013782615476E-2</v>
      </c>
      <c r="G185" s="3">
        <f t="shared" si="23"/>
        <v>7.8662286227753606E-2</v>
      </c>
      <c r="H185" s="3">
        <f t="shared" si="23"/>
        <v>0.10081442783588936</v>
      </c>
      <c r="I185" s="3">
        <f t="shared" si="23"/>
        <v>7.7403570332669397E-2</v>
      </c>
      <c r="J185" s="3">
        <f t="shared" si="23"/>
        <v>8.1059754120254346E-2</v>
      </c>
      <c r="K185" s="3">
        <f t="shared" si="23"/>
        <v>-2.5101897600737186</v>
      </c>
      <c r="L185" s="3">
        <f t="shared" si="23"/>
        <v>-8.3879444351354152E-2</v>
      </c>
    </row>
    <row r="191" spans="1:12" x14ac:dyDescent="0.25">
      <c r="B191" s="3" t="s">
        <v>35</v>
      </c>
      <c r="C191" s="1" t="s">
        <v>0</v>
      </c>
      <c r="D191" s="3" t="s">
        <v>3</v>
      </c>
      <c r="E191" s="3" t="s">
        <v>4</v>
      </c>
      <c r="F191" s="3" t="s">
        <v>5</v>
      </c>
      <c r="G191" s="3" t="s">
        <v>6</v>
      </c>
      <c r="H191" s="3" t="s">
        <v>7</v>
      </c>
      <c r="I191" s="3" t="s">
        <v>8</v>
      </c>
      <c r="J191" s="3" t="s">
        <v>9</v>
      </c>
      <c r="K191" s="3" t="s">
        <v>10</v>
      </c>
      <c r="L191" s="3" t="s">
        <v>11</v>
      </c>
    </row>
    <row r="192" spans="1:12" x14ac:dyDescent="0.25">
      <c r="C192" s="3" t="s">
        <v>105</v>
      </c>
      <c r="D192" s="3">
        <v>4.5679404981872264E-2</v>
      </c>
      <c r="E192" s="3">
        <v>3.0270598677678211E-2</v>
      </c>
      <c r="F192" s="3">
        <v>1.4867114560741281E-2</v>
      </c>
      <c r="G192" s="3">
        <v>9.7558192919713058E-2</v>
      </c>
      <c r="H192" s="3">
        <v>0.14689822468499233</v>
      </c>
      <c r="I192" s="3">
        <v>0.14920110163497832</v>
      </c>
      <c r="J192" s="3">
        <v>0.12887036980583338</v>
      </c>
      <c r="K192" s="3">
        <v>1.1572105558957322</v>
      </c>
      <c r="L192" s="3">
        <v>-0.15859393922944642</v>
      </c>
    </row>
    <row r="193" spans="3:12" x14ac:dyDescent="0.25">
      <c r="C193" s="3" t="s">
        <v>144</v>
      </c>
      <c r="D193" s="3">
        <v>2.6929582166963163E-2</v>
      </c>
      <c r="E193" s="3">
        <v>2.4150064590026325E-2</v>
      </c>
      <c r="F193" s="3">
        <v>0.19480596470157771</v>
      </c>
      <c r="G193" s="3">
        <v>6.8664435688832362E-2</v>
      </c>
      <c r="H193" s="3">
        <v>7.165009225801959E-2</v>
      </c>
      <c r="I193" s="3">
        <v>8.1767401570486564E-2</v>
      </c>
      <c r="J193" s="3">
        <v>5.683871386661607E-2</v>
      </c>
      <c r="K193" s="3">
        <v>-1.2341340379053376</v>
      </c>
      <c r="L193" s="3">
        <v>-0.12958262504840803</v>
      </c>
    </row>
    <row r="194" spans="3:12" x14ac:dyDescent="0.25">
      <c r="C194" s="3" t="s">
        <v>145</v>
      </c>
      <c r="D194" s="3">
        <v>5.3376671788838877E-2</v>
      </c>
      <c r="E194" s="3">
        <v>2.1888270521189596E-2</v>
      </c>
      <c r="F194" s="3">
        <v>0.1169992436123362</v>
      </c>
      <c r="G194" s="3">
        <v>9.2308253743233953E-2</v>
      </c>
      <c r="H194" s="3">
        <v>0.10743918993809878</v>
      </c>
      <c r="I194" s="3">
        <v>0.16020702728884692</v>
      </c>
      <c r="J194" s="3">
        <v>8.7120279987554533E-2</v>
      </c>
      <c r="K194" s="3">
        <v>-1058.0513369298112</v>
      </c>
      <c r="L194" s="3">
        <v>-0.13751426042861353</v>
      </c>
    </row>
    <row r="195" spans="3:12" x14ac:dyDescent="0.25">
      <c r="C195" s="3" t="s">
        <v>146</v>
      </c>
      <c r="D195" s="3">
        <v>6.2813267682430063E-2</v>
      </c>
      <c r="E195" s="3">
        <v>2.1477836984566071E-2</v>
      </c>
      <c r="F195" s="3">
        <v>1.5267672650409082E-2</v>
      </c>
      <c r="G195" s="3">
        <v>9.6241884840407493E-2</v>
      </c>
      <c r="H195" s="3">
        <v>0.13826307237868635</v>
      </c>
      <c r="I195" s="3">
        <v>0.1520729191205627</v>
      </c>
      <c r="J195" s="3">
        <v>0.14202081256895382</v>
      </c>
      <c r="K195" s="3">
        <v>-2.6038062451802899</v>
      </c>
      <c r="L195" s="3">
        <v>-0.14935402365727474</v>
      </c>
    </row>
    <row r="196" spans="3:12" x14ac:dyDescent="0.25">
      <c r="C196" s="3" t="s">
        <v>147</v>
      </c>
      <c r="D196" s="3">
        <v>3.1889575727245621E-2</v>
      </c>
      <c r="E196" s="3">
        <v>3.299676598064881E-2</v>
      </c>
      <c r="F196" s="3">
        <v>1.7926105017244186E-2</v>
      </c>
      <c r="G196" s="3">
        <v>6.8624556268057399E-2</v>
      </c>
      <c r="H196" s="3">
        <v>7.6529534399262716E-2</v>
      </c>
      <c r="I196" s="3">
        <v>0.10430032894863497</v>
      </c>
      <c r="J196" s="3">
        <v>8.2738044052297899E-2</v>
      </c>
      <c r="K196" s="3">
        <v>-4.5495405904314428</v>
      </c>
      <c r="L196" s="3">
        <v>-0.10536288018455899</v>
      </c>
    </row>
    <row r="197" spans="3:12" x14ac:dyDescent="0.25">
      <c r="C197" s="3" t="s">
        <v>148</v>
      </c>
      <c r="D197" s="3">
        <v>0.13235473648017765</v>
      </c>
      <c r="E197" s="3">
        <v>3.3662556634408446E-2</v>
      </c>
      <c r="F197" s="3">
        <v>4.4621488819107935E-2</v>
      </c>
      <c r="G197" s="3">
        <v>0.14290420805754642</v>
      </c>
      <c r="H197" s="3">
        <v>0.1893461071479213</v>
      </c>
      <c r="I197" s="3">
        <v>0.13987376732622969</v>
      </c>
      <c r="J197" s="3">
        <v>0.13922138259967809</v>
      </c>
      <c r="K197" s="3">
        <v>-2.1501138960719897</v>
      </c>
      <c r="L197" s="3">
        <v>-0.14395339634710055</v>
      </c>
    </row>
    <row r="198" spans="3:12" x14ac:dyDescent="0.25">
      <c r="C198" s="3" t="s">
        <v>149</v>
      </c>
      <c r="D198" s="3">
        <v>8.891890499974002E-2</v>
      </c>
      <c r="E198" s="3">
        <v>2.9088907931262606E-2</v>
      </c>
      <c r="F198" s="3">
        <v>3.063611657583289E-2</v>
      </c>
      <c r="G198" s="3">
        <v>0.16136290271629061</v>
      </c>
      <c r="H198" s="3">
        <v>0.21065105729443537</v>
      </c>
      <c r="I198" s="3">
        <v>0.17898258687171276</v>
      </c>
      <c r="J198" s="3">
        <v>0.1336348874931414</v>
      </c>
      <c r="K198" s="3">
        <v>-1.1965982147523828</v>
      </c>
      <c r="L198" s="3">
        <v>-0.12329651573808897</v>
      </c>
    </row>
    <row r="199" spans="3:12" x14ac:dyDescent="0.25">
      <c r="C199" s="3" t="s">
        <v>150</v>
      </c>
      <c r="D199" s="3">
        <v>2.5743880446635895E-2</v>
      </c>
      <c r="E199" s="3">
        <v>3.4895907335994285E-2</v>
      </c>
      <c r="F199" s="3">
        <v>2.9186013782615476E-2</v>
      </c>
      <c r="G199" s="3">
        <v>7.8662286227753606E-2</v>
      </c>
      <c r="H199" s="3">
        <v>0.10081442783588936</v>
      </c>
      <c r="I199" s="3">
        <v>7.7403570332669397E-2</v>
      </c>
      <c r="J199" s="3">
        <v>8.1059754120254346E-2</v>
      </c>
      <c r="K199" s="3">
        <v>-2.5101897600737186</v>
      </c>
      <c r="L199" s="3">
        <v>-8.3879444351354152E-2</v>
      </c>
    </row>
    <row r="201" spans="3:12" x14ac:dyDescent="0.25">
      <c r="C201" s="3" t="s">
        <v>33</v>
      </c>
      <c r="D201" s="3">
        <f>AVERAGE(D192:D199)</f>
        <v>5.8463253034237946E-2</v>
      </c>
      <c r="E201" s="3">
        <f t="shared" ref="E201:L201" si="24">AVERAGE(E192:E199)</f>
        <v>2.8553863581971796E-2</v>
      </c>
      <c r="F201" s="3">
        <f t="shared" si="24"/>
        <v>5.8038714964983092E-2</v>
      </c>
      <c r="G201" s="3">
        <f t="shared" si="24"/>
        <v>0.10079084005772937</v>
      </c>
      <c r="H201" s="3">
        <f t="shared" si="24"/>
        <v>0.13019896324216323</v>
      </c>
      <c r="I201" s="3">
        <f t="shared" si="24"/>
        <v>0.13047608788676515</v>
      </c>
      <c r="J201" s="3">
        <f t="shared" si="24"/>
        <v>0.1064380305617912</v>
      </c>
      <c r="K201" s="3">
        <f t="shared" si="24"/>
        <v>-133.89231363979133</v>
      </c>
      <c r="L201" s="3">
        <f t="shared" si="24"/>
        <v>-0.12894213562310566</v>
      </c>
    </row>
    <row r="203" spans="3:12" x14ac:dyDescent="0.25">
      <c r="D203"/>
      <c r="G203"/>
      <c r="I203"/>
      <c r="J203"/>
      <c r="L203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5"/>
  <sheetViews>
    <sheetView workbookViewId="0">
      <pane ySplit="1" topLeftCell="A155" activePane="bottomLeft" state="frozen"/>
      <selection pane="bottomLeft" activeCell="A182" sqref="A182"/>
    </sheetView>
  </sheetViews>
  <sheetFormatPr defaultRowHeight="15" x14ac:dyDescent="0.25"/>
  <cols>
    <col min="1" max="1" width="30.28515625" style="3" customWidth="1"/>
    <col min="2" max="2" width="10.5703125" style="3" customWidth="1"/>
    <col min="3" max="3" width="9.140625" style="3"/>
    <col min="4" max="6" width="9.28515625" style="3" bestFit="1" customWidth="1"/>
    <col min="7" max="8" width="9.5703125" style="3" bestFit="1" customWidth="1"/>
    <col min="9" max="15" width="9.28515625" style="3" bestFit="1" customWidth="1"/>
    <col min="16" max="16384" width="9.140625" style="3"/>
  </cols>
  <sheetData>
    <row r="1" spans="1:12" s="1" customFormat="1" x14ac:dyDescent="0.25">
      <c r="A1" s="1" t="s">
        <v>102</v>
      </c>
      <c r="B1" s="1" t="s">
        <v>2</v>
      </c>
      <c r="C1" s="1" t="s">
        <v>0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 x14ac:dyDescent="0.25">
      <c r="A2" s="3" t="s">
        <v>151</v>
      </c>
      <c r="B2" s="3" t="s">
        <v>152</v>
      </c>
      <c r="C2" s="3" t="s">
        <v>105</v>
      </c>
      <c r="D2" s="3">
        <v>56.256999999999998</v>
      </c>
      <c r="E2" s="3">
        <v>58.718000000000004</v>
      </c>
      <c r="F2" s="3">
        <v>525</v>
      </c>
      <c r="G2" s="3">
        <v>3803.6</v>
      </c>
      <c r="H2" s="3">
        <v>3863.4</v>
      </c>
      <c r="I2" s="3">
        <v>785.86</v>
      </c>
      <c r="J2" s="3">
        <v>38.323</v>
      </c>
      <c r="K2" s="3">
        <v>1.6299999999999999E-2</v>
      </c>
      <c r="L2" s="3">
        <v>-1.7470000000000001</v>
      </c>
    </row>
    <row r="3" spans="1:12" x14ac:dyDescent="0.25">
      <c r="A3" s="3" t="s">
        <v>153</v>
      </c>
      <c r="B3" s="3" t="s">
        <v>154</v>
      </c>
      <c r="C3" s="3" t="s">
        <v>105</v>
      </c>
      <c r="D3" s="3">
        <v>55.363</v>
      </c>
      <c r="E3" s="3">
        <v>59.418999999999997</v>
      </c>
      <c r="F3" s="3">
        <v>512</v>
      </c>
      <c r="G3" s="3">
        <v>4075.9</v>
      </c>
      <c r="H3" s="3">
        <v>3667.5</v>
      </c>
      <c r="I3" s="3">
        <v>763.32</v>
      </c>
      <c r="J3" s="3">
        <v>31.088999999999999</v>
      </c>
      <c r="K3" s="3">
        <v>4.4400000000000002E-2</v>
      </c>
      <c r="L3" s="3">
        <v>-1.427</v>
      </c>
    </row>
    <row r="4" spans="1:12" x14ac:dyDescent="0.25">
      <c r="A4" s="3" t="s">
        <v>155</v>
      </c>
      <c r="B4" s="3" t="s">
        <v>156</v>
      </c>
      <c r="C4" s="3" t="s">
        <v>105</v>
      </c>
      <c r="D4" s="3">
        <v>55.33</v>
      </c>
      <c r="E4" s="3">
        <v>56.427</v>
      </c>
      <c r="F4" s="3">
        <v>512</v>
      </c>
      <c r="G4" s="3">
        <v>3411.4</v>
      </c>
      <c r="H4" s="3">
        <v>2996.3</v>
      </c>
      <c r="I4" s="3">
        <v>876.95</v>
      </c>
      <c r="J4" s="3">
        <v>34.317999999999998</v>
      </c>
      <c r="K4" s="3">
        <v>4.5999999999999999E-3</v>
      </c>
      <c r="L4" s="3">
        <v>-2.508</v>
      </c>
    </row>
    <row r="5" spans="1:12" x14ac:dyDescent="0.25">
      <c r="A5" s="3" t="s">
        <v>157</v>
      </c>
      <c r="B5" s="3" t="s">
        <v>158</v>
      </c>
      <c r="C5" s="3" t="s">
        <v>105</v>
      </c>
      <c r="D5" s="3">
        <v>51.82</v>
      </c>
      <c r="E5" s="3">
        <v>56.399000000000001</v>
      </c>
      <c r="F5" s="3">
        <v>525</v>
      </c>
      <c r="G5" s="3">
        <v>3480.2</v>
      </c>
      <c r="H5" s="3">
        <v>3251.9</v>
      </c>
      <c r="I5" s="3">
        <v>949.42</v>
      </c>
      <c r="J5" s="3">
        <v>29.687999999999999</v>
      </c>
      <c r="K5" s="3">
        <v>2.3099999999999999E-2</v>
      </c>
      <c r="L5" s="3">
        <v>-2.3820000000000001</v>
      </c>
    </row>
    <row r="6" spans="1:12" x14ac:dyDescent="0.25">
      <c r="A6" s="3" t="s">
        <v>159</v>
      </c>
      <c r="B6" s="3" t="s">
        <v>160</v>
      </c>
      <c r="C6" s="3" t="s">
        <v>105</v>
      </c>
      <c r="D6" s="3">
        <v>54.75</v>
      </c>
      <c r="E6" s="3">
        <v>56.381</v>
      </c>
      <c r="F6" s="3">
        <v>525</v>
      </c>
      <c r="G6" s="3">
        <v>3976.5</v>
      </c>
      <c r="H6" s="3">
        <v>3825.5</v>
      </c>
      <c r="I6" s="3">
        <v>923.45</v>
      </c>
      <c r="J6" s="3">
        <v>35.39</v>
      </c>
      <c r="K6" s="3">
        <v>1.03E-2</v>
      </c>
      <c r="L6" s="3">
        <v>-2.1669999999999998</v>
      </c>
    </row>
    <row r="7" spans="1:12" x14ac:dyDescent="0.25">
      <c r="A7" s="3" t="s">
        <v>161</v>
      </c>
      <c r="B7" s="3" t="s">
        <v>162</v>
      </c>
      <c r="C7" s="3" t="s">
        <v>105</v>
      </c>
      <c r="D7" s="3">
        <v>58.375999999999998</v>
      </c>
      <c r="E7" s="3">
        <v>58.529000000000003</v>
      </c>
      <c r="F7" s="3">
        <v>512</v>
      </c>
      <c r="G7" s="3">
        <v>3898.3</v>
      </c>
      <c r="H7" s="3">
        <v>3732.6</v>
      </c>
      <c r="I7" s="3">
        <v>623.09</v>
      </c>
      <c r="J7" s="3">
        <v>36.817999999999998</v>
      </c>
      <c r="K7" s="3">
        <v>2.7000000000000001E-3</v>
      </c>
      <c r="L7" s="3">
        <v>-1.5580000000000001</v>
      </c>
    </row>
    <row r="8" spans="1:12" x14ac:dyDescent="0.25">
      <c r="A8" s="3" t="s">
        <v>163</v>
      </c>
      <c r="B8" s="3" t="s">
        <v>164</v>
      </c>
      <c r="C8" s="3" t="s">
        <v>105</v>
      </c>
      <c r="D8" s="3">
        <v>54.85</v>
      </c>
      <c r="E8" s="3">
        <v>55.462000000000003</v>
      </c>
      <c r="F8" s="3">
        <v>512</v>
      </c>
      <c r="G8" s="3">
        <v>3531</v>
      </c>
      <c r="H8" s="3">
        <v>3012.1</v>
      </c>
      <c r="I8" s="3">
        <v>993.8</v>
      </c>
      <c r="J8" s="3">
        <v>29.251999999999999</v>
      </c>
      <c r="K8" s="3">
        <v>1.7000000000000001E-2</v>
      </c>
      <c r="L8" s="3">
        <v>-2.2050000000000001</v>
      </c>
    </row>
    <row r="9" spans="1:12" x14ac:dyDescent="0.25">
      <c r="A9" s="3" t="s">
        <v>165</v>
      </c>
      <c r="B9" s="3" t="s">
        <v>166</v>
      </c>
      <c r="C9" s="3" t="s">
        <v>105</v>
      </c>
      <c r="D9" s="3">
        <v>54.5</v>
      </c>
      <c r="E9" s="3">
        <v>55.837000000000003</v>
      </c>
      <c r="F9" s="3">
        <v>512</v>
      </c>
      <c r="G9" s="3">
        <v>4059.4</v>
      </c>
      <c r="H9" s="3">
        <v>4132.7</v>
      </c>
      <c r="I9" s="3">
        <v>1055</v>
      </c>
      <c r="J9" s="3">
        <v>32.531999999999996</v>
      </c>
      <c r="K9" s="3">
        <v>1.9800000000000002E-2</v>
      </c>
      <c r="L9" s="3">
        <v>-2.09</v>
      </c>
    </row>
    <row r="10" spans="1:12" x14ac:dyDescent="0.25">
      <c r="A10" s="3" t="s">
        <v>167</v>
      </c>
      <c r="B10" s="3" t="s">
        <v>168</v>
      </c>
      <c r="C10" s="3" t="s">
        <v>105</v>
      </c>
      <c r="D10" s="3">
        <v>53.7</v>
      </c>
      <c r="E10" s="3">
        <v>56.49</v>
      </c>
      <c r="F10" s="3">
        <v>501</v>
      </c>
      <c r="G10" s="3">
        <v>3993.6</v>
      </c>
      <c r="H10" s="3">
        <v>4046.5</v>
      </c>
      <c r="I10" s="3">
        <v>941.74</v>
      </c>
      <c r="J10" s="3">
        <v>31.788</v>
      </c>
      <c r="K10" s="3">
        <v>2.7199999999999998E-2</v>
      </c>
      <c r="L10" s="3">
        <v>-2.2050000000000001</v>
      </c>
    </row>
    <row r="11" spans="1:12" x14ac:dyDescent="0.25">
      <c r="A11" s="3" t="s">
        <v>169</v>
      </c>
      <c r="B11" s="3" t="s">
        <v>170</v>
      </c>
      <c r="C11" s="3" t="s">
        <v>105</v>
      </c>
      <c r="D11" s="3">
        <v>55.582999999999998</v>
      </c>
      <c r="E11" s="3">
        <v>54.825000000000003</v>
      </c>
      <c r="F11" s="3">
        <v>512</v>
      </c>
      <c r="G11" s="3">
        <v>3330.2</v>
      </c>
      <c r="H11" s="3">
        <v>3003.4</v>
      </c>
      <c r="I11" s="3">
        <v>983.3</v>
      </c>
      <c r="J11" s="3">
        <v>29.856999999999999</v>
      </c>
      <c r="K11" s="3">
        <v>-1E-3</v>
      </c>
      <c r="L11" s="3">
        <v>-2.15</v>
      </c>
    </row>
    <row r="12" spans="1:12" x14ac:dyDescent="0.25">
      <c r="A12" s="3" t="s">
        <v>171</v>
      </c>
      <c r="B12" s="3" t="s">
        <v>172</v>
      </c>
      <c r="C12" s="3" t="s">
        <v>105</v>
      </c>
      <c r="D12" s="3">
        <v>52.89</v>
      </c>
      <c r="E12" s="3">
        <v>56.203000000000003</v>
      </c>
      <c r="F12" s="3">
        <v>512</v>
      </c>
      <c r="G12" s="3">
        <v>3981.9</v>
      </c>
      <c r="H12" s="3">
        <v>3836.2</v>
      </c>
      <c r="I12" s="3">
        <v>1163.9000000000001</v>
      </c>
      <c r="J12" s="3">
        <v>28.803000000000001</v>
      </c>
      <c r="K12" s="3">
        <v>1.9599999999999999E-2</v>
      </c>
      <c r="L12" s="3">
        <v>-2.1909999999999998</v>
      </c>
    </row>
    <row r="13" spans="1:12" x14ac:dyDescent="0.25">
      <c r="A13" s="3" t="s">
        <v>173</v>
      </c>
      <c r="B13" s="3" t="s">
        <v>174</v>
      </c>
      <c r="C13" s="3" t="s">
        <v>105</v>
      </c>
      <c r="D13" s="3">
        <v>52.9</v>
      </c>
      <c r="E13" s="3">
        <v>55.896000000000001</v>
      </c>
      <c r="F13" s="3">
        <v>512</v>
      </c>
      <c r="G13" s="3">
        <v>3650.1</v>
      </c>
      <c r="H13" s="3">
        <v>3258.4</v>
      </c>
      <c r="I13" s="3">
        <v>1109.0999999999999</v>
      </c>
      <c r="J13" s="3">
        <v>29.145</v>
      </c>
      <c r="K13" s="3">
        <v>2.0500000000000001E-2</v>
      </c>
      <c r="L13" s="3">
        <v>-2.3410000000000002</v>
      </c>
    </row>
    <row r="14" spans="1:12" x14ac:dyDescent="0.25">
      <c r="A14" s="3" t="s">
        <v>175</v>
      </c>
      <c r="B14" s="3" t="s">
        <v>176</v>
      </c>
      <c r="C14" s="3" t="s">
        <v>105</v>
      </c>
      <c r="D14" s="3">
        <v>53.77</v>
      </c>
      <c r="E14" s="3">
        <v>56.094000000000001</v>
      </c>
      <c r="F14" s="3">
        <v>512</v>
      </c>
      <c r="G14" s="3">
        <v>3541.5</v>
      </c>
      <c r="H14" s="3">
        <v>3040.9</v>
      </c>
      <c r="I14" s="3">
        <v>886.12</v>
      </c>
      <c r="J14" s="3">
        <v>34.149000000000001</v>
      </c>
      <c r="K14" s="3">
        <v>8.5000000000000006E-3</v>
      </c>
      <c r="L14" s="3">
        <v>-2.073</v>
      </c>
    </row>
    <row r="15" spans="1:12" x14ac:dyDescent="0.25">
      <c r="A15" s="3" t="s">
        <v>177</v>
      </c>
      <c r="B15" s="3" t="s">
        <v>178</v>
      </c>
      <c r="C15" s="3" t="s">
        <v>105</v>
      </c>
      <c r="D15" s="3">
        <v>50.984000000000002</v>
      </c>
      <c r="E15" s="3">
        <v>57.09</v>
      </c>
      <c r="F15" s="3">
        <v>512</v>
      </c>
      <c r="G15" s="3">
        <v>3208.7</v>
      </c>
      <c r="H15" s="3">
        <v>3115.4</v>
      </c>
      <c r="I15" s="3">
        <v>815.87</v>
      </c>
      <c r="J15" s="3">
        <v>32.665999999999997</v>
      </c>
      <c r="K15" s="3">
        <v>1.84E-2</v>
      </c>
      <c r="L15" s="3">
        <v>-2.8690000000000002</v>
      </c>
    </row>
    <row r="16" spans="1:12" x14ac:dyDescent="0.25">
      <c r="A16" s="3" t="s">
        <v>179</v>
      </c>
      <c r="B16" s="3" t="s">
        <v>180</v>
      </c>
      <c r="C16" s="3" t="s">
        <v>105</v>
      </c>
      <c r="D16" s="3">
        <v>55.73</v>
      </c>
      <c r="E16" s="3">
        <v>54.442</v>
      </c>
      <c r="F16" s="3">
        <v>525</v>
      </c>
      <c r="G16" s="3">
        <v>3396.6</v>
      </c>
      <c r="H16" s="3">
        <v>3058.5</v>
      </c>
      <c r="I16" s="3">
        <v>860.35</v>
      </c>
      <c r="J16" s="3">
        <v>33.503</v>
      </c>
      <c r="K16" s="3">
        <v>-3.0000000000000001E-3</v>
      </c>
      <c r="L16" s="3">
        <v>-2.2040000000000002</v>
      </c>
    </row>
    <row r="17" spans="1:12" x14ac:dyDescent="0.25">
      <c r="A17" s="3" t="s">
        <v>181</v>
      </c>
      <c r="B17" s="3" t="s">
        <v>182</v>
      </c>
      <c r="C17" s="3" t="s">
        <v>105</v>
      </c>
      <c r="D17" s="3">
        <v>50.72</v>
      </c>
      <c r="E17" s="3">
        <v>57.375999999999998</v>
      </c>
      <c r="F17" s="3">
        <v>525</v>
      </c>
      <c r="G17" s="3">
        <v>3945.7</v>
      </c>
      <c r="H17" s="3">
        <v>4012</v>
      </c>
      <c r="I17" s="3">
        <v>824.36</v>
      </c>
      <c r="J17" s="3">
        <v>31.632999999999999</v>
      </c>
      <c r="K17" s="3">
        <v>3.85E-2</v>
      </c>
      <c r="L17" s="3">
        <v>-2.137</v>
      </c>
    </row>
    <row r="18" spans="1:12" x14ac:dyDescent="0.25">
      <c r="A18" s="3" t="s">
        <v>183</v>
      </c>
      <c r="B18" s="3" t="s">
        <v>184</v>
      </c>
      <c r="C18" s="3" t="s">
        <v>105</v>
      </c>
      <c r="D18" s="3">
        <v>57.167999999999999</v>
      </c>
      <c r="E18" s="3">
        <v>58.74</v>
      </c>
      <c r="F18" s="3">
        <v>512</v>
      </c>
      <c r="G18" s="3">
        <v>3871.8</v>
      </c>
      <c r="H18" s="3">
        <v>3582.7</v>
      </c>
      <c r="I18" s="3">
        <v>724.71</v>
      </c>
      <c r="J18" s="3">
        <v>32.115000000000002</v>
      </c>
      <c r="K18" s="3">
        <v>1.8599999999999998E-2</v>
      </c>
      <c r="L18" s="3">
        <v>-1.794</v>
      </c>
    </row>
    <row r="19" spans="1:12" x14ac:dyDescent="0.25">
      <c r="A19" s="3" t="s">
        <v>185</v>
      </c>
      <c r="B19" s="3" t="s">
        <v>186</v>
      </c>
      <c r="C19" s="3" t="s">
        <v>105</v>
      </c>
      <c r="D19" s="3">
        <v>56.286999999999999</v>
      </c>
      <c r="E19" s="3">
        <v>59.168999999999997</v>
      </c>
      <c r="F19" s="3">
        <v>525</v>
      </c>
      <c r="G19" s="3">
        <v>3925.4</v>
      </c>
      <c r="H19" s="3">
        <v>3795.9</v>
      </c>
      <c r="I19" s="3">
        <v>671.66</v>
      </c>
      <c r="J19" s="3">
        <v>40.023000000000003</v>
      </c>
      <c r="K19" s="3">
        <v>6.0000000000000001E-3</v>
      </c>
      <c r="L19" s="3">
        <v>-1.3380000000000001</v>
      </c>
    </row>
    <row r="20" spans="1:12" x14ac:dyDescent="0.25">
      <c r="A20" s="3" t="s">
        <v>187</v>
      </c>
      <c r="B20" s="3" t="s">
        <v>188</v>
      </c>
      <c r="C20" s="3" t="s">
        <v>105</v>
      </c>
      <c r="D20" s="3">
        <v>49.686</v>
      </c>
      <c r="E20" s="3">
        <v>55.125</v>
      </c>
      <c r="F20" s="3">
        <v>512</v>
      </c>
      <c r="G20" s="3">
        <v>3387.3</v>
      </c>
      <c r="H20" s="3">
        <v>3037</v>
      </c>
      <c r="I20" s="3">
        <v>989.7</v>
      </c>
      <c r="J20" s="3">
        <v>23.324000000000002</v>
      </c>
      <c r="K20" s="3">
        <v>1.9699999999999999E-2</v>
      </c>
      <c r="L20" s="3">
        <v>-2.3479999999999999</v>
      </c>
    </row>
    <row r="21" spans="1:12" x14ac:dyDescent="0.25">
      <c r="A21" s="3" t="s">
        <v>189</v>
      </c>
      <c r="B21" s="3" t="s">
        <v>190</v>
      </c>
      <c r="C21" s="3" t="s">
        <v>105</v>
      </c>
      <c r="D21" s="3">
        <v>56.817</v>
      </c>
      <c r="E21" s="3">
        <v>57.054000000000002</v>
      </c>
      <c r="F21" s="3">
        <v>518.5</v>
      </c>
      <c r="G21" s="3">
        <v>4279.6000000000004</v>
      </c>
      <c r="H21" s="3">
        <v>4434.2</v>
      </c>
      <c r="I21" s="3">
        <v>929.94</v>
      </c>
      <c r="J21" s="3">
        <v>39.286000000000001</v>
      </c>
      <c r="K21" s="3">
        <v>1.8100000000000002E-2</v>
      </c>
      <c r="L21" s="3">
        <v>-2.1040000000000001</v>
      </c>
    </row>
    <row r="22" spans="1:12" x14ac:dyDescent="0.25">
      <c r="C22" s="3" t="s">
        <v>33</v>
      </c>
      <c r="D22" s="3">
        <f>AVERAGE(D2:D21)</f>
        <v>54.374049999999997</v>
      </c>
      <c r="E22" s="3">
        <f t="shared" ref="E22:L22" si="0">AVERAGE(E2:E21)</f>
        <v>56.783799999999999</v>
      </c>
      <c r="F22" s="3">
        <f>AVERAGE(F2:F21)</f>
        <v>515.67499999999995</v>
      </c>
      <c r="G22" s="3">
        <f t="shared" si="0"/>
        <v>3737.4349999999999</v>
      </c>
      <c r="H22" s="3">
        <f t="shared" si="0"/>
        <v>3535.1549999999997</v>
      </c>
      <c r="I22" s="3">
        <f t="shared" si="0"/>
        <v>893.58200000000011</v>
      </c>
      <c r="J22" s="3">
        <f t="shared" si="0"/>
        <v>32.685099999999998</v>
      </c>
      <c r="K22" s="3">
        <f t="shared" si="0"/>
        <v>1.6465E-2</v>
      </c>
      <c r="L22" s="3">
        <f t="shared" si="0"/>
        <v>-2.0918999999999999</v>
      </c>
    </row>
    <row r="23" spans="1:12" x14ac:dyDescent="0.25">
      <c r="C23" s="3" t="s">
        <v>191</v>
      </c>
      <c r="D23" s="3">
        <v>3.7736697069753955</v>
      </c>
      <c r="E23" s="3">
        <f t="shared" ref="E23:L23" si="1">STDEV(E2:E21)</f>
        <v>1.4619005150110156</v>
      </c>
      <c r="F23" s="3">
        <f>STDEV(F2:F21)</f>
        <v>6.909709034928202</v>
      </c>
      <c r="G23" s="3">
        <f t="shared" si="1"/>
        <v>304.95721403950569</v>
      </c>
      <c r="H23" s="3">
        <f t="shared" si="1"/>
        <v>456.70444833785189</v>
      </c>
      <c r="I23" s="3">
        <f t="shared" si="1"/>
        <v>139.98704664135235</v>
      </c>
      <c r="J23" s="3">
        <f t="shared" si="1"/>
        <v>4.0254874683564141</v>
      </c>
      <c r="K23" s="3">
        <f t="shared" si="1"/>
        <v>1.1941271862084483E-2</v>
      </c>
      <c r="L23" s="3">
        <f t="shared" si="1"/>
        <v>0.36645914542164149</v>
      </c>
    </row>
    <row r="24" spans="1:12" x14ac:dyDescent="0.25">
      <c r="C24" s="3" t="s">
        <v>35</v>
      </c>
      <c r="D24" s="3">
        <v>6.9082629195281603E-2</v>
      </c>
      <c r="E24" s="3">
        <v>2.5745027895473983E-2</v>
      </c>
      <c r="F24" s="3">
        <v>1.3399348494552194E-2</v>
      </c>
      <c r="G24" s="3">
        <v>0.181595322471027</v>
      </c>
      <c r="H24" s="3">
        <v>0.12918937029291555</v>
      </c>
      <c r="I24" s="3">
        <v>0.15665831075531103</v>
      </c>
      <c r="J24" s="3">
        <v>0.12315971094952789</v>
      </c>
      <c r="K24" s="3">
        <v>0.72525185922165092</v>
      </c>
      <c r="L24" s="3">
        <v>-0.17518004943909438</v>
      </c>
    </row>
    <row r="25" spans="1:12" x14ac:dyDescent="0.25">
      <c r="D25" s="2"/>
    </row>
    <row r="26" spans="1:12" x14ac:dyDescent="0.25">
      <c r="A26" s="3" t="s">
        <v>151</v>
      </c>
      <c r="B26" s="3" t="s">
        <v>152</v>
      </c>
      <c r="C26" s="3" t="s">
        <v>144</v>
      </c>
      <c r="D26" s="3">
        <v>43.19</v>
      </c>
      <c r="E26" s="3">
        <v>55.744999999999997</v>
      </c>
      <c r="F26" s="3">
        <v>580</v>
      </c>
      <c r="G26" s="3">
        <v>3224</v>
      </c>
      <c r="H26" s="3">
        <v>2252.1</v>
      </c>
      <c r="I26" s="3">
        <v>615.73</v>
      </c>
      <c r="J26" s="3">
        <v>53.209000000000003</v>
      </c>
      <c r="K26" s="3">
        <v>-1.4E-2</v>
      </c>
      <c r="L26" s="3">
        <v>-1.0009999999999999</v>
      </c>
    </row>
    <row r="27" spans="1:12" x14ac:dyDescent="0.25">
      <c r="A27" s="3" t="s">
        <v>153</v>
      </c>
      <c r="B27" s="3" t="s">
        <v>154</v>
      </c>
      <c r="C27" s="3" t="s">
        <v>144</v>
      </c>
      <c r="D27" s="3">
        <v>37.130000000000003</v>
      </c>
      <c r="E27" s="3">
        <v>56.838000000000001</v>
      </c>
      <c r="F27" s="3">
        <v>595</v>
      </c>
      <c r="G27" s="3">
        <v>3358.7</v>
      </c>
      <c r="H27" s="3">
        <v>2765.8</v>
      </c>
      <c r="I27" s="3">
        <v>793.67</v>
      </c>
      <c r="J27" s="3">
        <v>50.168999999999997</v>
      </c>
      <c r="K27" s="3">
        <v>4.4000000000000003E-3</v>
      </c>
      <c r="L27" s="3">
        <v>-0.89</v>
      </c>
    </row>
    <row r="28" spans="1:12" x14ac:dyDescent="0.25">
      <c r="A28" s="3" t="s">
        <v>155</v>
      </c>
      <c r="B28" s="3" t="s">
        <v>156</v>
      </c>
      <c r="C28" s="3" t="s">
        <v>144</v>
      </c>
      <c r="D28" s="3">
        <v>37.369999999999997</v>
      </c>
      <c r="E28" s="3">
        <v>53.558999999999997</v>
      </c>
      <c r="F28" s="3">
        <v>595</v>
      </c>
      <c r="G28" s="3">
        <v>3985.1</v>
      </c>
      <c r="H28" s="3">
        <v>3831.7</v>
      </c>
      <c r="I28" s="3">
        <v>364.07</v>
      </c>
      <c r="J28" s="3">
        <v>54.353999999999999</v>
      </c>
      <c r="K28" s="3">
        <v>1.6000000000000001E-3</v>
      </c>
      <c r="L28" s="3">
        <v>-1.0389999999999999</v>
      </c>
    </row>
    <row r="29" spans="1:12" x14ac:dyDescent="0.25">
      <c r="A29" s="3" t="s">
        <v>157</v>
      </c>
      <c r="B29" s="3" t="s">
        <v>158</v>
      </c>
      <c r="C29" s="3" t="s">
        <v>144</v>
      </c>
      <c r="D29" s="3">
        <v>34.92</v>
      </c>
      <c r="E29" s="3">
        <v>55.281999999999996</v>
      </c>
      <c r="F29" s="3">
        <v>595</v>
      </c>
      <c r="G29" s="3">
        <v>3456.3</v>
      </c>
      <c r="H29" s="3">
        <v>2709.4</v>
      </c>
      <c r="I29" s="3">
        <v>447.37</v>
      </c>
      <c r="J29" s="3">
        <v>45.045000000000002</v>
      </c>
      <c r="K29" s="3">
        <v>6.4999999999999997E-3</v>
      </c>
      <c r="L29" s="3">
        <v>-1.0389999999999999</v>
      </c>
    </row>
    <row r="30" spans="1:12" x14ac:dyDescent="0.25">
      <c r="A30" s="3" t="s">
        <v>159</v>
      </c>
      <c r="B30" s="3" t="s">
        <v>160</v>
      </c>
      <c r="C30" s="3" t="s">
        <v>144</v>
      </c>
      <c r="D30" s="3">
        <v>37.630000000000003</v>
      </c>
      <c r="E30" s="3">
        <v>54.896999999999998</v>
      </c>
      <c r="F30" s="3">
        <v>612</v>
      </c>
      <c r="G30" s="3">
        <v>3851.4</v>
      </c>
      <c r="H30" s="3">
        <v>3067.9</v>
      </c>
      <c r="I30" s="3">
        <v>424.11</v>
      </c>
      <c r="J30" s="3">
        <v>51.604999999999997</v>
      </c>
      <c r="K30" s="3">
        <v>-0.01</v>
      </c>
      <c r="L30" s="3">
        <v>-1.036</v>
      </c>
    </row>
    <row r="31" spans="1:12" x14ac:dyDescent="0.25">
      <c r="A31" s="3" t="s">
        <v>161</v>
      </c>
      <c r="B31" s="3" t="s">
        <v>162</v>
      </c>
      <c r="C31" s="3" t="s">
        <v>144</v>
      </c>
      <c r="D31" s="3">
        <v>42.92</v>
      </c>
      <c r="E31" s="3">
        <v>55.043999999999997</v>
      </c>
      <c r="F31" s="3">
        <v>580</v>
      </c>
      <c r="G31" s="3">
        <v>3421.4</v>
      </c>
      <c r="H31" s="3">
        <v>3001.6</v>
      </c>
      <c r="I31" s="3">
        <v>664.82</v>
      </c>
      <c r="J31" s="3">
        <v>53.667000000000002</v>
      </c>
      <c r="K31" s="3">
        <v>-2.4E-2</v>
      </c>
      <c r="L31" s="3">
        <v>-0.90300000000000002</v>
      </c>
    </row>
    <row r="32" spans="1:12" x14ac:dyDescent="0.25">
      <c r="A32" s="3" t="s">
        <v>163</v>
      </c>
      <c r="B32" s="3" t="s">
        <v>164</v>
      </c>
      <c r="C32" s="3" t="s">
        <v>144</v>
      </c>
      <c r="D32" s="3">
        <v>40.07</v>
      </c>
      <c r="E32" s="3">
        <v>53.857999999999997</v>
      </c>
      <c r="F32" s="3">
        <v>595</v>
      </c>
      <c r="G32" s="3">
        <v>4207.1000000000004</v>
      </c>
      <c r="H32" s="3">
        <v>3745.5</v>
      </c>
      <c r="I32" s="3">
        <v>506.90999999999997</v>
      </c>
      <c r="J32" s="3">
        <v>39.863999999999997</v>
      </c>
      <c r="K32" s="3">
        <v>1.55E-2</v>
      </c>
      <c r="L32" s="3">
        <v>-1.026</v>
      </c>
    </row>
    <row r="33" spans="1:12" x14ac:dyDescent="0.25">
      <c r="A33" s="3" t="s">
        <v>165</v>
      </c>
      <c r="B33" s="3" t="s">
        <v>166</v>
      </c>
      <c r="C33" s="3" t="s">
        <v>144</v>
      </c>
      <c r="D33" s="3">
        <v>41.94</v>
      </c>
      <c r="E33" s="3">
        <v>53.673000000000002</v>
      </c>
      <c r="F33" s="3">
        <v>595</v>
      </c>
      <c r="G33" s="3">
        <v>3246.7</v>
      </c>
      <c r="H33" s="3">
        <v>2706.8</v>
      </c>
      <c r="I33" s="3">
        <v>402.85</v>
      </c>
      <c r="J33" s="3">
        <v>48.981999999999999</v>
      </c>
      <c r="K33" s="3">
        <v>-5.0000000000000001E-3</v>
      </c>
      <c r="L33" s="3">
        <v>-1.0680000000000001</v>
      </c>
    </row>
    <row r="34" spans="1:12" x14ac:dyDescent="0.25">
      <c r="A34" s="3" t="s">
        <v>167</v>
      </c>
      <c r="B34" s="3" t="s">
        <v>168</v>
      </c>
      <c r="C34" s="3" t="s">
        <v>144</v>
      </c>
      <c r="D34" s="3">
        <v>39.99</v>
      </c>
      <c r="E34" s="3">
        <v>51.91</v>
      </c>
      <c r="F34" s="3">
        <v>580</v>
      </c>
      <c r="G34" s="3">
        <v>3692.2</v>
      </c>
      <c r="H34" s="3">
        <v>2523.1999999999998</v>
      </c>
      <c r="I34" s="3">
        <v>452.77</v>
      </c>
      <c r="J34" s="3">
        <v>52.771000000000001</v>
      </c>
      <c r="K34" s="3">
        <v>-0.02</v>
      </c>
      <c r="L34" s="3">
        <v>-0.94799999999999995</v>
      </c>
    </row>
    <row r="35" spans="1:12" x14ac:dyDescent="0.25">
      <c r="A35" s="3" t="s">
        <v>169</v>
      </c>
      <c r="B35" s="3" t="s">
        <v>170</v>
      </c>
      <c r="C35" s="3" t="s">
        <v>144</v>
      </c>
      <c r="D35" s="3">
        <v>37.33</v>
      </c>
      <c r="E35" s="3">
        <v>54.113</v>
      </c>
      <c r="F35" s="3">
        <v>565</v>
      </c>
      <c r="G35" s="3">
        <v>3357.2</v>
      </c>
      <c r="H35" s="3">
        <v>2697.6</v>
      </c>
      <c r="I35" s="3">
        <v>557.19000000000005</v>
      </c>
      <c r="J35" s="3">
        <v>46.948999999999998</v>
      </c>
      <c r="K35" s="3">
        <v>1.61E-2</v>
      </c>
      <c r="L35" s="3">
        <v>-1.0209999999999999</v>
      </c>
    </row>
    <row r="36" spans="1:12" x14ac:dyDescent="0.25">
      <c r="A36" s="3" t="s">
        <v>171</v>
      </c>
      <c r="B36" s="3" t="s">
        <v>172</v>
      </c>
      <c r="C36" s="3" t="s">
        <v>144</v>
      </c>
      <c r="D36" s="3">
        <v>41.04</v>
      </c>
      <c r="E36" s="3">
        <v>53.712000000000003</v>
      </c>
      <c r="F36" s="3">
        <v>595</v>
      </c>
      <c r="G36" s="3">
        <v>3096.9</v>
      </c>
      <c r="H36" s="3">
        <v>2396.6</v>
      </c>
      <c r="I36" s="3">
        <v>468.78</v>
      </c>
      <c r="J36" s="3">
        <v>45.256999999999998</v>
      </c>
      <c r="K36" s="3">
        <v>5.0000000000000001E-4</v>
      </c>
      <c r="L36" s="3">
        <v>-1.0820000000000001</v>
      </c>
    </row>
    <row r="37" spans="1:12" x14ac:dyDescent="0.25">
      <c r="A37" s="3" t="s">
        <v>173</v>
      </c>
      <c r="B37" s="3" t="s">
        <v>174</v>
      </c>
      <c r="C37" s="3" t="s">
        <v>144</v>
      </c>
      <c r="D37" s="3">
        <v>39.429000000000002</v>
      </c>
      <c r="E37" s="3">
        <v>52.9</v>
      </c>
      <c r="F37" s="3">
        <v>558</v>
      </c>
      <c r="G37" s="3">
        <v>3483.2</v>
      </c>
      <c r="H37" s="3">
        <v>2900.5</v>
      </c>
      <c r="I37" s="3">
        <v>523.05999999999995</v>
      </c>
      <c r="J37" s="3">
        <v>46.07</v>
      </c>
      <c r="K37" s="3">
        <v>-1.0999999999999999E-2</v>
      </c>
      <c r="L37" s="3">
        <v>-1.1559999999999999</v>
      </c>
    </row>
    <row r="38" spans="1:12" x14ac:dyDescent="0.25">
      <c r="A38" s="3" t="s">
        <v>175</v>
      </c>
      <c r="B38" s="3" t="s">
        <v>176</v>
      </c>
      <c r="C38" s="3" t="s">
        <v>144</v>
      </c>
      <c r="D38" s="3">
        <v>41.634</v>
      </c>
      <c r="E38" s="3">
        <v>54.527000000000001</v>
      </c>
      <c r="F38" s="3">
        <v>595</v>
      </c>
      <c r="G38" s="3">
        <v>3959.9</v>
      </c>
      <c r="H38" s="3">
        <v>3387.8</v>
      </c>
      <c r="I38" s="3">
        <v>495.26</v>
      </c>
      <c r="J38" s="3">
        <v>50.213000000000001</v>
      </c>
      <c r="K38" s="3">
        <v>1.66E-2</v>
      </c>
      <c r="L38" s="3">
        <v>-0.98799999999999999</v>
      </c>
    </row>
    <row r="39" spans="1:12" x14ac:dyDescent="0.25">
      <c r="A39" s="3" t="s">
        <v>177</v>
      </c>
      <c r="B39" s="3" t="s">
        <v>178</v>
      </c>
      <c r="C39" s="3" t="s">
        <v>144</v>
      </c>
      <c r="D39" s="3">
        <v>38.710999999999999</v>
      </c>
      <c r="E39" s="3">
        <v>53.107999999999997</v>
      </c>
      <c r="F39" s="3">
        <v>595</v>
      </c>
      <c r="G39" s="3">
        <v>3560.1</v>
      </c>
      <c r="H39" s="3">
        <v>2927.3</v>
      </c>
      <c r="I39" s="3">
        <v>435.88</v>
      </c>
      <c r="J39" s="3">
        <v>51.462000000000003</v>
      </c>
      <c r="K39" s="3">
        <v>-6.0000000000000001E-3</v>
      </c>
      <c r="L39" s="3">
        <v>-1.218</v>
      </c>
    </row>
    <row r="40" spans="1:12" x14ac:dyDescent="0.25">
      <c r="A40" s="3" t="s">
        <v>179</v>
      </c>
      <c r="B40" s="3" t="s">
        <v>180</v>
      </c>
      <c r="C40" s="3" t="s">
        <v>144</v>
      </c>
      <c r="D40" s="3">
        <v>36.96</v>
      </c>
      <c r="E40" s="3">
        <v>53.290999999999997</v>
      </c>
      <c r="F40" s="3">
        <v>580</v>
      </c>
      <c r="G40" s="3">
        <v>2954.9</v>
      </c>
      <c r="H40" s="3">
        <v>2593.1999999999998</v>
      </c>
      <c r="I40" s="3">
        <v>421.51</v>
      </c>
      <c r="J40" s="3">
        <v>43.923999999999999</v>
      </c>
      <c r="K40" s="3">
        <v>1.18E-2</v>
      </c>
      <c r="L40" s="3">
        <v>-1.093</v>
      </c>
    </row>
    <row r="41" spans="1:12" x14ac:dyDescent="0.25">
      <c r="A41" s="3" t="s">
        <v>181</v>
      </c>
      <c r="B41" s="3" t="s">
        <v>182</v>
      </c>
      <c r="C41" s="3" t="s">
        <v>144</v>
      </c>
      <c r="D41" s="3">
        <v>38.901000000000003</v>
      </c>
      <c r="E41" s="3">
        <v>54.084000000000003</v>
      </c>
      <c r="F41" s="3">
        <v>580</v>
      </c>
      <c r="G41" s="3">
        <v>2946.3</v>
      </c>
      <c r="H41" s="3">
        <v>2470.6</v>
      </c>
      <c r="I41" s="3">
        <v>496.49</v>
      </c>
      <c r="J41" s="3">
        <v>40.71</v>
      </c>
      <c r="K41" s="3">
        <v>8.0999999999999996E-3</v>
      </c>
      <c r="L41" s="3">
        <v>-1.1910000000000001</v>
      </c>
    </row>
    <row r="42" spans="1:12" x14ac:dyDescent="0.25">
      <c r="A42" s="3" t="s">
        <v>183</v>
      </c>
      <c r="B42" s="3" t="s">
        <v>184</v>
      </c>
      <c r="C42" s="3" t="s">
        <v>144</v>
      </c>
      <c r="D42" s="3">
        <v>42.875</v>
      </c>
      <c r="E42" s="3">
        <v>55.761000000000003</v>
      </c>
      <c r="F42" s="3">
        <v>595</v>
      </c>
      <c r="G42" s="3">
        <v>3483.1</v>
      </c>
      <c r="H42" s="3">
        <v>3302.7</v>
      </c>
      <c r="I42" s="3">
        <v>571.37</v>
      </c>
      <c r="J42" s="3">
        <v>44.84</v>
      </c>
      <c r="K42" s="3">
        <v>-6.0000000000000001E-3</v>
      </c>
      <c r="L42" s="3">
        <v>-0.91300000000000003</v>
      </c>
    </row>
    <row r="43" spans="1:12" x14ac:dyDescent="0.25">
      <c r="A43" s="3" t="s">
        <v>185</v>
      </c>
      <c r="B43" s="3" t="s">
        <v>186</v>
      </c>
      <c r="C43" s="3" t="s">
        <v>144</v>
      </c>
      <c r="D43" s="3">
        <v>43.19</v>
      </c>
      <c r="E43" s="3">
        <v>54.936</v>
      </c>
      <c r="F43" s="3">
        <v>612</v>
      </c>
      <c r="G43" s="3">
        <v>3002.4</v>
      </c>
      <c r="H43" s="3">
        <v>2362.6999999999998</v>
      </c>
      <c r="I43" s="3">
        <v>673.5</v>
      </c>
      <c r="J43" s="3">
        <v>52.563000000000002</v>
      </c>
      <c r="K43" s="3">
        <v>1.5E-3</v>
      </c>
      <c r="L43" s="3">
        <v>-1.105</v>
      </c>
    </row>
    <row r="44" spans="1:12" x14ac:dyDescent="0.25">
      <c r="A44" s="3" t="s">
        <v>187</v>
      </c>
      <c r="B44" s="3" t="s">
        <v>188</v>
      </c>
      <c r="C44" s="3" t="s">
        <v>144</v>
      </c>
      <c r="D44" s="3">
        <v>37.130000000000003</v>
      </c>
      <c r="E44" s="3">
        <v>51.750999999999998</v>
      </c>
      <c r="F44" s="3">
        <v>580</v>
      </c>
      <c r="G44" s="3">
        <v>3282.2</v>
      </c>
      <c r="H44" s="3">
        <v>2806.3</v>
      </c>
      <c r="I44" s="3">
        <v>430.77</v>
      </c>
      <c r="J44" s="3">
        <v>49.616</v>
      </c>
      <c r="K44" s="3">
        <v>3.2000000000000002E-3</v>
      </c>
      <c r="L44" s="3">
        <v>-1.028</v>
      </c>
    </row>
    <row r="45" spans="1:12" x14ac:dyDescent="0.25">
      <c r="A45" s="3" t="s">
        <v>189</v>
      </c>
      <c r="B45" s="3" t="s">
        <v>190</v>
      </c>
      <c r="C45" s="3" t="s">
        <v>144</v>
      </c>
      <c r="D45" s="3">
        <v>43.279000000000003</v>
      </c>
      <c r="E45" s="3">
        <v>52.79</v>
      </c>
      <c r="F45" s="3">
        <v>595</v>
      </c>
      <c r="G45" s="3">
        <v>3120.8</v>
      </c>
      <c r="H45" s="3">
        <v>2444.9</v>
      </c>
      <c r="I45" s="3">
        <v>508.78</v>
      </c>
      <c r="J45" s="3">
        <v>46.235999999999997</v>
      </c>
      <c r="K45" s="3">
        <v>-1.2E-2</v>
      </c>
      <c r="L45" s="3">
        <v>-1.0589999999999999</v>
      </c>
    </row>
    <row r="46" spans="1:12" x14ac:dyDescent="0.25">
      <c r="C46" s="3" t="s">
        <v>33</v>
      </c>
      <c r="D46" s="3">
        <f>AVERAGE(D26:D45)</f>
        <v>39.781950000000002</v>
      </c>
      <c r="E46" s="3">
        <f t="shared" ref="E46:L46" si="2">AVERAGE(E26:E45)</f>
        <v>54.088949999999997</v>
      </c>
      <c r="F46" s="3">
        <f t="shared" si="2"/>
        <v>588.85</v>
      </c>
      <c r="G46" s="3">
        <f t="shared" si="2"/>
        <v>3434.4950000000003</v>
      </c>
      <c r="H46" s="3">
        <f t="shared" si="2"/>
        <v>2844.71</v>
      </c>
      <c r="I46" s="3">
        <f t="shared" si="2"/>
        <v>512.74450000000013</v>
      </c>
      <c r="J46" s="3">
        <f t="shared" si="2"/>
        <v>48.375299999999996</v>
      </c>
      <c r="K46" s="3">
        <f t="shared" si="2"/>
        <v>-1.1100000000000005E-3</v>
      </c>
      <c r="L46" s="3">
        <f t="shared" si="2"/>
        <v>-1.0402</v>
      </c>
    </row>
    <row r="47" spans="1:12" x14ac:dyDescent="0.25">
      <c r="C47" s="3" t="s">
        <v>191</v>
      </c>
      <c r="D47" s="3">
        <f>STDEV(D26:D45)</f>
        <v>2.6040976712825015</v>
      </c>
      <c r="E47" s="3">
        <f t="shared" ref="E47:L47" si="3">STDEV(E26:E45)</f>
        <v>1.3090159210563288</v>
      </c>
      <c r="F47" s="3">
        <f t="shared" si="3"/>
        <v>13.456655563228495</v>
      </c>
      <c r="G47" s="3">
        <f t="shared" si="3"/>
        <v>356.84506511929851</v>
      </c>
      <c r="H47" s="3">
        <f t="shared" si="3"/>
        <v>440.81634187398043</v>
      </c>
      <c r="I47" s="3">
        <f t="shared" si="3"/>
        <v>106.97397728198249</v>
      </c>
      <c r="J47" s="3">
        <f t="shared" si="3"/>
        <v>4.2838909772849219</v>
      </c>
      <c r="K47" s="3">
        <f t="shared" si="3"/>
        <v>1.1845803165323108E-2</v>
      </c>
      <c r="L47" s="3">
        <f t="shared" si="3"/>
        <v>8.8463254339986003E-2</v>
      </c>
    </row>
    <row r="48" spans="1:12" x14ac:dyDescent="0.25">
      <c r="C48" s="3" t="s">
        <v>35</v>
      </c>
      <c r="D48" s="3">
        <v>6.5921511203458183E-2</v>
      </c>
      <c r="E48" s="3">
        <v>2.4201170868658549E-2</v>
      </c>
      <c r="F48" s="3">
        <v>2.2852433664309238E-2</v>
      </c>
      <c r="G48" s="3">
        <v>0.10390030124350115</v>
      </c>
      <c r="H48" s="3">
        <v>0.20996002821868701</v>
      </c>
      <c r="I48" s="3">
        <v>0.139630179908283</v>
      </c>
      <c r="J48" s="3">
        <v>8.8555336654964872E-2</v>
      </c>
      <c r="K48" s="3">
        <v>-10.671894743534326</v>
      </c>
      <c r="L48" s="3">
        <v>-8.504446677560662E-2</v>
      </c>
    </row>
    <row r="50" spans="1:12" x14ac:dyDescent="0.25">
      <c r="A50" s="3" t="s">
        <v>151</v>
      </c>
      <c r="B50" s="3" t="s">
        <v>152</v>
      </c>
      <c r="C50" s="3" t="s">
        <v>145</v>
      </c>
      <c r="D50" s="3">
        <v>74.129000000000005</v>
      </c>
      <c r="E50" s="3">
        <v>63.140999999999998</v>
      </c>
      <c r="F50" s="3">
        <v>565</v>
      </c>
      <c r="G50" s="3">
        <v>3456.4</v>
      </c>
      <c r="H50" s="3">
        <v>3301.7</v>
      </c>
      <c r="I50" s="3">
        <v>651.88</v>
      </c>
      <c r="J50" s="3">
        <v>27.312999999999999</v>
      </c>
      <c r="K50" s="3">
        <v>-2E-3</v>
      </c>
      <c r="L50" s="3">
        <v>-0.99099999999999999</v>
      </c>
    </row>
    <row r="51" spans="1:12" x14ac:dyDescent="0.25">
      <c r="A51" s="3" t="s">
        <v>153</v>
      </c>
      <c r="B51" s="3" t="s">
        <v>154</v>
      </c>
      <c r="C51" s="3" t="s">
        <v>145</v>
      </c>
      <c r="D51" s="3">
        <v>77.33</v>
      </c>
      <c r="E51" s="3">
        <v>61.692999999999998</v>
      </c>
      <c r="F51" s="3">
        <v>565</v>
      </c>
      <c r="G51" s="3">
        <v>3911.3</v>
      </c>
      <c r="H51" s="3">
        <v>3620.8</v>
      </c>
      <c r="I51" s="3">
        <v>821.34</v>
      </c>
      <c r="J51" s="3">
        <v>27.402000000000001</v>
      </c>
      <c r="K51" s="3">
        <v>-7.0000000000000001E-3</v>
      </c>
      <c r="L51" s="3">
        <v>-1.5249999999999999</v>
      </c>
    </row>
    <row r="52" spans="1:12" x14ac:dyDescent="0.25">
      <c r="A52" s="3" t="s">
        <v>155</v>
      </c>
      <c r="B52" s="3" t="s">
        <v>156</v>
      </c>
      <c r="C52" s="3" t="s">
        <v>145</v>
      </c>
      <c r="D52" s="3">
        <v>74.228999999999999</v>
      </c>
      <c r="E52" s="3">
        <v>59.281999999999996</v>
      </c>
      <c r="F52" s="3">
        <v>595</v>
      </c>
      <c r="G52" s="3">
        <v>3993.5</v>
      </c>
      <c r="H52" s="3">
        <v>3230.5</v>
      </c>
      <c r="I52" s="3">
        <v>982.7</v>
      </c>
      <c r="J52" s="3">
        <v>23.844999999999999</v>
      </c>
      <c r="K52" s="3">
        <v>1.2699999999999999E-2</v>
      </c>
      <c r="L52" s="3">
        <v>-2.6549999999999998</v>
      </c>
    </row>
    <row r="53" spans="1:12" x14ac:dyDescent="0.25">
      <c r="A53" s="3" t="s">
        <v>157</v>
      </c>
      <c r="B53" s="3" t="s">
        <v>158</v>
      </c>
      <c r="C53" s="3" t="s">
        <v>145</v>
      </c>
      <c r="D53" s="3">
        <v>69.441000000000003</v>
      </c>
      <c r="E53" s="3">
        <v>60.658000000000001</v>
      </c>
      <c r="F53" s="3">
        <v>580</v>
      </c>
      <c r="G53" s="3">
        <v>2269.3000000000002</v>
      </c>
      <c r="H53" s="3">
        <v>2565.5</v>
      </c>
      <c r="I53" s="3">
        <v>946.33</v>
      </c>
      <c r="J53" s="3">
        <v>22.286999999999999</v>
      </c>
      <c r="K53" s="3">
        <v>-4.0000000000000001E-3</v>
      </c>
      <c r="L53" s="3">
        <v>-2.8820000000000001</v>
      </c>
    </row>
    <row r="54" spans="1:12" x14ac:dyDescent="0.25">
      <c r="A54" s="3" t="s">
        <v>159</v>
      </c>
      <c r="B54" s="3" t="s">
        <v>160</v>
      </c>
      <c r="C54" s="3" t="s">
        <v>145</v>
      </c>
      <c r="D54" s="3">
        <v>74.828999999999994</v>
      </c>
      <c r="E54" s="3">
        <v>59.564</v>
      </c>
      <c r="F54" s="3">
        <v>580</v>
      </c>
      <c r="G54" s="3">
        <v>3320.6</v>
      </c>
      <c r="H54" s="3">
        <v>2831.1</v>
      </c>
      <c r="I54" s="3">
        <v>828.53</v>
      </c>
      <c r="J54" s="3">
        <v>24.15</v>
      </c>
      <c r="K54" s="3">
        <v>7.4999999999999997E-3</v>
      </c>
      <c r="L54" s="3">
        <v>-2.6179999999999999</v>
      </c>
    </row>
    <row r="55" spans="1:12" x14ac:dyDescent="0.25">
      <c r="A55" s="3" t="s">
        <v>161</v>
      </c>
      <c r="B55" s="3" t="s">
        <v>162</v>
      </c>
      <c r="C55" s="3" t="s">
        <v>145</v>
      </c>
      <c r="D55" s="3">
        <v>81.813999999999993</v>
      </c>
      <c r="E55" s="3">
        <v>62.587000000000003</v>
      </c>
      <c r="F55" s="3">
        <v>580</v>
      </c>
      <c r="G55" s="3">
        <v>3728.7</v>
      </c>
      <c r="H55" s="3">
        <v>3968.7</v>
      </c>
      <c r="I55" s="3">
        <v>849.31</v>
      </c>
      <c r="J55" s="3">
        <v>26.611000000000001</v>
      </c>
      <c r="K55" s="3">
        <v>5.4999999999999997E-3</v>
      </c>
      <c r="L55" s="3">
        <v>-1.66</v>
      </c>
    </row>
    <row r="56" spans="1:12" x14ac:dyDescent="0.25">
      <c r="A56" s="3" t="s">
        <v>163</v>
      </c>
      <c r="B56" s="3" t="s">
        <v>164</v>
      </c>
      <c r="C56" s="3" t="s">
        <v>145</v>
      </c>
      <c r="D56" s="3">
        <v>70.290000000000006</v>
      </c>
      <c r="E56" s="3">
        <v>58.185000000000002</v>
      </c>
      <c r="F56" s="3">
        <v>580</v>
      </c>
      <c r="G56" s="3">
        <v>3085.3</v>
      </c>
      <c r="H56" s="3">
        <v>2869.7</v>
      </c>
      <c r="I56" s="3">
        <v>953.99</v>
      </c>
      <c r="J56" s="3">
        <v>21.196999999999999</v>
      </c>
      <c r="K56" s="3">
        <v>1.09E-2</v>
      </c>
      <c r="L56" s="3">
        <v>-2.6259999999999999</v>
      </c>
    </row>
    <row r="57" spans="1:12" x14ac:dyDescent="0.25">
      <c r="A57" s="3" t="s">
        <v>165</v>
      </c>
      <c r="B57" s="3" t="s">
        <v>166</v>
      </c>
      <c r="C57" s="3" t="s">
        <v>145</v>
      </c>
      <c r="D57" s="3">
        <v>77.23</v>
      </c>
      <c r="E57" s="3">
        <v>60.22</v>
      </c>
      <c r="F57" s="3">
        <v>580</v>
      </c>
      <c r="G57" s="3">
        <v>2683.1</v>
      </c>
      <c r="H57" s="3">
        <v>2849.4</v>
      </c>
      <c r="I57" s="3">
        <v>1048.4000000000001</v>
      </c>
      <c r="J57" s="3">
        <v>20.234999999999999</v>
      </c>
      <c r="K57" s="3">
        <v>6.0000000000000001E-3</v>
      </c>
      <c r="L57" s="3">
        <v>-2.4049999999999998</v>
      </c>
    </row>
    <row r="58" spans="1:12" x14ac:dyDescent="0.25">
      <c r="A58" s="3" t="s">
        <v>167</v>
      </c>
      <c r="B58" s="3" t="s">
        <v>168</v>
      </c>
      <c r="C58" s="3" t="s">
        <v>145</v>
      </c>
      <c r="D58" s="3">
        <v>71.86</v>
      </c>
      <c r="E58" s="3">
        <v>58.765999999999998</v>
      </c>
      <c r="F58" s="3">
        <v>580</v>
      </c>
      <c r="G58" s="3">
        <v>2512.1999999999998</v>
      </c>
      <c r="H58" s="3">
        <v>2667</v>
      </c>
      <c r="I58" s="3">
        <v>806.33</v>
      </c>
      <c r="J58" s="3">
        <v>22.677</v>
      </c>
      <c r="K58" s="3">
        <v>0.01</v>
      </c>
      <c r="L58" s="3">
        <v>-2.4430000000000001</v>
      </c>
    </row>
    <row r="59" spans="1:12" x14ac:dyDescent="0.25">
      <c r="A59" s="3" t="s">
        <v>169</v>
      </c>
      <c r="B59" s="3" t="s">
        <v>170</v>
      </c>
      <c r="C59" s="3" t="s">
        <v>145</v>
      </c>
      <c r="D59" s="3">
        <v>76.25</v>
      </c>
      <c r="E59" s="3">
        <v>58.777999999999999</v>
      </c>
      <c r="F59" s="3">
        <v>580</v>
      </c>
      <c r="G59" s="3">
        <v>2751.9</v>
      </c>
      <c r="H59" s="3">
        <v>2853.4</v>
      </c>
      <c r="I59" s="3">
        <v>968.77</v>
      </c>
      <c r="J59" s="3">
        <v>20.747</v>
      </c>
      <c r="K59" s="3">
        <v>3.5000000000000001E-3</v>
      </c>
      <c r="L59" s="3">
        <v>-2.706</v>
      </c>
    </row>
    <row r="60" spans="1:12" x14ac:dyDescent="0.25">
      <c r="A60" s="3" t="s">
        <v>171</v>
      </c>
      <c r="B60" s="3" t="s">
        <v>172</v>
      </c>
      <c r="C60" s="3" t="s">
        <v>145</v>
      </c>
      <c r="D60" s="3">
        <v>71.722999999999999</v>
      </c>
      <c r="E60" s="3">
        <v>59.03</v>
      </c>
      <c r="F60" s="3">
        <v>580</v>
      </c>
      <c r="G60" s="3">
        <v>2555.6</v>
      </c>
      <c r="H60" s="3">
        <v>2390.6999999999998</v>
      </c>
      <c r="I60" s="3">
        <v>995.07</v>
      </c>
      <c r="J60" s="3">
        <v>19.885999999999999</v>
      </c>
      <c r="K60" s="3">
        <v>7.7000000000000002E-3</v>
      </c>
      <c r="L60" s="3">
        <v>-2.6080000000000001</v>
      </c>
    </row>
    <row r="61" spans="1:12" x14ac:dyDescent="0.25">
      <c r="A61" s="3" t="s">
        <v>173</v>
      </c>
      <c r="B61" s="3" t="s">
        <v>174</v>
      </c>
      <c r="C61" s="3" t="s">
        <v>145</v>
      </c>
      <c r="D61" s="3">
        <v>78.16</v>
      </c>
      <c r="E61" s="3">
        <v>58.45</v>
      </c>
      <c r="F61" s="3">
        <v>580</v>
      </c>
      <c r="G61" s="3">
        <v>4221.1000000000004</v>
      </c>
      <c r="H61" s="3">
        <v>3523.2</v>
      </c>
      <c r="I61" s="3">
        <v>946.74</v>
      </c>
      <c r="J61" s="3">
        <v>24.509</v>
      </c>
      <c r="K61" s="3">
        <v>1E-3</v>
      </c>
      <c r="L61" s="3">
        <v>-2.7989999999999999</v>
      </c>
    </row>
    <row r="62" spans="1:12" x14ac:dyDescent="0.25">
      <c r="A62" s="3" t="s">
        <v>175</v>
      </c>
      <c r="B62" s="3" t="s">
        <v>176</v>
      </c>
      <c r="C62" s="3" t="s">
        <v>145</v>
      </c>
      <c r="D62" s="3">
        <v>76.83</v>
      </c>
      <c r="E62" s="3">
        <v>58.521000000000001</v>
      </c>
      <c r="F62" s="3">
        <v>580</v>
      </c>
      <c r="G62" s="3">
        <v>2983.3</v>
      </c>
      <c r="H62" s="3">
        <v>2778.3</v>
      </c>
      <c r="I62" s="3">
        <v>1028.8</v>
      </c>
      <c r="J62" s="3">
        <v>20.032</v>
      </c>
      <c r="K62" s="3">
        <v>9.1000000000000004E-3</v>
      </c>
      <c r="L62" s="3">
        <v>-2.3839999999999999</v>
      </c>
    </row>
    <row r="63" spans="1:12" x14ac:dyDescent="0.25">
      <c r="A63" s="3" t="s">
        <v>177</v>
      </c>
      <c r="B63" s="3" t="s">
        <v>178</v>
      </c>
      <c r="C63" s="3" t="s">
        <v>145</v>
      </c>
      <c r="D63" s="3">
        <v>74.34</v>
      </c>
      <c r="E63" s="3">
        <v>57.459000000000003</v>
      </c>
      <c r="F63" s="3">
        <v>580</v>
      </c>
      <c r="G63" s="3">
        <v>3995.7</v>
      </c>
      <c r="H63" s="3">
        <v>3279.4</v>
      </c>
      <c r="I63" s="3">
        <v>770.32</v>
      </c>
      <c r="J63" s="3">
        <v>24.324000000000002</v>
      </c>
      <c r="K63" s="3">
        <v>-1.9E-2</v>
      </c>
      <c r="L63" s="3">
        <v>-2.6880000000000002</v>
      </c>
    </row>
    <row r="64" spans="1:12" x14ac:dyDescent="0.25">
      <c r="A64" s="3" t="s">
        <v>179</v>
      </c>
      <c r="B64" s="3" t="s">
        <v>180</v>
      </c>
      <c r="C64" s="3" t="s">
        <v>145</v>
      </c>
      <c r="D64" s="3">
        <v>74.13</v>
      </c>
      <c r="E64" s="3">
        <v>58.683999999999997</v>
      </c>
      <c r="F64" s="3">
        <v>580</v>
      </c>
      <c r="G64" s="3">
        <v>3213.9</v>
      </c>
      <c r="H64" s="3">
        <v>3322</v>
      </c>
      <c r="I64" s="3">
        <v>882.24</v>
      </c>
      <c r="J64" s="3">
        <v>20.936</v>
      </c>
      <c r="K64" s="3">
        <v>5.5999999999999999E-3</v>
      </c>
      <c r="L64" s="3">
        <v>-2.5459999999999998</v>
      </c>
    </row>
    <row r="65" spans="1:14" x14ac:dyDescent="0.25">
      <c r="A65" s="3" t="s">
        <v>181</v>
      </c>
      <c r="B65" s="3" t="s">
        <v>182</v>
      </c>
      <c r="C65" s="3" t="s">
        <v>145</v>
      </c>
      <c r="D65" s="3">
        <v>73.290000000000006</v>
      </c>
      <c r="E65" s="3">
        <v>60.837000000000003</v>
      </c>
      <c r="F65" s="3">
        <v>580</v>
      </c>
      <c r="G65" s="3">
        <v>2991.3</v>
      </c>
      <c r="H65" s="3">
        <v>3697.3</v>
      </c>
      <c r="I65" s="3">
        <v>969.72</v>
      </c>
      <c r="J65" s="3">
        <v>19.446999999999999</v>
      </c>
      <c r="K65" s="3">
        <v>1E-4</v>
      </c>
      <c r="L65" s="3">
        <v>-2.29</v>
      </c>
    </row>
    <row r="66" spans="1:14" x14ac:dyDescent="0.25">
      <c r="A66" s="3" t="s">
        <v>183</v>
      </c>
      <c r="B66" s="3" t="s">
        <v>184</v>
      </c>
      <c r="C66" s="3" t="s">
        <v>145</v>
      </c>
      <c r="D66" s="3">
        <v>74.129000000000005</v>
      </c>
      <c r="E66" s="3">
        <v>61.877000000000002</v>
      </c>
      <c r="F66" s="3">
        <v>565</v>
      </c>
      <c r="G66" s="3">
        <v>2863.5</v>
      </c>
      <c r="H66" s="3">
        <v>3825.4</v>
      </c>
      <c r="I66" s="3">
        <v>997.81</v>
      </c>
      <c r="J66" s="3">
        <v>25.643999999999998</v>
      </c>
      <c r="K66" s="3">
        <v>5.1999999999999998E-3</v>
      </c>
      <c r="L66" s="3">
        <v>-1.579</v>
      </c>
    </row>
    <row r="67" spans="1:14" x14ac:dyDescent="0.25">
      <c r="A67" s="3" t="s">
        <v>185</v>
      </c>
      <c r="B67" s="3" t="s">
        <v>186</v>
      </c>
      <c r="C67" s="3" t="s">
        <v>145</v>
      </c>
      <c r="D67" s="3">
        <v>85.23</v>
      </c>
      <c r="E67" s="3">
        <v>62.220999999999997</v>
      </c>
      <c r="F67" s="3">
        <v>580</v>
      </c>
      <c r="G67" s="3">
        <v>3574.4</v>
      </c>
      <c r="H67" s="3">
        <v>3413.1</v>
      </c>
      <c r="I67" s="3">
        <v>984.42</v>
      </c>
      <c r="J67" s="3">
        <v>21.757999999999999</v>
      </c>
      <c r="K67" s="3">
        <v>4.0000000000000001E-3</v>
      </c>
      <c r="L67" s="3">
        <v>-1.58</v>
      </c>
    </row>
    <row r="68" spans="1:14" x14ac:dyDescent="0.25">
      <c r="A68" s="3" t="s">
        <v>187</v>
      </c>
      <c r="B68" s="3" t="s">
        <v>188</v>
      </c>
      <c r="C68" s="3" t="s">
        <v>145</v>
      </c>
      <c r="D68" s="3">
        <v>73.831999999999994</v>
      </c>
      <c r="E68" s="3">
        <v>57.040999999999997</v>
      </c>
      <c r="F68" s="3">
        <v>580</v>
      </c>
      <c r="G68" s="3">
        <v>3105.7</v>
      </c>
      <c r="H68" s="3">
        <v>2687.5</v>
      </c>
      <c r="I68" s="3">
        <v>831.95</v>
      </c>
      <c r="J68" s="3">
        <v>20.667000000000002</v>
      </c>
      <c r="K68" s="3">
        <v>1.8E-3</v>
      </c>
      <c r="L68" s="3">
        <v>-2.6760000000000002</v>
      </c>
    </row>
    <row r="69" spans="1:14" x14ac:dyDescent="0.25">
      <c r="A69" s="3" t="s">
        <v>189</v>
      </c>
      <c r="B69" s="3" t="s">
        <v>190</v>
      </c>
      <c r="C69" s="3" t="s">
        <v>145</v>
      </c>
      <c r="D69" s="3">
        <v>78.352000000000004</v>
      </c>
      <c r="E69" s="3">
        <v>60.119</v>
      </c>
      <c r="F69" s="3">
        <v>580</v>
      </c>
      <c r="G69" s="3">
        <v>4152.1000000000004</v>
      </c>
      <c r="H69" s="3">
        <v>2897.9</v>
      </c>
      <c r="I69" s="3">
        <v>1059.5</v>
      </c>
      <c r="J69" s="3">
        <v>24.632000000000001</v>
      </c>
      <c r="K69" s="3">
        <v>-1E-3</v>
      </c>
      <c r="L69" s="3">
        <v>-2.536</v>
      </c>
    </row>
    <row r="70" spans="1:14" x14ac:dyDescent="0.25">
      <c r="C70" s="3" t="s">
        <v>33</v>
      </c>
      <c r="D70" s="3">
        <f>AVERAGE(D50:D69)</f>
        <v>75.370899999999992</v>
      </c>
      <c r="E70" s="3">
        <f t="shared" ref="E70:L70" si="4">AVERAGE(E50:E69)</f>
        <v>59.85564999999999</v>
      </c>
      <c r="F70" s="3">
        <f t="shared" si="4"/>
        <v>578.5</v>
      </c>
      <c r="G70" s="3">
        <f t="shared" si="4"/>
        <v>3268.4450000000002</v>
      </c>
      <c r="H70" s="3">
        <f t="shared" si="4"/>
        <v>3128.63</v>
      </c>
      <c r="I70" s="3">
        <f t="shared" si="4"/>
        <v>916.20749999999987</v>
      </c>
      <c r="J70" s="3">
        <f t="shared" si="4"/>
        <v>22.914950000000001</v>
      </c>
      <c r="K70" s="3">
        <f t="shared" si="4"/>
        <v>2.8800000000000002E-3</v>
      </c>
      <c r="L70" s="3">
        <f t="shared" si="4"/>
        <v>-2.30985</v>
      </c>
    </row>
    <row r="71" spans="1:14" x14ac:dyDescent="0.25">
      <c r="C71" s="3" t="s">
        <v>191</v>
      </c>
      <c r="D71" s="3">
        <f>STDEV(D50:D69)</f>
        <v>3.7428778809331922</v>
      </c>
      <c r="E71" s="3">
        <f t="shared" ref="E71:L71" si="5">STDEV(E50:E69)</f>
        <v>1.7494505686372688</v>
      </c>
      <c r="F71" s="3">
        <f t="shared" si="5"/>
        <v>6.7082039324993694</v>
      </c>
      <c r="G71" s="3">
        <f t="shared" si="5"/>
        <v>588.15718403466008</v>
      </c>
      <c r="H71" s="3">
        <f t="shared" si="5"/>
        <v>450.05830628111596</v>
      </c>
      <c r="I71" s="3">
        <f t="shared" si="5"/>
        <v>106.17053872624651</v>
      </c>
      <c r="J71" s="3">
        <f t="shared" si="5"/>
        <v>2.5706346231600965</v>
      </c>
      <c r="K71" s="3">
        <f t="shared" si="5"/>
        <v>7.2573447369943056E-3</v>
      </c>
      <c r="L71" s="3">
        <f t="shared" si="5"/>
        <v>0.53250246107659593</v>
      </c>
    </row>
    <row r="72" spans="1:14" x14ac:dyDescent="0.25">
      <c r="C72" s="3" t="s">
        <v>35</v>
      </c>
      <c r="D72" s="4">
        <f>D71/D70</f>
        <v>4.9659455850111812E-2</v>
      </c>
      <c r="E72" s="4">
        <f t="shared" ref="E72:L72" si="6">E71/E70</f>
        <v>2.9227826757161089E-2</v>
      </c>
      <c r="F72" s="4">
        <f t="shared" si="6"/>
        <v>1.1595858137423283E-2</v>
      </c>
      <c r="G72" s="4">
        <f t="shared" si="6"/>
        <v>0.17995015490077393</v>
      </c>
      <c r="H72" s="4">
        <f t="shared" si="6"/>
        <v>0.14385156003781718</v>
      </c>
      <c r="I72" s="4">
        <f t="shared" si="6"/>
        <v>0.11588045145477037</v>
      </c>
      <c r="J72" s="4">
        <f t="shared" si="6"/>
        <v>0.11218155061041357</v>
      </c>
      <c r="K72" s="4">
        <f t="shared" si="6"/>
        <v>2.5199113670119115</v>
      </c>
      <c r="L72" s="4">
        <f t="shared" si="6"/>
        <v>-0.23053551575928996</v>
      </c>
      <c r="M72" s="4"/>
      <c r="N72" s="4"/>
    </row>
    <row r="73" spans="1:14" x14ac:dyDescent="0.25"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</row>
    <row r="74" spans="1:14" x14ac:dyDescent="0.25">
      <c r="A74" s="3" t="s">
        <v>151</v>
      </c>
      <c r="B74" s="3" t="s">
        <v>152</v>
      </c>
      <c r="C74" s="3" t="s">
        <v>146</v>
      </c>
      <c r="D74" s="3">
        <v>72.233999999999995</v>
      </c>
      <c r="E74" s="3">
        <v>56.771000000000001</v>
      </c>
      <c r="F74" s="3">
        <v>689</v>
      </c>
      <c r="G74" s="3">
        <v>3828.3</v>
      </c>
      <c r="H74" s="3">
        <v>3956.2</v>
      </c>
      <c r="I74" s="3">
        <v>492.04999999999995</v>
      </c>
      <c r="J74" s="3">
        <v>49.645000000000003</v>
      </c>
      <c r="K74" s="3">
        <v>-2.1000000000000001E-2</v>
      </c>
      <c r="L74" s="3">
        <v>-2.4060000000000001</v>
      </c>
    </row>
    <row r="75" spans="1:14" x14ac:dyDescent="0.25">
      <c r="A75" s="3" t="s">
        <v>153</v>
      </c>
      <c r="B75" s="3" t="s">
        <v>154</v>
      </c>
      <c r="C75" s="3" t="s">
        <v>146</v>
      </c>
      <c r="D75" s="3">
        <v>70.875</v>
      </c>
      <c r="E75" s="3">
        <v>55.167000000000002</v>
      </c>
      <c r="F75" s="3">
        <v>711</v>
      </c>
      <c r="G75" s="3">
        <v>3801.6</v>
      </c>
      <c r="H75" s="3">
        <v>3687.9</v>
      </c>
      <c r="I75" s="3">
        <v>545.66999999999996</v>
      </c>
      <c r="J75" s="3">
        <v>38.113999999999997</v>
      </c>
      <c r="K75" s="3">
        <v>-7.0000000000000001E-3</v>
      </c>
      <c r="L75" s="3">
        <v>-2.1480000000000001</v>
      </c>
    </row>
    <row r="76" spans="1:14" x14ac:dyDescent="0.25">
      <c r="A76" s="3" t="s">
        <v>155</v>
      </c>
      <c r="B76" s="3" t="s">
        <v>156</v>
      </c>
      <c r="C76" s="3" t="s">
        <v>146</v>
      </c>
      <c r="D76" s="3">
        <v>65.5</v>
      </c>
      <c r="E76" s="3">
        <v>52.158999999999999</v>
      </c>
      <c r="F76" s="3">
        <v>711</v>
      </c>
      <c r="G76" s="3">
        <v>4347.8</v>
      </c>
      <c r="H76" s="3">
        <v>4333.3</v>
      </c>
      <c r="I76" s="3">
        <v>395.72</v>
      </c>
      <c r="J76" s="3">
        <v>44.874000000000002</v>
      </c>
      <c r="K76" s="3">
        <v>-1.9E-2</v>
      </c>
      <c r="L76" s="3">
        <v>-2.3889999999999998</v>
      </c>
    </row>
    <row r="77" spans="1:14" x14ac:dyDescent="0.25">
      <c r="A77" s="3" t="s">
        <v>157</v>
      </c>
      <c r="B77" s="3" t="s">
        <v>158</v>
      </c>
      <c r="C77" s="3" t="s">
        <v>146</v>
      </c>
      <c r="D77" s="3">
        <v>67.385000000000005</v>
      </c>
      <c r="E77" s="3">
        <v>53.951999999999998</v>
      </c>
      <c r="F77" s="3">
        <v>711</v>
      </c>
      <c r="G77" s="3">
        <v>4168.3999999999996</v>
      </c>
      <c r="H77" s="3">
        <v>4103.5</v>
      </c>
      <c r="I77" s="3">
        <v>368.62</v>
      </c>
      <c r="J77" s="3">
        <v>36.573999999999998</v>
      </c>
      <c r="K77" s="3">
        <v>-1.9E-2</v>
      </c>
      <c r="L77" s="3">
        <v>-2.3849999999999998</v>
      </c>
    </row>
    <row r="78" spans="1:14" x14ac:dyDescent="0.25">
      <c r="A78" s="3" t="s">
        <v>159</v>
      </c>
      <c r="B78" s="3" t="s">
        <v>160</v>
      </c>
      <c r="C78" s="3" t="s">
        <v>146</v>
      </c>
      <c r="D78" s="3">
        <v>75.89</v>
      </c>
      <c r="E78" s="3">
        <v>52.359000000000002</v>
      </c>
      <c r="F78" s="3">
        <v>689</v>
      </c>
      <c r="G78" s="3">
        <v>4006.8</v>
      </c>
      <c r="H78" s="3">
        <v>4018.5</v>
      </c>
      <c r="I78" s="3">
        <v>359.71</v>
      </c>
      <c r="J78" s="3">
        <v>33.880000000000003</v>
      </c>
      <c r="K78" s="3">
        <v>-2.1000000000000001E-2</v>
      </c>
      <c r="L78" s="3">
        <v>-2.4249999999999998</v>
      </c>
    </row>
    <row r="79" spans="1:14" x14ac:dyDescent="0.25">
      <c r="A79" s="3" t="s">
        <v>161</v>
      </c>
      <c r="B79" s="3" t="s">
        <v>162</v>
      </c>
      <c r="C79" s="3" t="s">
        <v>146</v>
      </c>
      <c r="D79" s="3">
        <v>66.88</v>
      </c>
      <c r="E79" s="3">
        <v>55.228999999999999</v>
      </c>
      <c r="F79" s="3">
        <v>689</v>
      </c>
      <c r="G79" s="3">
        <v>3742.4</v>
      </c>
      <c r="H79" s="3">
        <v>3784.7</v>
      </c>
      <c r="I79" s="3">
        <v>584.46</v>
      </c>
      <c r="J79" s="3">
        <v>34.380000000000003</v>
      </c>
      <c r="K79" s="3">
        <v>-3.6999999999999998E-2</v>
      </c>
      <c r="L79" s="3">
        <v>-2.246</v>
      </c>
    </row>
    <row r="80" spans="1:14" x14ac:dyDescent="0.25">
      <c r="A80" s="3" t="s">
        <v>163</v>
      </c>
      <c r="B80" s="3" t="s">
        <v>164</v>
      </c>
      <c r="C80" s="3" t="s">
        <v>146</v>
      </c>
      <c r="D80" s="3">
        <v>64.73</v>
      </c>
      <c r="E80" s="3">
        <v>51.573999999999998</v>
      </c>
      <c r="F80" s="3">
        <v>700</v>
      </c>
      <c r="G80" s="3">
        <v>3797.4</v>
      </c>
      <c r="H80" s="3">
        <v>3463.9</v>
      </c>
      <c r="I80" s="3">
        <v>439.77</v>
      </c>
      <c r="J80" s="3">
        <v>56.759</v>
      </c>
      <c r="K80" s="3">
        <v>-2E-3</v>
      </c>
      <c r="L80" s="3">
        <v>-2.2650000000000001</v>
      </c>
    </row>
    <row r="81" spans="1:14" x14ac:dyDescent="0.25">
      <c r="A81" s="3" t="s">
        <v>165</v>
      </c>
      <c r="B81" s="3" t="s">
        <v>166</v>
      </c>
      <c r="C81" s="3" t="s">
        <v>146</v>
      </c>
      <c r="D81" s="3">
        <v>62.48</v>
      </c>
      <c r="E81" s="3">
        <v>53.351999999999997</v>
      </c>
      <c r="F81" s="3">
        <v>689</v>
      </c>
      <c r="G81" s="3">
        <v>3698.8</v>
      </c>
      <c r="H81" s="3">
        <v>3570.6</v>
      </c>
      <c r="I81" s="3">
        <v>451.65</v>
      </c>
      <c r="J81" s="3">
        <v>53.640999999999998</v>
      </c>
      <c r="K81" s="3">
        <v>-2.7E-2</v>
      </c>
      <c r="L81" s="3">
        <v>-2.2770000000000001</v>
      </c>
    </row>
    <row r="82" spans="1:14" x14ac:dyDescent="0.25">
      <c r="A82" s="3" t="s">
        <v>167</v>
      </c>
      <c r="B82" s="3" t="s">
        <v>168</v>
      </c>
      <c r="C82" s="3" t="s">
        <v>146</v>
      </c>
      <c r="D82" s="3">
        <v>72.540000000000006</v>
      </c>
      <c r="E82" s="3">
        <v>50.045000000000002</v>
      </c>
      <c r="F82" s="3">
        <v>711</v>
      </c>
      <c r="G82" s="3">
        <v>3366.9</v>
      </c>
      <c r="H82" s="3">
        <v>2970.3</v>
      </c>
      <c r="I82" s="3">
        <v>407.22</v>
      </c>
      <c r="J82" s="3">
        <v>36.628999999999998</v>
      </c>
      <c r="K82" s="3">
        <v>-5.0000000000000001E-3</v>
      </c>
      <c r="L82" s="3">
        <v>-2.1190000000000002</v>
      </c>
    </row>
    <row r="83" spans="1:14" x14ac:dyDescent="0.25">
      <c r="A83" s="3" t="s">
        <v>169</v>
      </c>
      <c r="B83" s="3" t="s">
        <v>170</v>
      </c>
      <c r="C83" s="3" t="s">
        <v>146</v>
      </c>
      <c r="D83" s="3">
        <v>73.819999999999993</v>
      </c>
      <c r="E83" s="3">
        <v>50.847999999999999</v>
      </c>
      <c r="F83" s="3">
        <v>689</v>
      </c>
      <c r="G83" s="3">
        <v>3676.4</v>
      </c>
      <c r="H83" s="3">
        <v>3550</v>
      </c>
      <c r="I83" s="3">
        <v>418.72</v>
      </c>
      <c r="J83" s="3">
        <v>62.86</v>
      </c>
      <c r="K83" s="3">
        <v>-2.1000000000000001E-2</v>
      </c>
      <c r="L83" s="3">
        <v>-2.2360000000000002</v>
      </c>
    </row>
    <row r="84" spans="1:14" x14ac:dyDescent="0.25">
      <c r="A84" s="3" t="s">
        <v>171</v>
      </c>
      <c r="B84" s="3" t="s">
        <v>172</v>
      </c>
      <c r="C84" s="3" t="s">
        <v>146</v>
      </c>
      <c r="D84" s="3">
        <v>67.45</v>
      </c>
      <c r="E84" s="3">
        <v>52.932000000000002</v>
      </c>
      <c r="F84" s="3">
        <v>689</v>
      </c>
      <c r="G84" s="3">
        <v>3916.9</v>
      </c>
      <c r="H84" s="3">
        <v>3874.7</v>
      </c>
      <c r="I84" s="3">
        <v>421.61</v>
      </c>
      <c r="J84" s="3">
        <v>59.698999999999998</v>
      </c>
      <c r="K84" s="3">
        <v>-2.7E-2</v>
      </c>
      <c r="L84" s="3">
        <v>-2.2749999999999999</v>
      </c>
    </row>
    <row r="85" spans="1:14" x14ac:dyDescent="0.25">
      <c r="A85" s="3" t="s">
        <v>173</v>
      </c>
      <c r="B85" s="3" t="s">
        <v>174</v>
      </c>
      <c r="C85" s="3" t="s">
        <v>146</v>
      </c>
      <c r="D85" s="3">
        <v>76.41</v>
      </c>
      <c r="E85" s="3">
        <v>51.478999999999999</v>
      </c>
      <c r="F85" s="3">
        <v>689</v>
      </c>
      <c r="G85" s="3">
        <v>3394.7</v>
      </c>
      <c r="H85" s="3">
        <v>3070.6</v>
      </c>
      <c r="I85" s="3">
        <v>372.8</v>
      </c>
      <c r="J85" s="3">
        <v>34.231999999999999</v>
      </c>
      <c r="K85" s="3">
        <v>-1.7000000000000001E-2</v>
      </c>
      <c r="L85" s="3">
        <v>-2.4660000000000002</v>
      </c>
    </row>
    <row r="86" spans="1:14" x14ac:dyDescent="0.25">
      <c r="A86" s="3" t="s">
        <v>175</v>
      </c>
      <c r="B86" s="3" t="s">
        <v>176</v>
      </c>
      <c r="C86" s="3" t="s">
        <v>146</v>
      </c>
      <c r="D86" s="3">
        <v>69.84</v>
      </c>
      <c r="E86" s="3">
        <v>52.954000000000001</v>
      </c>
      <c r="F86" s="3">
        <v>689</v>
      </c>
      <c r="G86" s="3">
        <v>4151.3999999999996</v>
      </c>
      <c r="H86" s="3">
        <v>3906.7</v>
      </c>
      <c r="I86" s="3">
        <v>437.9</v>
      </c>
      <c r="J86" s="3">
        <v>53.578000000000003</v>
      </c>
      <c r="K86" s="3">
        <v>-3.6999999999999998E-2</v>
      </c>
      <c r="L86" s="3">
        <v>-2.3069999999999999</v>
      </c>
    </row>
    <row r="87" spans="1:14" x14ac:dyDescent="0.25">
      <c r="A87" s="3" t="s">
        <v>177</v>
      </c>
      <c r="B87" s="3" t="s">
        <v>178</v>
      </c>
      <c r="C87" s="3" t="s">
        <v>146</v>
      </c>
      <c r="D87" s="3">
        <v>67.540000000000006</v>
      </c>
      <c r="E87" s="3">
        <v>50.127000000000002</v>
      </c>
      <c r="F87" s="3">
        <v>711</v>
      </c>
      <c r="G87" s="3">
        <v>4047.5</v>
      </c>
      <c r="H87" s="3">
        <v>4043</v>
      </c>
      <c r="I87" s="3">
        <v>301.77</v>
      </c>
      <c r="J87" s="3">
        <v>35.496000000000002</v>
      </c>
      <c r="K87" s="3">
        <v>-8.0000000000000002E-3</v>
      </c>
      <c r="L87" s="3">
        <v>-2.5169999999999999</v>
      </c>
    </row>
    <row r="88" spans="1:14" x14ac:dyDescent="0.25">
      <c r="A88" s="3" t="s">
        <v>179</v>
      </c>
      <c r="B88" s="3" t="s">
        <v>180</v>
      </c>
      <c r="C88" s="3" t="s">
        <v>146</v>
      </c>
      <c r="D88" s="3">
        <v>67.45</v>
      </c>
      <c r="E88" s="3">
        <v>50.393999999999998</v>
      </c>
      <c r="F88" s="3">
        <v>700</v>
      </c>
      <c r="G88" s="3">
        <v>3731</v>
      </c>
      <c r="H88" s="3">
        <v>3403.5</v>
      </c>
      <c r="I88" s="3">
        <v>361.2</v>
      </c>
      <c r="J88" s="3">
        <v>33.049999999999997</v>
      </c>
      <c r="K88" s="3">
        <v>-1.0999999999999999E-2</v>
      </c>
      <c r="L88" s="3">
        <v>-2.395</v>
      </c>
    </row>
    <row r="89" spans="1:14" x14ac:dyDescent="0.25">
      <c r="A89" s="3" t="s">
        <v>181</v>
      </c>
      <c r="B89" s="3" t="s">
        <v>182</v>
      </c>
      <c r="C89" s="3" t="s">
        <v>146</v>
      </c>
      <c r="D89" s="3">
        <v>67.89</v>
      </c>
      <c r="E89" s="3">
        <v>53.003999999999998</v>
      </c>
      <c r="F89" s="3">
        <v>689</v>
      </c>
      <c r="G89" s="3">
        <v>4023.7</v>
      </c>
      <c r="H89" s="3">
        <v>3846.8</v>
      </c>
      <c r="I89" s="3">
        <v>402.27</v>
      </c>
      <c r="J89" s="3">
        <v>58.988999999999997</v>
      </c>
      <c r="K89" s="3">
        <v>-3.2000000000000001E-2</v>
      </c>
      <c r="L89" s="3">
        <v>-2.3769999999999998</v>
      </c>
    </row>
    <row r="90" spans="1:14" x14ac:dyDescent="0.25">
      <c r="A90" s="3" t="s">
        <v>183</v>
      </c>
      <c r="B90" s="3" t="s">
        <v>184</v>
      </c>
      <c r="C90" s="3" t="s">
        <v>146</v>
      </c>
      <c r="D90" s="3">
        <v>65.81</v>
      </c>
      <c r="E90" s="3">
        <v>55.484000000000002</v>
      </c>
      <c r="F90" s="3">
        <v>711</v>
      </c>
      <c r="G90" s="3">
        <v>3841.5</v>
      </c>
      <c r="H90" s="3">
        <v>3980.5</v>
      </c>
      <c r="I90" s="3">
        <v>535.34</v>
      </c>
      <c r="J90" s="3">
        <v>49.151000000000003</v>
      </c>
      <c r="K90" s="3">
        <v>-8.0000000000000002E-3</v>
      </c>
      <c r="L90" s="3">
        <v>-2.177</v>
      </c>
    </row>
    <row r="91" spans="1:14" x14ac:dyDescent="0.25">
      <c r="A91" s="3" t="s">
        <v>185</v>
      </c>
      <c r="B91" s="3" t="s">
        <v>186</v>
      </c>
      <c r="C91" s="3" t="s">
        <v>146</v>
      </c>
      <c r="D91" s="3">
        <v>67.644999999999996</v>
      </c>
      <c r="E91" s="3">
        <v>54.137999999999998</v>
      </c>
      <c r="F91" s="3">
        <v>689</v>
      </c>
      <c r="G91" s="3">
        <v>3581.9</v>
      </c>
      <c r="H91" s="3">
        <v>3527.6</v>
      </c>
      <c r="I91" s="3">
        <v>470.28</v>
      </c>
      <c r="J91" s="3">
        <v>36.787999999999997</v>
      </c>
      <c r="K91" s="3">
        <v>-0.04</v>
      </c>
      <c r="L91" s="3">
        <v>-2.4329999999999998</v>
      </c>
    </row>
    <row r="92" spans="1:14" x14ac:dyDescent="0.25">
      <c r="A92" s="3" t="s">
        <v>187</v>
      </c>
      <c r="B92" s="3" t="s">
        <v>188</v>
      </c>
      <c r="C92" s="3" t="s">
        <v>146</v>
      </c>
      <c r="D92" s="3">
        <v>67.849999999999994</v>
      </c>
      <c r="E92" s="3">
        <v>50.136000000000003</v>
      </c>
      <c r="F92" s="3">
        <v>711</v>
      </c>
      <c r="G92" s="3">
        <v>4105.8999999999996</v>
      </c>
      <c r="H92" s="3">
        <v>3947.5</v>
      </c>
      <c r="I92" s="3">
        <v>260.5</v>
      </c>
      <c r="J92" s="3">
        <v>34.149000000000001</v>
      </c>
      <c r="K92" s="3">
        <v>-1.2E-2</v>
      </c>
      <c r="L92" s="3">
        <v>-2.464</v>
      </c>
    </row>
    <row r="93" spans="1:14" x14ac:dyDescent="0.25">
      <c r="A93" s="3" t="s">
        <v>189</v>
      </c>
      <c r="B93" s="3" t="s">
        <v>190</v>
      </c>
      <c r="C93" s="3" t="s">
        <v>146</v>
      </c>
      <c r="D93" s="3">
        <v>72.739999999999995</v>
      </c>
      <c r="E93" s="3">
        <v>53.435000000000002</v>
      </c>
      <c r="F93" s="3">
        <v>689</v>
      </c>
      <c r="G93" s="3">
        <v>4048.2</v>
      </c>
      <c r="H93" s="3">
        <v>4085.4</v>
      </c>
      <c r="I93" s="3">
        <v>462.38</v>
      </c>
      <c r="J93" s="3">
        <v>47.725999999999999</v>
      </c>
      <c r="K93" s="3">
        <v>-2.1999999999999999E-2</v>
      </c>
      <c r="L93" s="3">
        <v>-2.379</v>
      </c>
    </row>
    <row r="94" spans="1:14" x14ac:dyDescent="0.25">
      <c r="C94" s="3" t="s">
        <v>33</v>
      </c>
      <c r="D94" s="3">
        <f>AVERAGE(D74:D93)</f>
        <v>69.147949999999994</v>
      </c>
      <c r="E94" s="3">
        <f t="shared" ref="E94:L94" si="7">AVERAGE(E74:E93)</f>
        <v>52.776949999999999</v>
      </c>
      <c r="F94" s="3">
        <f t="shared" si="7"/>
        <v>697.8</v>
      </c>
      <c r="G94" s="3">
        <f t="shared" si="7"/>
        <v>3863.8749999999991</v>
      </c>
      <c r="H94" s="3">
        <f t="shared" si="7"/>
        <v>3756.2599999999998</v>
      </c>
      <c r="I94" s="3">
        <f t="shared" si="7"/>
        <v>424.48199999999997</v>
      </c>
      <c r="J94" s="3">
        <f t="shared" si="7"/>
        <v>44.5107</v>
      </c>
      <c r="K94" s="3">
        <f t="shared" si="7"/>
        <v>-1.9649999999999997E-2</v>
      </c>
      <c r="L94" s="3">
        <f t="shared" si="7"/>
        <v>-2.3342999999999998</v>
      </c>
    </row>
    <row r="95" spans="1:14" x14ac:dyDescent="0.25">
      <c r="C95" s="3" t="s">
        <v>191</v>
      </c>
      <c r="D95" s="3">
        <f>STDEV(D74:D93)</f>
        <v>3.7555099657212425</v>
      </c>
      <c r="E95" s="3">
        <f t="shared" ref="E95:K95" si="8">STDEV(E74:E93)</f>
        <v>1.9689337610146149</v>
      </c>
      <c r="F95" s="3">
        <f t="shared" si="8"/>
        <v>10.465985004062595</v>
      </c>
      <c r="G95" s="3">
        <f t="shared" si="8"/>
        <v>255.0679803606543</v>
      </c>
      <c r="H95" s="3">
        <f t="shared" si="8"/>
        <v>349.21871355174659</v>
      </c>
      <c r="I95" s="3">
        <f t="shared" si="8"/>
        <v>79.279652237805649</v>
      </c>
      <c r="J95" s="3">
        <f t="shared" si="8"/>
        <v>10.305612303880594</v>
      </c>
      <c r="K95" s="3">
        <f t="shared" si="8"/>
        <v>1.120749279441402E-2</v>
      </c>
      <c r="L95" s="3">
        <v>7.0217363354600257E-2</v>
      </c>
    </row>
    <row r="96" spans="1:14" x14ac:dyDescent="0.25">
      <c r="C96" s="3" t="s">
        <v>35</v>
      </c>
      <c r="D96" s="4">
        <f>D95/D94</f>
        <v>5.4311226373612562E-2</v>
      </c>
      <c r="E96" s="4">
        <f t="shared" ref="E96:L96" si="9">E95/E94</f>
        <v>3.7306698492705903E-2</v>
      </c>
      <c r="F96" s="4">
        <f t="shared" si="9"/>
        <v>1.4998545434311545E-2</v>
      </c>
      <c r="G96" s="4">
        <f t="shared" si="9"/>
        <v>6.6013517611375722E-2</v>
      </c>
      <c r="H96" s="4">
        <f t="shared" si="9"/>
        <v>9.2969792706507695E-2</v>
      </c>
      <c r="I96" s="4">
        <f t="shared" si="9"/>
        <v>0.18676799543397754</v>
      </c>
      <c r="J96" s="4">
        <f t="shared" si="9"/>
        <v>0.23153112181746396</v>
      </c>
      <c r="K96" s="4">
        <f t="shared" si="9"/>
        <v>-0.57035586740020472</v>
      </c>
      <c r="L96" s="4">
        <f t="shared" si="9"/>
        <v>-3.0080693721715401E-2</v>
      </c>
      <c r="M96" s="4"/>
      <c r="N96" s="4"/>
    </row>
    <row r="97" spans="1:14" x14ac:dyDescent="0.25"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</row>
    <row r="98" spans="1:14" x14ac:dyDescent="0.25">
      <c r="A98" s="3" t="s">
        <v>151</v>
      </c>
      <c r="B98" s="3" t="s">
        <v>152</v>
      </c>
      <c r="C98" s="3" t="s">
        <v>147</v>
      </c>
      <c r="D98" s="3">
        <v>60.75</v>
      </c>
      <c r="E98" s="3">
        <v>54.780999999999999</v>
      </c>
      <c r="F98" s="3">
        <v>565</v>
      </c>
      <c r="G98" s="3">
        <v>2717.2</v>
      </c>
      <c r="H98" s="3">
        <v>2622.3</v>
      </c>
      <c r="I98" s="3">
        <v>660.77</v>
      </c>
      <c r="J98" s="3">
        <v>49.436</v>
      </c>
      <c r="K98" s="3">
        <v>-4.0000000000000001E-3</v>
      </c>
      <c r="L98" s="3">
        <v>-3.0190000000000001</v>
      </c>
    </row>
    <row r="99" spans="1:14" x14ac:dyDescent="0.25">
      <c r="A99" s="3" t="s">
        <v>153</v>
      </c>
      <c r="B99" s="3" t="s">
        <v>154</v>
      </c>
      <c r="C99" s="3" t="s">
        <v>147</v>
      </c>
      <c r="D99" s="3">
        <v>56.182000000000002</v>
      </c>
      <c r="E99" s="3">
        <v>56.19</v>
      </c>
      <c r="F99" s="3">
        <v>565</v>
      </c>
      <c r="G99" s="3">
        <v>2811.1</v>
      </c>
      <c r="H99" s="3">
        <v>2889.5</v>
      </c>
      <c r="I99" s="3">
        <v>775.73</v>
      </c>
      <c r="J99" s="3">
        <v>54.378</v>
      </c>
      <c r="K99" s="3">
        <v>-7.0000000000000001E-3</v>
      </c>
      <c r="L99" s="3">
        <v>-2.992</v>
      </c>
    </row>
    <row r="100" spans="1:14" x14ac:dyDescent="0.25">
      <c r="A100" s="3" t="s">
        <v>155</v>
      </c>
      <c r="B100" s="3" t="s">
        <v>156</v>
      </c>
      <c r="C100" s="3" t="s">
        <v>147</v>
      </c>
      <c r="D100" s="3">
        <v>52.81</v>
      </c>
      <c r="E100" s="3">
        <v>51.137</v>
      </c>
      <c r="F100" s="3">
        <v>565</v>
      </c>
      <c r="G100" s="3">
        <v>2457.5</v>
      </c>
      <c r="H100" s="3">
        <v>2566</v>
      </c>
      <c r="I100" s="3">
        <v>642.5</v>
      </c>
      <c r="J100" s="3">
        <v>31.962</v>
      </c>
      <c r="K100" s="3">
        <v>-0.01</v>
      </c>
      <c r="L100" s="3">
        <v>-2.7639999999999998</v>
      </c>
    </row>
    <row r="101" spans="1:14" x14ac:dyDescent="0.25">
      <c r="A101" s="3" t="s">
        <v>157</v>
      </c>
      <c r="B101" s="3" t="s">
        <v>158</v>
      </c>
      <c r="C101" s="3" t="s">
        <v>147</v>
      </c>
      <c r="D101" s="3">
        <v>53.188000000000002</v>
      </c>
      <c r="E101" s="3">
        <v>54.012</v>
      </c>
      <c r="F101" s="3">
        <v>565</v>
      </c>
      <c r="G101" s="3">
        <v>2674.5</v>
      </c>
      <c r="H101" s="3">
        <v>2351</v>
      </c>
      <c r="I101" s="3">
        <v>684.02</v>
      </c>
      <c r="J101" s="3">
        <v>30.062999999999999</v>
      </c>
      <c r="K101" s="3">
        <v>-1.0999999999999999E-2</v>
      </c>
      <c r="L101" s="3">
        <v>-2.8260000000000001</v>
      </c>
    </row>
    <row r="102" spans="1:14" x14ac:dyDescent="0.25">
      <c r="A102" s="3" t="s">
        <v>159</v>
      </c>
      <c r="B102" s="3" t="s">
        <v>160</v>
      </c>
      <c r="C102" s="3" t="s">
        <v>147</v>
      </c>
      <c r="D102" s="3">
        <v>53.290999999999997</v>
      </c>
      <c r="E102" s="3">
        <v>55.502000000000002</v>
      </c>
      <c r="F102" s="3">
        <v>551</v>
      </c>
      <c r="G102" s="3">
        <v>2727.5</v>
      </c>
      <c r="H102" s="3">
        <v>2430.5</v>
      </c>
      <c r="I102" s="3">
        <v>686.07</v>
      </c>
      <c r="J102" s="3">
        <v>32.008000000000003</v>
      </c>
      <c r="K102" s="3">
        <v>3.3E-3</v>
      </c>
      <c r="L102" s="3">
        <v>-3.1720000000000002</v>
      </c>
    </row>
    <row r="103" spans="1:14" x14ac:dyDescent="0.25">
      <c r="A103" s="3" t="s">
        <v>161</v>
      </c>
      <c r="B103" s="3" t="s">
        <v>162</v>
      </c>
      <c r="C103" s="3" t="s">
        <v>147</v>
      </c>
      <c r="D103" s="3">
        <v>54.82</v>
      </c>
      <c r="E103" s="3">
        <v>55.386000000000003</v>
      </c>
      <c r="F103" s="3">
        <v>565</v>
      </c>
      <c r="G103" s="3">
        <v>2412.1</v>
      </c>
      <c r="H103" s="3">
        <v>2274.1999999999998</v>
      </c>
      <c r="I103" s="3">
        <v>655.49</v>
      </c>
      <c r="J103" s="3">
        <v>31.449000000000002</v>
      </c>
      <c r="K103" s="3">
        <v>-1.4E-2</v>
      </c>
      <c r="L103" s="3">
        <v>-2.8570000000000002</v>
      </c>
    </row>
    <row r="104" spans="1:14" x14ac:dyDescent="0.25">
      <c r="A104" s="3" t="s">
        <v>163</v>
      </c>
      <c r="B104" s="3" t="s">
        <v>164</v>
      </c>
      <c r="C104" s="3" t="s">
        <v>147</v>
      </c>
      <c r="D104" s="3">
        <v>53.86</v>
      </c>
      <c r="E104" s="3">
        <v>52.485999999999997</v>
      </c>
      <c r="F104" s="3">
        <v>565</v>
      </c>
      <c r="G104" s="3">
        <v>2584.9</v>
      </c>
      <c r="H104" s="3">
        <v>2459</v>
      </c>
      <c r="I104" s="3">
        <v>592.07000000000005</v>
      </c>
      <c r="J104" s="3">
        <v>33.220999999999997</v>
      </c>
      <c r="K104" s="3">
        <v>1.2999999999999999E-3</v>
      </c>
      <c r="L104" s="3">
        <v>-3.1389999999999998</v>
      </c>
    </row>
    <row r="105" spans="1:14" x14ac:dyDescent="0.25">
      <c r="A105" s="3" t="s">
        <v>165</v>
      </c>
      <c r="B105" s="3" t="s">
        <v>166</v>
      </c>
      <c r="C105" s="3" t="s">
        <v>147</v>
      </c>
      <c r="D105" s="3">
        <v>59.814999999999998</v>
      </c>
      <c r="E105" s="3">
        <v>52.555999999999997</v>
      </c>
      <c r="F105" s="3">
        <v>565</v>
      </c>
      <c r="G105" s="3">
        <v>2487.6</v>
      </c>
      <c r="H105" s="3">
        <v>2232.4</v>
      </c>
      <c r="I105" s="3">
        <v>650.71</v>
      </c>
      <c r="J105" s="3">
        <v>30.73</v>
      </c>
      <c r="K105" s="3">
        <v>-7.0000000000000001E-3</v>
      </c>
      <c r="L105" s="3">
        <v>-2.96</v>
      </c>
    </row>
    <row r="106" spans="1:14" x14ac:dyDescent="0.25">
      <c r="A106" s="3" t="s">
        <v>167</v>
      </c>
      <c r="B106" s="3" t="s">
        <v>168</v>
      </c>
      <c r="C106" s="3" t="s">
        <v>147</v>
      </c>
      <c r="D106" s="3">
        <v>58.42</v>
      </c>
      <c r="E106" s="3">
        <v>50.863</v>
      </c>
      <c r="F106" s="3">
        <v>580</v>
      </c>
      <c r="G106" s="3">
        <v>2430.6999999999998</v>
      </c>
      <c r="H106" s="3">
        <v>2326.4</v>
      </c>
      <c r="I106" s="3">
        <v>667.93</v>
      </c>
      <c r="J106" s="3">
        <v>59.854999999999997</v>
      </c>
      <c r="K106" s="3">
        <v>8.8000000000000005E-3</v>
      </c>
      <c r="L106" s="3">
        <v>-3.0409999999999999</v>
      </c>
    </row>
    <row r="107" spans="1:14" x14ac:dyDescent="0.25">
      <c r="A107" s="3" t="s">
        <v>169</v>
      </c>
      <c r="B107" s="3" t="s">
        <v>170</v>
      </c>
      <c r="C107" s="3" t="s">
        <v>147</v>
      </c>
      <c r="D107" s="3">
        <v>58.877000000000002</v>
      </c>
      <c r="E107" s="3">
        <v>51.031999999999996</v>
      </c>
      <c r="F107" s="3">
        <v>565</v>
      </c>
      <c r="G107" s="3">
        <v>2544</v>
      </c>
      <c r="H107" s="3">
        <v>2362.1</v>
      </c>
      <c r="I107" s="3">
        <v>607.29999999999995</v>
      </c>
      <c r="J107" s="3">
        <v>32.084000000000003</v>
      </c>
      <c r="K107" s="3">
        <v>4.4999999999999997E-3</v>
      </c>
      <c r="L107" s="3">
        <v>-3.0019999999999998</v>
      </c>
    </row>
    <row r="108" spans="1:14" x14ac:dyDescent="0.25">
      <c r="A108" s="3" t="s">
        <v>171</v>
      </c>
      <c r="B108" s="3" t="s">
        <v>172</v>
      </c>
      <c r="C108" s="3" t="s">
        <v>147</v>
      </c>
      <c r="D108" s="3">
        <v>56.582000000000001</v>
      </c>
      <c r="E108" s="3">
        <v>53.213000000000001</v>
      </c>
      <c r="F108" s="3">
        <v>565</v>
      </c>
      <c r="G108" s="3">
        <v>2581.6999999999998</v>
      </c>
      <c r="H108" s="3">
        <v>2212.9</v>
      </c>
      <c r="I108" s="3">
        <v>667.27</v>
      </c>
      <c r="J108" s="3">
        <v>50.959000000000003</v>
      </c>
      <c r="K108" s="3">
        <v>-4.0000000000000001E-3</v>
      </c>
      <c r="L108" s="3">
        <v>-2.9180000000000001</v>
      </c>
    </row>
    <row r="109" spans="1:14" x14ac:dyDescent="0.25">
      <c r="A109" s="3" t="s">
        <v>173</v>
      </c>
      <c r="B109" s="3" t="s">
        <v>174</v>
      </c>
      <c r="C109" s="3" t="s">
        <v>147</v>
      </c>
      <c r="D109" s="3">
        <v>61.87</v>
      </c>
      <c r="E109" s="3">
        <v>52.173999999999999</v>
      </c>
      <c r="F109" s="3">
        <v>565</v>
      </c>
      <c r="G109" s="3">
        <v>2613</v>
      </c>
      <c r="H109" s="3">
        <v>2435.1999999999998</v>
      </c>
      <c r="I109" s="3">
        <v>569.19000000000005</v>
      </c>
      <c r="J109" s="3">
        <v>31.120999999999999</v>
      </c>
      <c r="K109" s="3">
        <v>-0.01</v>
      </c>
      <c r="L109" s="3">
        <v>-3.181</v>
      </c>
    </row>
    <row r="110" spans="1:14" x14ac:dyDescent="0.25">
      <c r="A110" s="3" t="s">
        <v>175</v>
      </c>
      <c r="B110" s="3" t="s">
        <v>176</v>
      </c>
      <c r="C110" s="3" t="s">
        <v>147</v>
      </c>
      <c r="D110" s="3">
        <v>56.734000000000002</v>
      </c>
      <c r="E110" s="3">
        <v>50.45</v>
      </c>
      <c r="F110" s="3">
        <v>572.5</v>
      </c>
      <c r="G110" s="3">
        <v>2533.6999999999998</v>
      </c>
      <c r="H110" s="3">
        <v>2468.1999999999998</v>
      </c>
      <c r="I110" s="3">
        <v>668.81</v>
      </c>
      <c r="J110" s="3">
        <v>56.100999999999999</v>
      </c>
      <c r="K110" s="3">
        <v>2.0999999999999999E-3</v>
      </c>
      <c r="L110" s="3">
        <v>-2.8660000000000001</v>
      </c>
    </row>
    <row r="111" spans="1:14" x14ac:dyDescent="0.25">
      <c r="A111" s="3" t="s">
        <v>177</v>
      </c>
      <c r="B111" s="3" t="s">
        <v>178</v>
      </c>
      <c r="C111" s="3" t="s">
        <v>147</v>
      </c>
      <c r="D111" s="3">
        <v>54.91</v>
      </c>
      <c r="E111" s="3">
        <v>49.984999999999999</v>
      </c>
      <c r="F111" s="3">
        <v>580</v>
      </c>
      <c r="G111" s="3">
        <v>3015.5</v>
      </c>
      <c r="H111" s="3">
        <v>2882.7</v>
      </c>
      <c r="I111" s="3">
        <v>630.27</v>
      </c>
      <c r="J111" s="3">
        <v>37.076999999999998</v>
      </c>
      <c r="K111" s="3">
        <v>-1.0999999999999999E-2</v>
      </c>
      <c r="L111" s="3">
        <v>-3.0259999999999998</v>
      </c>
    </row>
    <row r="112" spans="1:14" x14ac:dyDescent="0.25">
      <c r="A112" s="3" t="s">
        <v>179</v>
      </c>
      <c r="B112" s="3" t="s">
        <v>180</v>
      </c>
      <c r="C112" s="3" t="s">
        <v>147</v>
      </c>
      <c r="D112" s="3">
        <v>58.82</v>
      </c>
      <c r="E112" s="3">
        <v>49.533000000000001</v>
      </c>
      <c r="F112" s="3">
        <v>565</v>
      </c>
      <c r="G112" s="3">
        <v>2731.2</v>
      </c>
      <c r="H112" s="3">
        <v>2731.7</v>
      </c>
      <c r="I112" s="3">
        <v>659.84</v>
      </c>
      <c r="J112" s="3">
        <v>47.152000000000001</v>
      </c>
      <c r="K112" s="3">
        <v>1.21E-2</v>
      </c>
      <c r="L112" s="3">
        <v>-3.0750000000000002</v>
      </c>
    </row>
    <row r="113" spans="1:14" x14ac:dyDescent="0.25">
      <c r="A113" s="3" t="s">
        <v>181</v>
      </c>
      <c r="B113" s="3" t="s">
        <v>182</v>
      </c>
      <c r="C113" s="3" t="s">
        <v>147</v>
      </c>
      <c r="D113" s="3">
        <v>57.277000000000001</v>
      </c>
      <c r="E113" s="3">
        <v>51.779000000000003</v>
      </c>
      <c r="F113" s="3">
        <v>565</v>
      </c>
      <c r="G113" s="3">
        <v>2625.1</v>
      </c>
      <c r="H113" s="3">
        <v>2374.1999999999998</v>
      </c>
      <c r="I113" s="3">
        <v>584.53</v>
      </c>
      <c r="J113" s="3">
        <v>33.777000000000001</v>
      </c>
      <c r="K113" s="3">
        <v>-1.4999999999999999E-2</v>
      </c>
      <c r="L113" s="3">
        <v>-3.024</v>
      </c>
    </row>
    <row r="114" spans="1:14" x14ac:dyDescent="0.25">
      <c r="A114" s="3" t="s">
        <v>183</v>
      </c>
      <c r="B114" s="3" t="s">
        <v>184</v>
      </c>
      <c r="C114" s="3" t="s">
        <v>147</v>
      </c>
      <c r="D114" s="3">
        <v>59.615000000000002</v>
      </c>
      <c r="E114" s="3">
        <v>54.482999999999997</v>
      </c>
      <c r="F114" s="3">
        <v>565</v>
      </c>
      <c r="G114" s="3">
        <v>3049.9</v>
      </c>
      <c r="H114" s="3">
        <v>3259.7</v>
      </c>
      <c r="I114" s="3">
        <v>713.62</v>
      </c>
      <c r="J114" s="3">
        <v>31.247</v>
      </c>
      <c r="K114" s="3">
        <v>-1.2999999999999999E-2</v>
      </c>
      <c r="L114" s="3">
        <v>-2.9710000000000001</v>
      </c>
    </row>
    <row r="115" spans="1:14" x14ac:dyDescent="0.25">
      <c r="A115" s="3" t="s">
        <v>185</v>
      </c>
      <c r="B115" s="3" t="s">
        <v>186</v>
      </c>
      <c r="C115" s="3" t="s">
        <v>147</v>
      </c>
      <c r="D115" s="3">
        <v>58.774999999999999</v>
      </c>
      <c r="E115" s="3">
        <v>53.83</v>
      </c>
      <c r="F115" s="3">
        <v>565</v>
      </c>
      <c r="G115" s="3">
        <v>3781.7</v>
      </c>
      <c r="H115" s="3">
        <v>2813.4</v>
      </c>
      <c r="I115" s="3">
        <v>748.78</v>
      </c>
      <c r="J115" s="3">
        <v>32.619999999999997</v>
      </c>
      <c r="K115" s="3">
        <v>-1.2E-2</v>
      </c>
      <c r="L115" s="3">
        <v>-2.7909999999999999</v>
      </c>
    </row>
    <row r="116" spans="1:14" x14ac:dyDescent="0.25">
      <c r="A116" s="3" t="s">
        <v>187</v>
      </c>
      <c r="B116" s="3" t="s">
        <v>188</v>
      </c>
      <c r="C116" s="3" t="s">
        <v>147</v>
      </c>
      <c r="D116" s="3">
        <v>60.387</v>
      </c>
      <c r="E116" s="3">
        <v>48.622</v>
      </c>
      <c r="F116" s="3">
        <v>565</v>
      </c>
      <c r="G116" s="3">
        <v>2774.1</v>
      </c>
      <c r="H116" s="3">
        <v>2421.4</v>
      </c>
      <c r="I116" s="3">
        <v>590.21</v>
      </c>
      <c r="J116" s="3">
        <v>30.605</v>
      </c>
      <c r="K116" s="3">
        <v>9.7999999999999997E-3</v>
      </c>
      <c r="L116" s="3">
        <v>-2.8849999999999998</v>
      </c>
    </row>
    <row r="117" spans="1:14" x14ac:dyDescent="0.25">
      <c r="A117" s="3" t="s">
        <v>189</v>
      </c>
      <c r="B117" s="3" t="s">
        <v>190</v>
      </c>
      <c r="C117" s="3" t="s">
        <v>147</v>
      </c>
      <c r="D117" s="3">
        <v>59.674999999999997</v>
      </c>
      <c r="E117" s="3">
        <v>52.116</v>
      </c>
      <c r="F117" s="3">
        <v>565</v>
      </c>
      <c r="G117" s="3">
        <v>2613.1999999999998</v>
      </c>
      <c r="H117" s="3">
        <v>2227.4</v>
      </c>
      <c r="I117" s="3">
        <v>681.17</v>
      </c>
      <c r="J117" s="3">
        <v>32.840000000000003</v>
      </c>
      <c r="K117" s="3">
        <v>6.1999999999999998E-3</v>
      </c>
      <c r="L117" s="3">
        <v>-3.0569999999999999</v>
      </c>
    </row>
    <row r="118" spans="1:14" x14ac:dyDescent="0.25">
      <c r="B118" s="3">
        <v>38.434250000000006</v>
      </c>
      <c r="C118" s="3" t="s">
        <v>33</v>
      </c>
      <c r="D118" s="3">
        <f>AVERAGE(D98:D117)</f>
        <v>57.332900000000009</v>
      </c>
      <c r="E118" s="3">
        <f t="shared" ref="E118:L118" si="10">AVERAGE(E98:E117)</f>
        <v>52.506500000000003</v>
      </c>
      <c r="F118" s="3">
        <f t="shared" si="10"/>
        <v>566.17499999999995</v>
      </c>
      <c r="G118" s="3">
        <f t="shared" si="10"/>
        <v>2708.3099999999995</v>
      </c>
      <c r="H118" s="3">
        <f t="shared" si="10"/>
        <v>2517.0099999999998</v>
      </c>
      <c r="I118" s="3">
        <f t="shared" si="10"/>
        <v>656.81400000000019</v>
      </c>
      <c r="J118" s="3">
        <f t="shared" si="10"/>
        <v>38.434250000000006</v>
      </c>
      <c r="K118" s="3">
        <f t="shared" si="10"/>
        <v>-3.4949999999999994E-3</v>
      </c>
      <c r="L118" s="3">
        <f t="shared" si="10"/>
        <v>-2.9783000000000004</v>
      </c>
    </row>
    <row r="119" spans="1:14" x14ac:dyDescent="0.25">
      <c r="C119" s="3" t="s">
        <v>191</v>
      </c>
      <c r="D119" s="3">
        <f>STDEV(D98:D117)</f>
        <v>2.7793496759228824</v>
      </c>
      <c r="E119" s="3">
        <f t="shared" ref="E119:L119" si="11">STDEV(E98:E117)</f>
        <v>2.1336166848557254</v>
      </c>
      <c r="F119" s="3">
        <f t="shared" si="11"/>
        <v>5.9587949152580562</v>
      </c>
      <c r="G119" s="3">
        <f t="shared" si="11"/>
        <v>305.25662870513247</v>
      </c>
      <c r="H119" s="3">
        <f t="shared" si="11"/>
        <v>273.8763299470499</v>
      </c>
      <c r="I119" s="3">
        <f t="shared" si="11"/>
        <v>52.988342054495433</v>
      </c>
      <c r="J119" s="3">
        <f t="shared" si="11"/>
        <v>10.164594738471768</v>
      </c>
      <c r="K119" s="3">
        <f t="shared" si="11"/>
        <v>8.757761970780098E-3</v>
      </c>
      <c r="L119" s="3">
        <f t="shared" si="11"/>
        <v>0.12029179435636367</v>
      </c>
    </row>
    <row r="120" spans="1:14" x14ac:dyDescent="0.25">
      <c r="C120" s="3" t="s">
        <v>35</v>
      </c>
      <c r="D120" s="3">
        <f>D119/D118</f>
        <v>4.8477395630133514E-2</v>
      </c>
      <c r="E120" s="3">
        <f t="shared" ref="E120:K120" si="12">E119/E118</f>
        <v>4.0635286771270707E-2</v>
      </c>
      <c r="F120" s="3">
        <f t="shared" si="12"/>
        <v>1.0524652122149612E-2</v>
      </c>
      <c r="G120" s="3">
        <f t="shared" si="12"/>
        <v>0.11271111087915804</v>
      </c>
      <c r="H120" s="3">
        <f t="shared" si="12"/>
        <v>0.10881018746331954</v>
      </c>
      <c r="I120" s="3">
        <f t="shared" si="12"/>
        <v>8.0674806040211405E-2</v>
      </c>
      <c r="J120" s="3">
        <f t="shared" si="12"/>
        <v>0.26446710260956741</v>
      </c>
      <c r="K120" s="3">
        <f t="shared" si="12"/>
        <v>-2.5057974165322174</v>
      </c>
      <c r="L120" s="3">
        <f>L119/L118</f>
        <v>-4.0389414886466662E-2</v>
      </c>
    </row>
    <row r="121" spans="1:14" x14ac:dyDescent="0.25"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</row>
    <row r="122" spans="1:14" x14ac:dyDescent="0.25">
      <c r="A122" s="3" t="s">
        <v>151</v>
      </c>
      <c r="B122" s="3" t="s">
        <v>152</v>
      </c>
      <c r="C122" s="3" t="s">
        <v>148</v>
      </c>
      <c r="D122" s="3">
        <v>113.24</v>
      </c>
      <c r="E122" s="3">
        <v>53.664000000000001</v>
      </c>
      <c r="F122" s="3">
        <v>565</v>
      </c>
      <c r="G122" s="3">
        <v>3368.6</v>
      </c>
      <c r="H122" s="3">
        <v>3237.9</v>
      </c>
      <c r="I122" s="3">
        <v>489.55999999999995</v>
      </c>
      <c r="J122" s="3">
        <v>41.838000000000001</v>
      </c>
      <c r="K122" s="3">
        <v>-1.2E-2</v>
      </c>
      <c r="L122" s="3">
        <v>-2.39</v>
      </c>
    </row>
    <row r="123" spans="1:14" x14ac:dyDescent="0.25">
      <c r="A123" s="3" t="s">
        <v>153</v>
      </c>
      <c r="B123" s="3" t="s">
        <v>154</v>
      </c>
      <c r="C123" s="3" t="s">
        <v>148</v>
      </c>
      <c r="D123" s="3">
        <v>115.3</v>
      </c>
      <c r="E123" s="3">
        <v>54.454999999999998</v>
      </c>
      <c r="F123" s="3">
        <v>565</v>
      </c>
      <c r="G123" s="3">
        <v>4493.6000000000004</v>
      </c>
      <c r="H123" s="3">
        <v>3327</v>
      </c>
      <c r="I123" s="3">
        <v>566.16</v>
      </c>
      <c r="J123" s="3">
        <v>33.374000000000002</v>
      </c>
      <c r="K123" s="3">
        <v>-1.2E-2</v>
      </c>
      <c r="L123" s="3">
        <v>-2.2989999999999999</v>
      </c>
    </row>
    <row r="124" spans="1:14" x14ac:dyDescent="0.25">
      <c r="A124" s="3" t="s">
        <v>155</v>
      </c>
      <c r="B124" s="3" t="s">
        <v>156</v>
      </c>
      <c r="C124" s="3" t="s">
        <v>148</v>
      </c>
      <c r="D124" s="3">
        <v>111.74</v>
      </c>
      <c r="E124" s="3">
        <v>49.496000000000002</v>
      </c>
      <c r="F124" s="3">
        <v>587.5</v>
      </c>
      <c r="G124" s="3">
        <v>4737</v>
      </c>
      <c r="H124" s="3">
        <v>3537.2</v>
      </c>
      <c r="I124" s="3">
        <v>423.78</v>
      </c>
      <c r="J124" s="3">
        <v>32.003999999999998</v>
      </c>
      <c r="K124" s="3">
        <v>-1.4E-2</v>
      </c>
      <c r="L124" s="3">
        <v>-2.2200000000000002</v>
      </c>
    </row>
    <row r="125" spans="1:14" x14ac:dyDescent="0.25">
      <c r="A125" s="3" t="s">
        <v>157</v>
      </c>
      <c r="B125" s="3" t="s">
        <v>158</v>
      </c>
      <c r="C125" s="3" t="s">
        <v>148</v>
      </c>
      <c r="D125" s="3">
        <v>113.4</v>
      </c>
      <c r="E125" s="3">
        <v>52.805</v>
      </c>
      <c r="F125" s="3">
        <v>565</v>
      </c>
      <c r="G125" s="3">
        <v>3231.1</v>
      </c>
      <c r="H125" s="3">
        <v>3851.2</v>
      </c>
      <c r="I125" s="3">
        <v>543.19000000000005</v>
      </c>
      <c r="J125" s="3">
        <v>55.725999999999999</v>
      </c>
      <c r="K125" s="3">
        <v>-1.7000000000000001E-2</v>
      </c>
      <c r="L125" s="3">
        <v>-2.3149999999999999</v>
      </c>
    </row>
    <row r="126" spans="1:14" x14ac:dyDescent="0.25">
      <c r="A126" s="3" t="s">
        <v>159</v>
      </c>
      <c r="B126" s="3" t="s">
        <v>160</v>
      </c>
      <c r="C126" s="3" t="s">
        <v>148</v>
      </c>
      <c r="D126" s="3">
        <v>109.5</v>
      </c>
      <c r="E126" s="3">
        <v>53.243000000000002</v>
      </c>
      <c r="F126" s="3">
        <v>565</v>
      </c>
      <c r="G126" s="3">
        <v>3128.9</v>
      </c>
      <c r="H126" s="3">
        <v>3505.2</v>
      </c>
      <c r="I126" s="3">
        <v>446.1</v>
      </c>
      <c r="J126" s="3">
        <v>42.759</v>
      </c>
      <c r="K126" s="3">
        <v>-1.2999999999999999E-2</v>
      </c>
      <c r="L126" s="3">
        <v>-2.3540000000000001</v>
      </c>
    </row>
    <row r="127" spans="1:14" x14ac:dyDescent="0.25">
      <c r="A127" s="3" t="s">
        <v>161</v>
      </c>
      <c r="B127" s="3" t="s">
        <v>162</v>
      </c>
      <c r="C127" s="3" t="s">
        <v>148</v>
      </c>
      <c r="D127" s="3">
        <v>114.1</v>
      </c>
      <c r="E127" s="3">
        <v>53.643999999999998</v>
      </c>
      <c r="F127" s="3">
        <v>580</v>
      </c>
      <c r="G127" s="3">
        <v>3684</v>
      </c>
      <c r="H127" s="3">
        <v>3649.7</v>
      </c>
      <c r="I127" s="3">
        <v>453.25</v>
      </c>
      <c r="J127" s="3">
        <v>58.317</v>
      </c>
      <c r="K127" s="3">
        <v>-8.9999999999999993E-3</v>
      </c>
      <c r="L127" s="3">
        <v>-2.141</v>
      </c>
    </row>
    <row r="128" spans="1:14" x14ac:dyDescent="0.25">
      <c r="A128" s="3" t="s">
        <v>163</v>
      </c>
      <c r="B128" s="3" t="s">
        <v>164</v>
      </c>
      <c r="C128" s="3" t="s">
        <v>148</v>
      </c>
      <c r="D128" s="3">
        <v>101.94</v>
      </c>
      <c r="E128" s="3">
        <v>50.203000000000003</v>
      </c>
      <c r="F128" s="3">
        <v>587.5</v>
      </c>
      <c r="G128" s="3">
        <v>3223.4</v>
      </c>
      <c r="H128" s="3">
        <v>3467.8</v>
      </c>
      <c r="I128" s="3">
        <v>427.85</v>
      </c>
      <c r="J128" s="3">
        <v>37.47</v>
      </c>
      <c r="K128" s="3">
        <v>-2E-3</v>
      </c>
      <c r="L128" s="3">
        <v>-2.1230000000000002</v>
      </c>
    </row>
    <row r="129" spans="1:12" x14ac:dyDescent="0.25">
      <c r="A129" s="3" t="s">
        <v>165</v>
      </c>
      <c r="B129" s="3" t="s">
        <v>166</v>
      </c>
      <c r="C129" s="3" t="s">
        <v>148</v>
      </c>
      <c r="D129" s="3">
        <v>119.75</v>
      </c>
      <c r="E129" s="3">
        <v>51.83</v>
      </c>
      <c r="F129" s="3">
        <v>565</v>
      </c>
      <c r="G129" s="3">
        <v>3363.8</v>
      </c>
      <c r="H129" s="3">
        <v>3472.3</v>
      </c>
      <c r="I129" s="3">
        <v>509.23</v>
      </c>
      <c r="J129" s="3">
        <v>52.034999999999997</v>
      </c>
      <c r="K129" s="3">
        <v>-1.2999999999999999E-2</v>
      </c>
      <c r="L129" s="3">
        <v>-2.1800000000000002</v>
      </c>
    </row>
    <row r="130" spans="1:12" x14ac:dyDescent="0.25">
      <c r="A130" s="3" t="s">
        <v>167</v>
      </c>
      <c r="B130" s="3" t="s">
        <v>168</v>
      </c>
      <c r="C130" s="3" t="s">
        <v>148</v>
      </c>
      <c r="D130" s="3">
        <v>101.1</v>
      </c>
      <c r="E130" s="3">
        <v>50.161999999999999</v>
      </c>
      <c r="F130" s="3">
        <v>565</v>
      </c>
      <c r="G130" s="3">
        <v>3124.5</v>
      </c>
      <c r="H130" s="3">
        <v>3331</v>
      </c>
      <c r="I130" s="3">
        <v>421.55</v>
      </c>
      <c r="J130" s="3">
        <v>51.295999999999999</v>
      </c>
      <c r="K130" s="3">
        <v>-6.0000000000000001E-3</v>
      </c>
      <c r="L130" s="3">
        <v>-2.089</v>
      </c>
    </row>
    <row r="131" spans="1:12" x14ac:dyDescent="0.25">
      <c r="A131" s="3" t="s">
        <v>169</v>
      </c>
      <c r="B131" s="3" t="s">
        <v>170</v>
      </c>
      <c r="C131" s="3" t="s">
        <v>148</v>
      </c>
      <c r="D131" s="3">
        <v>106.95</v>
      </c>
      <c r="E131" s="3">
        <v>49.683999999999997</v>
      </c>
      <c r="F131" s="3">
        <v>580</v>
      </c>
      <c r="G131" s="3">
        <v>3462.6</v>
      </c>
      <c r="H131" s="3">
        <v>3344.6</v>
      </c>
      <c r="I131" s="3">
        <v>471.8</v>
      </c>
      <c r="J131" s="3">
        <v>32.912999999999997</v>
      </c>
      <c r="K131" s="3">
        <v>-0.01</v>
      </c>
      <c r="L131" s="3">
        <v>-2.2490000000000001</v>
      </c>
    </row>
    <row r="132" spans="1:12" x14ac:dyDescent="0.25">
      <c r="A132" s="3" t="s">
        <v>171</v>
      </c>
      <c r="B132" s="3" t="s">
        <v>172</v>
      </c>
      <c r="C132" s="3" t="s">
        <v>148</v>
      </c>
      <c r="D132" s="3">
        <v>115.73</v>
      </c>
      <c r="E132" s="3">
        <v>52.497999999999998</v>
      </c>
      <c r="F132" s="3">
        <v>565</v>
      </c>
      <c r="G132" s="3">
        <v>3381.6</v>
      </c>
      <c r="H132" s="3">
        <v>3474.2</v>
      </c>
      <c r="I132" s="3">
        <v>518.07000000000005</v>
      </c>
      <c r="J132" s="3">
        <v>48.234999999999999</v>
      </c>
      <c r="K132" s="3">
        <v>-1.7999999999999999E-2</v>
      </c>
      <c r="L132" s="3">
        <v>-2.4060000000000001</v>
      </c>
    </row>
    <row r="133" spans="1:12" x14ac:dyDescent="0.25">
      <c r="A133" s="3" t="s">
        <v>173</v>
      </c>
      <c r="B133" s="3" t="s">
        <v>174</v>
      </c>
      <c r="C133" s="3" t="s">
        <v>148</v>
      </c>
      <c r="D133" s="3">
        <v>116.29</v>
      </c>
      <c r="E133" s="3">
        <v>51.718000000000004</v>
      </c>
      <c r="F133" s="3">
        <v>595</v>
      </c>
      <c r="G133" s="3">
        <v>4262.1000000000004</v>
      </c>
      <c r="H133" s="3">
        <v>3603.8</v>
      </c>
      <c r="I133" s="3">
        <v>400.33</v>
      </c>
      <c r="J133" s="3">
        <v>37.457999999999998</v>
      </c>
      <c r="K133" s="3">
        <v>-2.1000000000000001E-2</v>
      </c>
      <c r="L133" s="3">
        <v>-2.3820000000000001</v>
      </c>
    </row>
    <row r="134" spans="1:12" x14ac:dyDescent="0.25">
      <c r="A134" s="3" t="s">
        <v>175</v>
      </c>
      <c r="B134" s="3" t="s">
        <v>176</v>
      </c>
      <c r="C134" s="3" t="s">
        <v>148</v>
      </c>
      <c r="D134" s="3">
        <v>114.74</v>
      </c>
      <c r="E134" s="3">
        <v>49.4</v>
      </c>
      <c r="F134" s="3">
        <v>580</v>
      </c>
      <c r="G134" s="3">
        <v>3577</v>
      </c>
      <c r="H134" s="3">
        <v>3478.9</v>
      </c>
      <c r="I134" s="3">
        <v>417.54</v>
      </c>
      <c r="J134" s="3">
        <v>30.184000000000001</v>
      </c>
      <c r="K134" s="3">
        <v>-2.1999999999999999E-2</v>
      </c>
      <c r="L134" s="3">
        <v>-2.097</v>
      </c>
    </row>
    <row r="135" spans="1:12" x14ac:dyDescent="0.25">
      <c r="A135" s="3" t="s">
        <v>177</v>
      </c>
      <c r="B135" s="3" t="s">
        <v>178</v>
      </c>
      <c r="C135" s="3" t="s">
        <v>148</v>
      </c>
      <c r="D135" s="3">
        <v>101.7</v>
      </c>
      <c r="E135" s="3">
        <v>48.234999999999999</v>
      </c>
      <c r="F135" s="3">
        <v>612</v>
      </c>
      <c r="G135" s="3">
        <v>3381.3</v>
      </c>
      <c r="H135" s="3">
        <v>3986.5</v>
      </c>
      <c r="I135" s="3">
        <v>342.79</v>
      </c>
      <c r="J135" s="3">
        <v>52.732999999999997</v>
      </c>
      <c r="K135" s="3">
        <v>-1.7999999999999999E-2</v>
      </c>
      <c r="L135" s="3">
        <v>-2.246</v>
      </c>
    </row>
    <row r="136" spans="1:12" x14ac:dyDescent="0.25">
      <c r="A136" s="3" t="s">
        <v>179</v>
      </c>
      <c r="B136" s="3" t="s">
        <v>180</v>
      </c>
      <c r="C136" s="3" t="s">
        <v>148</v>
      </c>
      <c r="D136" s="3">
        <v>104.87</v>
      </c>
      <c r="E136" s="3">
        <v>49.463999999999999</v>
      </c>
      <c r="F136" s="3">
        <v>572.5</v>
      </c>
      <c r="G136" s="3">
        <v>3243.7</v>
      </c>
      <c r="H136" s="3">
        <v>3696.7</v>
      </c>
      <c r="I136" s="3">
        <v>414.53</v>
      </c>
      <c r="J136" s="3">
        <v>32.456000000000003</v>
      </c>
      <c r="K136" s="3">
        <v>-1.4E-2</v>
      </c>
      <c r="L136" s="3">
        <v>-2</v>
      </c>
    </row>
    <row r="137" spans="1:12" x14ac:dyDescent="0.25">
      <c r="A137" s="3" t="s">
        <v>181</v>
      </c>
      <c r="B137" s="3" t="s">
        <v>182</v>
      </c>
      <c r="C137" s="3" t="s">
        <v>148</v>
      </c>
      <c r="D137" s="3">
        <v>104.76</v>
      </c>
      <c r="E137" s="3">
        <v>51.514000000000003</v>
      </c>
      <c r="F137" s="3">
        <v>580</v>
      </c>
      <c r="G137" s="3">
        <v>3782</v>
      </c>
      <c r="H137" s="3">
        <v>3873.9</v>
      </c>
      <c r="I137" s="3">
        <v>453.35</v>
      </c>
      <c r="J137" s="3">
        <v>35.46</v>
      </c>
      <c r="K137" s="3">
        <v>-0.02</v>
      </c>
      <c r="L137" s="3">
        <v>-2.2509999999999999</v>
      </c>
    </row>
    <row r="138" spans="1:12" x14ac:dyDescent="0.25">
      <c r="A138" s="3" t="s">
        <v>183</v>
      </c>
      <c r="B138" s="3" t="s">
        <v>184</v>
      </c>
      <c r="C138" s="3" t="s">
        <v>148</v>
      </c>
      <c r="D138" s="3">
        <v>114.73</v>
      </c>
      <c r="E138" s="3">
        <v>54.222000000000001</v>
      </c>
      <c r="F138" s="3">
        <v>580</v>
      </c>
      <c r="G138" s="3">
        <v>3361.4</v>
      </c>
      <c r="H138" s="3">
        <v>3449</v>
      </c>
      <c r="I138" s="3">
        <v>536.20000000000005</v>
      </c>
      <c r="J138" s="3">
        <v>33.139000000000003</v>
      </c>
      <c r="K138" s="3">
        <v>-8.0000000000000002E-3</v>
      </c>
      <c r="L138" s="3">
        <v>-2.238</v>
      </c>
    </row>
    <row r="139" spans="1:12" x14ac:dyDescent="0.25">
      <c r="A139" s="3" t="s">
        <v>185</v>
      </c>
      <c r="B139" s="3" t="s">
        <v>186</v>
      </c>
      <c r="C139" s="3" t="s">
        <v>148</v>
      </c>
      <c r="D139" s="3">
        <v>113.74</v>
      </c>
      <c r="E139" s="3">
        <v>53.453000000000003</v>
      </c>
      <c r="F139" s="3">
        <v>565</v>
      </c>
      <c r="G139" s="3">
        <v>4729.2</v>
      </c>
      <c r="H139" s="3">
        <v>3715.4</v>
      </c>
      <c r="I139" s="3">
        <v>489.17999999999995</v>
      </c>
      <c r="J139" s="3">
        <v>37.052</v>
      </c>
      <c r="K139" s="3">
        <v>-6.0000000000000001E-3</v>
      </c>
      <c r="L139" s="3">
        <v>-2.2109999999999999</v>
      </c>
    </row>
    <row r="140" spans="1:12" x14ac:dyDescent="0.25">
      <c r="A140" s="3" t="s">
        <v>187</v>
      </c>
      <c r="B140" s="3" t="s">
        <v>188</v>
      </c>
      <c r="C140" s="3" t="s">
        <v>148</v>
      </c>
      <c r="D140" s="3">
        <v>95.5</v>
      </c>
      <c r="E140" s="3">
        <v>48.161999999999999</v>
      </c>
      <c r="F140" s="3">
        <v>565</v>
      </c>
      <c r="G140" s="3">
        <v>3783.3</v>
      </c>
      <c r="H140" s="3">
        <v>3598.8</v>
      </c>
      <c r="I140" s="3">
        <v>429.65</v>
      </c>
      <c r="J140" s="3">
        <v>31.751999999999999</v>
      </c>
      <c r="K140" s="3">
        <v>-7.0000000000000001E-3</v>
      </c>
      <c r="L140" s="3">
        <v>-2.302</v>
      </c>
    </row>
    <row r="141" spans="1:12" x14ac:dyDescent="0.25">
      <c r="A141" s="3" t="s">
        <v>189</v>
      </c>
      <c r="B141" s="3" t="s">
        <v>190</v>
      </c>
      <c r="C141" s="3" t="s">
        <v>148</v>
      </c>
      <c r="D141" s="3">
        <v>115.3</v>
      </c>
      <c r="E141" s="3">
        <v>50.606000000000002</v>
      </c>
      <c r="F141" s="3">
        <v>565</v>
      </c>
      <c r="G141" s="3">
        <v>3807.7</v>
      </c>
      <c r="H141" s="3">
        <v>3844.1</v>
      </c>
      <c r="I141" s="3">
        <v>500.95000000000005</v>
      </c>
      <c r="J141" s="3">
        <v>41.768000000000001</v>
      </c>
      <c r="K141" s="3">
        <v>-1.2E-2</v>
      </c>
      <c r="L141" s="3">
        <v>-2.39</v>
      </c>
    </row>
    <row r="142" spans="1:12" x14ac:dyDescent="0.25">
      <c r="C142" s="3" t="s">
        <v>33</v>
      </c>
      <c r="D142" s="3">
        <f>AVERAGE(D122:D141)</f>
        <v>110.21900000000001</v>
      </c>
      <c r="E142" s="3">
        <f t="shared" ref="E142:L142" si="13">AVERAGE(E122:E141)</f>
        <v>51.422900000000006</v>
      </c>
      <c r="F142" s="3">
        <f t="shared" si="13"/>
        <v>575.22500000000002</v>
      </c>
      <c r="G142" s="3">
        <f t="shared" si="13"/>
        <v>3656.3399999999992</v>
      </c>
      <c r="H142" s="3">
        <f t="shared" si="13"/>
        <v>3572.2600000000007</v>
      </c>
      <c r="I142" s="3">
        <f t="shared" si="13"/>
        <v>462.75299999999999</v>
      </c>
      <c r="J142" s="3">
        <f t="shared" si="13"/>
        <v>40.898450000000004</v>
      </c>
      <c r="K142" s="3">
        <f t="shared" si="13"/>
        <v>-1.2699999999999999E-2</v>
      </c>
      <c r="L142" s="3">
        <f t="shared" si="13"/>
        <v>-2.2441499999999999</v>
      </c>
    </row>
    <row r="143" spans="1:12" x14ac:dyDescent="0.25">
      <c r="C143" s="3" t="s">
        <v>191</v>
      </c>
      <c r="D143" s="3">
        <f>STDEV(D122:D141)</f>
        <v>6.5294643126772893</v>
      </c>
      <c r="E143" s="3">
        <f t="shared" ref="E143:K143" si="14">STDEV(E122:E141)</f>
        <v>2.012504145795011</v>
      </c>
      <c r="F143" s="3">
        <f t="shared" si="14"/>
        <v>13.001492829266711</v>
      </c>
      <c r="G143" s="3">
        <f t="shared" si="14"/>
        <v>512.59379465205848</v>
      </c>
      <c r="H143" s="3">
        <f t="shared" si="14"/>
        <v>205.20798281384253</v>
      </c>
      <c r="I143" s="3">
        <f t="shared" si="14"/>
        <v>55.903866837352375</v>
      </c>
      <c r="J143" s="3">
        <f t="shared" si="14"/>
        <v>9.037279128697941</v>
      </c>
      <c r="K143" s="3">
        <f t="shared" si="14"/>
        <v>5.4685704857754865E-3</v>
      </c>
      <c r="L143" s="3">
        <v>8.0527008873614192E-2</v>
      </c>
    </row>
    <row r="144" spans="1:12" x14ac:dyDescent="0.25">
      <c r="C144" s="3" t="s">
        <v>35</v>
      </c>
      <c r="D144" s="3">
        <f>D143/D142</f>
        <v>5.9240823385054202E-2</v>
      </c>
      <c r="E144" s="3">
        <f t="shared" ref="E144:L144" si="15">E143/E142</f>
        <v>3.9136340925832867E-2</v>
      </c>
      <c r="F144" s="3">
        <f t="shared" si="15"/>
        <v>2.2602447441030397E-2</v>
      </c>
      <c r="G144" s="3">
        <f t="shared" si="15"/>
        <v>0.14019314250098694</v>
      </c>
      <c r="H144" s="3">
        <f t="shared" si="15"/>
        <v>5.7444862023996714E-2</v>
      </c>
      <c r="I144" s="3">
        <f t="shared" si="15"/>
        <v>0.12080714082318726</v>
      </c>
      <c r="J144" s="3">
        <f t="shared" si="15"/>
        <v>0.2209687440159209</v>
      </c>
      <c r="K144" s="3">
        <f t="shared" si="15"/>
        <v>-0.4305961012421643</v>
      </c>
      <c r="L144" s="3">
        <f t="shared" si="15"/>
        <v>-3.5883077723687901E-2</v>
      </c>
    </row>
    <row r="146" spans="1:12" x14ac:dyDescent="0.25">
      <c r="A146" s="3" t="s">
        <v>151</v>
      </c>
      <c r="B146" s="3" t="s">
        <v>152</v>
      </c>
      <c r="C146" s="3" t="s">
        <v>149</v>
      </c>
      <c r="D146" s="3">
        <v>192.4</v>
      </c>
      <c r="E146" s="3">
        <v>59.555999999999997</v>
      </c>
      <c r="F146" s="3">
        <v>1102</v>
      </c>
      <c r="G146" s="3">
        <v>4429</v>
      </c>
      <c r="H146" s="3">
        <v>4449.8999999999996</v>
      </c>
      <c r="I146" s="3">
        <v>265.85000000000002</v>
      </c>
      <c r="J146" s="3">
        <v>46.201000000000001</v>
      </c>
      <c r="K146" s="3">
        <v>5.0000000000000001E-4</v>
      </c>
      <c r="L146" s="3">
        <v>-2.2629999999999999</v>
      </c>
    </row>
    <row r="147" spans="1:12" x14ac:dyDescent="0.25">
      <c r="A147" s="3" t="s">
        <v>153</v>
      </c>
      <c r="B147" s="3" t="s">
        <v>154</v>
      </c>
      <c r="C147" s="3" t="s">
        <v>149</v>
      </c>
      <c r="D147" s="3">
        <v>222.73</v>
      </c>
      <c r="E147" s="3">
        <v>58.753999999999998</v>
      </c>
      <c r="F147" s="3">
        <v>958</v>
      </c>
      <c r="G147" s="3">
        <v>4794.7</v>
      </c>
      <c r="H147" s="3">
        <v>4453.8999999999996</v>
      </c>
      <c r="I147" s="3">
        <v>268.67</v>
      </c>
      <c r="J147" s="3">
        <v>59.543999999999997</v>
      </c>
      <c r="K147" s="3">
        <v>-7.0000000000000001E-3</v>
      </c>
      <c r="L147" s="3">
        <v>-2.3370000000000002</v>
      </c>
    </row>
    <row r="148" spans="1:12" x14ac:dyDescent="0.25">
      <c r="A148" s="3" t="s">
        <v>155</v>
      </c>
      <c r="B148" s="3" t="s">
        <v>156</v>
      </c>
      <c r="C148" s="3" t="s">
        <v>149</v>
      </c>
      <c r="D148" s="3">
        <v>214.53</v>
      </c>
      <c r="E148" s="3">
        <v>54.073999999999998</v>
      </c>
      <c r="F148" s="3">
        <v>760</v>
      </c>
      <c r="G148" s="3">
        <v>3955.9</v>
      </c>
      <c r="H148" s="3">
        <v>4003.8</v>
      </c>
      <c r="I148" s="3">
        <v>221.64</v>
      </c>
      <c r="J148" s="3">
        <v>65.043000000000006</v>
      </c>
      <c r="K148" s="3">
        <v>-2E-3</v>
      </c>
      <c r="L148" s="3">
        <v>-2.5259999999999998</v>
      </c>
    </row>
    <row r="149" spans="1:12" x14ac:dyDescent="0.25">
      <c r="A149" s="3" t="s">
        <v>157</v>
      </c>
      <c r="B149" s="3" t="s">
        <v>158</v>
      </c>
      <c r="C149" s="3" t="s">
        <v>149</v>
      </c>
      <c r="D149" s="3">
        <v>206.55</v>
      </c>
      <c r="E149" s="3">
        <v>57.691000000000003</v>
      </c>
      <c r="F149" s="3">
        <v>848</v>
      </c>
      <c r="G149" s="3">
        <v>4811.8999999999996</v>
      </c>
      <c r="H149" s="3">
        <v>4988</v>
      </c>
      <c r="I149" s="3">
        <v>248.31</v>
      </c>
      <c r="J149" s="3">
        <v>35.999000000000002</v>
      </c>
      <c r="K149" s="3">
        <v>-4.0000000000000001E-3</v>
      </c>
      <c r="L149" s="3">
        <v>-2.2810000000000001</v>
      </c>
    </row>
    <row r="150" spans="1:12" x14ac:dyDescent="0.25">
      <c r="A150" s="3" t="s">
        <v>159</v>
      </c>
      <c r="B150" s="3" t="s">
        <v>160</v>
      </c>
      <c r="C150" s="3" t="s">
        <v>149</v>
      </c>
      <c r="D150" s="3">
        <v>209.54</v>
      </c>
      <c r="E150" s="3">
        <v>58.398000000000003</v>
      </c>
      <c r="F150" s="3">
        <v>938</v>
      </c>
      <c r="G150" s="3">
        <v>4528.5</v>
      </c>
      <c r="H150" s="3">
        <v>4790.7</v>
      </c>
      <c r="I150" s="3">
        <v>241.94</v>
      </c>
      <c r="J150" s="3">
        <v>65.039000000000001</v>
      </c>
      <c r="K150" s="3">
        <v>-1E-3</v>
      </c>
      <c r="L150" s="3">
        <v>-2.2549999999999999</v>
      </c>
    </row>
    <row r="151" spans="1:12" x14ac:dyDescent="0.25">
      <c r="A151" s="3" t="s">
        <v>161</v>
      </c>
      <c r="B151" s="3" t="s">
        <v>162</v>
      </c>
      <c r="C151" s="3" t="s">
        <v>149</v>
      </c>
      <c r="D151" s="3">
        <v>215.53</v>
      </c>
      <c r="E151" s="3">
        <v>57.917000000000002</v>
      </c>
      <c r="F151" s="3">
        <v>816</v>
      </c>
      <c r="G151" s="3">
        <v>5101.8</v>
      </c>
      <c r="H151" s="3">
        <v>4642.8999999999996</v>
      </c>
      <c r="I151" s="3">
        <v>264.67</v>
      </c>
      <c r="J151" s="3">
        <v>49.524000000000001</v>
      </c>
      <c r="K151" s="3">
        <v>-2E-3</v>
      </c>
      <c r="L151" s="3">
        <v>-2.3170000000000002</v>
      </c>
    </row>
    <row r="152" spans="1:12" x14ac:dyDescent="0.25">
      <c r="A152" s="3" t="s">
        <v>163</v>
      </c>
      <c r="B152" s="3" t="s">
        <v>164</v>
      </c>
      <c r="C152" s="3" t="s">
        <v>149</v>
      </c>
      <c r="D152" s="3">
        <v>212.53</v>
      </c>
      <c r="E152" s="3">
        <v>54.725000000000001</v>
      </c>
      <c r="F152" s="3">
        <v>882</v>
      </c>
      <c r="G152" s="3">
        <v>5526.7</v>
      </c>
      <c r="H152" s="3">
        <v>4411.6000000000004</v>
      </c>
      <c r="I152" s="3">
        <v>256.66000000000003</v>
      </c>
      <c r="J152" s="3">
        <v>52.921999999999997</v>
      </c>
      <c r="K152" s="3">
        <v>1E-4</v>
      </c>
      <c r="L152" s="3">
        <v>-2.177</v>
      </c>
    </row>
    <row r="153" spans="1:12" x14ac:dyDescent="0.25">
      <c r="A153" s="3" t="s">
        <v>165</v>
      </c>
      <c r="B153" s="3" t="s">
        <v>166</v>
      </c>
      <c r="C153" s="3" t="s">
        <v>149</v>
      </c>
      <c r="D153" s="3">
        <v>218.52</v>
      </c>
      <c r="E153" s="3">
        <v>55.234000000000002</v>
      </c>
      <c r="F153" s="3">
        <v>882</v>
      </c>
      <c r="G153" s="3">
        <v>3709.5</v>
      </c>
      <c r="H153" s="3">
        <v>4230.5</v>
      </c>
      <c r="I153" s="3">
        <v>260.86</v>
      </c>
      <c r="J153" s="3">
        <v>35.661999999999999</v>
      </c>
      <c r="K153" s="3">
        <v>-3.0000000000000001E-3</v>
      </c>
      <c r="L153" s="3">
        <v>-2.4510000000000001</v>
      </c>
    </row>
    <row r="154" spans="1:12" x14ac:dyDescent="0.25">
      <c r="A154" s="3" t="s">
        <v>167</v>
      </c>
      <c r="B154" s="3" t="s">
        <v>168</v>
      </c>
      <c r="C154" s="3" t="s">
        <v>149</v>
      </c>
      <c r="D154" s="3">
        <v>212.22</v>
      </c>
      <c r="E154" s="3">
        <v>54.893999999999998</v>
      </c>
      <c r="F154" s="3">
        <v>958</v>
      </c>
      <c r="G154" s="3">
        <v>5781.1</v>
      </c>
      <c r="H154" s="3">
        <v>5030.8</v>
      </c>
      <c r="I154" s="3">
        <v>234.35</v>
      </c>
      <c r="J154" s="3">
        <v>46.094999999999999</v>
      </c>
      <c r="K154" s="3">
        <v>-6.0000000000000001E-3</v>
      </c>
      <c r="L154" s="3">
        <v>-2.2949999999999999</v>
      </c>
    </row>
    <row r="155" spans="1:12" x14ac:dyDescent="0.25">
      <c r="A155" s="3" t="s">
        <v>169</v>
      </c>
      <c r="B155" s="3" t="s">
        <v>170</v>
      </c>
      <c r="C155" s="3" t="s">
        <v>149</v>
      </c>
      <c r="D155" s="3">
        <v>212.43</v>
      </c>
      <c r="E155" s="3">
        <v>54.786999999999999</v>
      </c>
      <c r="F155" s="3">
        <v>882</v>
      </c>
      <c r="G155" s="3">
        <v>4428.3</v>
      </c>
      <c r="H155" s="3">
        <v>4475.8999999999996</v>
      </c>
      <c r="I155" s="3">
        <v>263.87</v>
      </c>
      <c r="J155" s="3">
        <v>46.212000000000003</v>
      </c>
      <c r="K155" s="3">
        <v>-5.0000000000000001E-3</v>
      </c>
      <c r="L155" s="3">
        <v>-2.2530000000000001</v>
      </c>
    </row>
    <row r="156" spans="1:12" x14ac:dyDescent="0.25">
      <c r="A156" s="3" t="s">
        <v>171</v>
      </c>
      <c r="B156" s="3" t="s">
        <v>172</v>
      </c>
      <c r="C156" s="3" t="s">
        <v>149</v>
      </c>
      <c r="D156" s="3">
        <v>217.97</v>
      </c>
      <c r="E156" s="3">
        <v>57.878</v>
      </c>
      <c r="F156" s="3">
        <v>848</v>
      </c>
      <c r="G156" s="3">
        <v>3217</v>
      </c>
      <c r="H156" s="3">
        <v>4832.8999999999996</v>
      </c>
      <c r="I156" s="3">
        <v>263.02999999999997</v>
      </c>
      <c r="J156" s="3">
        <v>53.439</v>
      </c>
      <c r="K156" s="3">
        <v>-2E-3</v>
      </c>
      <c r="L156" s="3">
        <v>-2.3730000000000002</v>
      </c>
    </row>
    <row r="157" spans="1:12" x14ac:dyDescent="0.25">
      <c r="A157" s="3" t="s">
        <v>173</v>
      </c>
      <c r="B157" s="3" t="s">
        <v>174</v>
      </c>
      <c r="C157" s="3" t="s">
        <v>149</v>
      </c>
      <c r="D157" s="3">
        <v>211.54</v>
      </c>
      <c r="E157" s="3">
        <v>55.776000000000003</v>
      </c>
      <c r="F157" s="3">
        <v>958</v>
      </c>
      <c r="G157" s="3">
        <v>4380.7</v>
      </c>
      <c r="H157" s="3">
        <v>4467.8999999999996</v>
      </c>
      <c r="I157" s="3">
        <v>244.28</v>
      </c>
      <c r="J157" s="3">
        <v>35.228000000000002</v>
      </c>
      <c r="K157" s="3">
        <v>6.9999999999999999E-4</v>
      </c>
      <c r="L157" s="3">
        <v>-2.3889999999999998</v>
      </c>
    </row>
    <row r="158" spans="1:12" x14ac:dyDescent="0.25">
      <c r="A158" s="3" t="s">
        <v>175</v>
      </c>
      <c r="B158" s="3" t="s">
        <v>176</v>
      </c>
      <c r="C158" s="3" t="s">
        <v>149</v>
      </c>
      <c r="D158" s="3">
        <v>210.45</v>
      </c>
      <c r="E158" s="3">
        <v>55.652999999999999</v>
      </c>
      <c r="F158" s="3">
        <v>816</v>
      </c>
      <c r="G158" s="3">
        <v>3501.6</v>
      </c>
      <c r="H158" s="3">
        <v>5193.8</v>
      </c>
      <c r="I158" s="3">
        <v>259.36</v>
      </c>
      <c r="J158" s="3">
        <v>36.447000000000003</v>
      </c>
      <c r="K158" s="3">
        <v>-6.0000000000000001E-3</v>
      </c>
      <c r="L158" s="3">
        <v>-2.1869999999999998</v>
      </c>
    </row>
    <row r="159" spans="1:12" x14ac:dyDescent="0.25">
      <c r="A159" s="3" t="s">
        <v>177</v>
      </c>
      <c r="B159" s="3" t="s">
        <v>178</v>
      </c>
      <c r="C159" s="3" t="s">
        <v>149</v>
      </c>
      <c r="D159" s="3">
        <v>220.4</v>
      </c>
      <c r="E159" s="3">
        <v>54.77</v>
      </c>
      <c r="F159" s="3">
        <v>735</v>
      </c>
      <c r="G159" s="3">
        <v>3452.3</v>
      </c>
      <c r="H159" s="3">
        <v>4403.3</v>
      </c>
      <c r="I159" s="3">
        <v>206.09</v>
      </c>
      <c r="J159" s="3">
        <v>45.179000000000002</v>
      </c>
      <c r="K159" s="3">
        <v>-3.0000000000000001E-3</v>
      </c>
      <c r="L159" s="3">
        <v>-2.4830000000000001</v>
      </c>
    </row>
    <row r="160" spans="1:12" x14ac:dyDescent="0.25">
      <c r="A160" s="3" t="s">
        <v>179</v>
      </c>
      <c r="B160" s="3" t="s">
        <v>180</v>
      </c>
      <c r="C160" s="3" t="s">
        <v>149</v>
      </c>
      <c r="D160" s="3">
        <v>212.59</v>
      </c>
      <c r="E160" s="3">
        <v>53.786000000000001</v>
      </c>
      <c r="F160" s="3">
        <v>900</v>
      </c>
      <c r="G160" s="3">
        <v>4261.3</v>
      </c>
      <c r="H160" s="3">
        <v>4460.8999999999996</v>
      </c>
      <c r="I160" s="3">
        <v>259.83</v>
      </c>
      <c r="J160" s="3">
        <v>38.637999999999998</v>
      </c>
      <c r="K160" s="3">
        <v>0</v>
      </c>
      <c r="L160" s="3">
        <v>-2.327</v>
      </c>
    </row>
    <row r="161" spans="1:16" x14ac:dyDescent="0.25">
      <c r="A161" s="3" t="s">
        <v>181</v>
      </c>
      <c r="B161" s="3" t="s">
        <v>182</v>
      </c>
      <c r="C161" s="3" t="s">
        <v>149</v>
      </c>
      <c r="D161" s="3">
        <v>221.07</v>
      </c>
      <c r="E161" s="3">
        <v>55.216000000000001</v>
      </c>
      <c r="F161" s="3">
        <v>1002</v>
      </c>
      <c r="G161" s="3">
        <v>4329.1000000000004</v>
      </c>
      <c r="H161" s="3">
        <v>4476.3</v>
      </c>
      <c r="I161" s="3">
        <v>275.45999999999998</v>
      </c>
      <c r="J161" s="3">
        <v>40.704000000000001</v>
      </c>
      <c r="K161" s="3">
        <v>-4.0000000000000001E-3</v>
      </c>
      <c r="L161" s="3">
        <v>-2.2959999999999998</v>
      </c>
    </row>
    <row r="162" spans="1:16" x14ac:dyDescent="0.25">
      <c r="A162" s="3" t="s">
        <v>183</v>
      </c>
      <c r="B162" s="3" t="s">
        <v>184</v>
      </c>
      <c r="C162" s="3" t="s">
        <v>149</v>
      </c>
      <c r="D162" s="3">
        <v>212.34</v>
      </c>
      <c r="E162" s="3">
        <v>59.805999999999997</v>
      </c>
      <c r="F162" s="3">
        <v>882</v>
      </c>
      <c r="G162" s="3">
        <v>4540.5</v>
      </c>
      <c r="H162" s="3">
        <v>4738.3</v>
      </c>
      <c r="I162" s="3">
        <v>274.17</v>
      </c>
      <c r="J162" s="3">
        <v>37.463999999999999</v>
      </c>
      <c r="K162" s="3">
        <v>-3.0000000000000001E-3</v>
      </c>
      <c r="L162" s="3">
        <v>-2.1829999999999998</v>
      </c>
    </row>
    <row r="163" spans="1:16" x14ac:dyDescent="0.25">
      <c r="A163" s="3" t="s">
        <v>185</v>
      </c>
      <c r="B163" s="3" t="s">
        <v>186</v>
      </c>
      <c r="C163" s="3" t="s">
        <v>149</v>
      </c>
      <c r="D163" s="3">
        <v>214.53</v>
      </c>
      <c r="E163" s="3">
        <v>60.354999999999997</v>
      </c>
      <c r="F163" s="3">
        <v>1470</v>
      </c>
      <c r="G163" s="3">
        <v>4506</v>
      </c>
      <c r="H163" s="3">
        <v>4679</v>
      </c>
      <c r="I163" s="3">
        <v>255.48</v>
      </c>
      <c r="J163" s="3">
        <v>47.81</v>
      </c>
      <c r="K163" s="3">
        <v>0</v>
      </c>
      <c r="L163" s="3">
        <v>-2.1179999999999999</v>
      </c>
    </row>
    <row r="164" spans="1:16" x14ac:dyDescent="0.25">
      <c r="A164" s="3" t="s">
        <v>187</v>
      </c>
      <c r="B164" s="3" t="s">
        <v>188</v>
      </c>
      <c r="C164" s="3" t="s">
        <v>149</v>
      </c>
      <c r="D164" s="3">
        <v>211.74</v>
      </c>
      <c r="E164" s="3">
        <v>53.322000000000003</v>
      </c>
      <c r="F164" s="3">
        <v>735</v>
      </c>
      <c r="G164" s="3">
        <v>5109.3999999999996</v>
      </c>
      <c r="H164" s="3">
        <v>4408.8999999999996</v>
      </c>
      <c r="I164" s="3">
        <v>236.61</v>
      </c>
      <c r="J164" s="3">
        <v>46.414999999999999</v>
      </c>
      <c r="K164" s="3">
        <v>-6.0000000000000001E-3</v>
      </c>
      <c r="L164" s="3">
        <v>-2.456</v>
      </c>
    </row>
    <row r="165" spans="1:16" x14ac:dyDescent="0.25">
      <c r="A165" s="3" t="s">
        <v>189</v>
      </c>
      <c r="B165" s="3" t="s">
        <v>190</v>
      </c>
      <c r="C165" s="3" t="s">
        <v>149</v>
      </c>
      <c r="D165" s="3">
        <v>195.83</v>
      </c>
      <c r="E165" s="3">
        <v>54.994999999999997</v>
      </c>
      <c r="F165" s="3">
        <v>816</v>
      </c>
      <c r="G165" s="3">
        <v>4105.3999999999996</v>
      </c>
      <c r="H165" s="3">
        <v>4106.8999999999996</v>
      </c>
      <c r="I165" s="3">
        <v>246.57</v>
      </c>
      <c r="J165" s="3">
        <v>47.442</v>
      </c>
      <c r="K165" s="3">
        <v>0</v>
      </c>
      <c r="L165" s="3">
        <v>-2.359</v>
      </c>
    </row>
    <row r="166" spans="1:16" x14ac:dyDescent="0.25">
      <c r="B166" s="3">
        <v>46.550349999999995</v>
      </c>
      <c r="C166" s="3" t="s">
        <v>33</v>
      </c>
      <c r="D166" s="3">
        <f>AVERAGE(D146:D165)</f>
        <v>212.27200000000002</v>
      </c>
      <c r="E166" s="3">
        <f t="shared" ref="E166:L166" si="16">AVERAGE(E146:E165)</f>
        <v>56.379350000000002</v>
      </c>
      <c r="F166" s="3">
        <f t="shared" si="16"/>
        <v>909.4</v>
      </c>
      <c r="G166" s="3">
        <f t="shared" si="16"/>
        <v>4423.5349999999999</v>
      </c>
      <c r="H166" s="3">
        <f>AVERAGE(H146:H165)</f>
        <v>4562.3099999999995</v>
      </c>
      <c r="I166" s="3">
        <f t="shared" si="16"/>
        <v>252.38499999999999</v>
      </c>
      <c r="J166" s="3">
        <f t="shared" si="16"/>
        <v>46.550349999999995</v>
      </c>
      <c r="K166" s="3">
        <f t="shared" si="16"/>
        <v>-2.6350000000000002E-3</v>
      </c>
      <c r="L166" s="3">
        <f t="shared" si="16"/>
        <v>-2.3163000000000005</v>
      </c>
    </row>
    <row r="167" spans="1:16" x14ac:dyDescent="0.25">
      <c r="C167" s="3" t="s">
        <v>191</v>
      </c>
      <c r="D167" s="3">
        <f>STDEV(D146:D165)</f>
        <v>7.4513676596984508</v>
      </c>
      <c r="E167" s="3">
        <f t="shared" ref="E167:L167" si="17">STDEV(E146:E165)</f>
        <v>2.1838275253614494</v>
      </c>
      <c r="F167" s="3">
        <f t="shared" si="17"/>
        <v>160.22990061980198</v>
      </c>
      <c r="G167" s="3">
        <f t="shared" si="17"/>
        <v>665.9521053388637</v>
      </c>
      <c r="H167" s="3">
        <f>STDEV(H146:H165)</f>
        <v>302.21563040841863</v>
      </c>
      <c r="I167" s="3">
        <f t="shared" si="17"/>
        <v>17.683256279078776</v>
      </c>
      <c r="J167" s="3">
        <f t="shared" si="17"/>
        <v>9.1587435318159329</v>
      </c>
      <c r="K167" s="3">
        <f t="shared" si="17"/>
        <v>2.4696633054133638E-3</v>
      </c>
      <c r="L167" s="3">
        <f t="shared" si="17"/>
        <v>0.10911659625807328</v>
      </c>
    </row>
    <row r="168" spans="1:16" x14ac:dyDescent="0.25">
      <c r="C168" s="3" t="s">
        <v>35</v>
      </c>
      <c r="D168" s="3">
        <v>3.5469588289547299E-2</v>
      </c>
      <c r="E168" s="3">
        <f t="shared" ref="E168:L168" si="18">E167/E166</f>
        <v>3.873452825123825E-2</v>
      </c>
      <c r="F168" s="3">
        <f t="shared" si="18"/>
        <v>0.17619298506685946</v>
      </c>
      <c r="G168" s="3">
        <f t="shared" si="18"/>
        <v>0.1505474932014472</v>
      </c>
      <c r="H168" s="3">
        <f t="shared" si="18"/>
        <v>6.6241800843962528E-2</v>
      </c>
      <c r="I168" s="3">
        <f t="shared" si="18"/>
        <v>7.0064608748851065E-2</v>
      </c>
      <c r="J168" s="3">
        <f t="shared" si="18"/>
        <v>0.1967491873168716</v>
      </c>
      <c r="K168" s="3">
        <f t="shared" si="18"/>
        <v>-0.93725362634283249</v>
      </c>
      <c r="L168" s="3">
        <f t="shared" si="18"/>
        <v>-4.7108144997657149E-2</v>
      </c>
    </row>
    <row r="169" spans="1:16" x14ac:dyDescent="0.25"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</row>
    <row r="170" spans="1:16" x14ac:dyDescent="0.25">
      <c r="C170" s="5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</row>
    <row r="171" spans="1:16" x14ac:dyDescent="0.25"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/>
    </row>
    <row r="172" spans="1:16" x14ac:dyDescent="0.25"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/>
    </row>
    <row r="173" spans="1:16" x14ac:dyDescent="0.25">
      <c r="B173" s="3" t="s">
        <v>35</v>
      </c>
      <c r="C173" s="5" t="s">
        <v>0</v>
      </c>
      <c r="D173" s="4" t="s">
        <v>3</v>
      </c>
      <c r="E173" s="4" t="s">
        <v>4</v>
      </c>
      <c r="F173" s="4" t="s">
        <v>5</v>
      </c>
      <c r="G173" s="4" t="s">
        <v>6</v>
      </c>
      <c r="H173" s="4" t="s">
        <v>7</v>
      </c>
      <c r="I173" s="4" t="s">
        <v>8</v>
      </c>
      <c r="J173" s="4" t="s">
        <v>9</v>
      </c>
      <c r="K173" s="4" t="s">
        <v>10</v>
      </c>
      <c r="L173" s="1" t="s">
        <v>11</v>
      </c>
      <c r="M173" s="4"/>
      <c r="N173" s="4"/>
      <c r="O173" s="4"/>
      <c r="P173"/>
    </row>
    <row r="174" spans="1:16" x14ac:dyDescent="0.25">
      <c r="C174" s="4" t="s">
        <v>105</v>
      </c>
      <c r="D174" s="4">
        <v>6.9082629195281603E-2</v>
      </c>
      <c r="E174" s="4">
        <v>2.5745027895473983E-2</v>
      </c>
      <c r="F174" s="4">
        <v>1.3399348494552194E-2</v>
      </c>
      <c r="G174" s="4">
        <v>0.181595322471027</v>
      </c>
      <c r="H174" s="4">
        <v>0.12918937029291555</v>
      </c>
      <c r="I174" s="4">
        <v>0.15665831075531103</v>
      </c>
      <c r="J174" s="4">
        <v>0.12315971094952789</v>
      </c>
      <c r="K174" s="4">
        <v>0.72525185922165092</v>
      </c>
      <c r="L174" s="4">
        <v>-0.17518004943909438</v>
      </c>
      <c r="M174" s="4"/>
      <c r="N174" s="4"/>
      <c r="O174" s="4"/>
      <c r="P174"/>
    </row>
    <row r="175" spans="1:16" x14ac:dyDescent="0.25">
      <c r="C175" s="4" t="s">
        <v>144</v>
      </c>
      <c r="D175" s="4">
        <v>6.5921511203458183E-2</v>
      </c>
      <c r="E175" s="4">
        <v>2.4201170868658549E-2</v>
      </c>
      <c r="F175" s="4">
        <v>2.2852433664309238E-2</v>
      </c>
      <c r="G175" s="4">
        <v>0.10390030124350115</v>
      </c>
      <c r="H175" s="4">
        <v>0.20996002821868701</v>
      </c>
      <c r="I175" s="4">
        <v>0.139630179908283</v>
      </c>
      <c r="J175" s="4">
        <v>8.8555336654964872E-2</v>
      </c>
      <c r="K175" s="4">
        <v>-10.671894743534326</v>
      </c>
      <c r="L175" s="4">
        <v>-8.504446677560662E-2</v>
      </c>
      <c r="M175" s="4"/>
      <c r="N175" s="4"/>
      <c r="O175" s="4"/>
      <c r="P175"/>
    </row>
    <row r="176" spans="1:16" x14ac:dyDescent="0.25">
      <c r="C176" s="4" t="s">
        <v>145</v>
      </c>
      <c r="D176" s="4">
        <v>4.9659455850114054E-2</v>
      </c>
      <c r="E176" s="4">
        <v>2.9227826757161089E-2</v>
      </c>
      <c r="F176" s="4">
        <v>1.1595858137423283E-2</v>
      </c>
      <c r="G176" s="4">
        <v>0.17567578594220401</v>
      </c>
      <c r="H176" s="4">
        <v>0.34385156003781697</v>
      </c>
      <c r="I176" s="4">
        <v>0.11646852071105999</v>
      </c>
      <c r="J176" s="4">
        <v>0.11218155061041357</v>
      </c>
      <c r="K176" s="4">
        <v>2.5199113670119115</v>
      </c>
      <c r="L176" s="4">
        <v>-0.23053551575928996</v>
      </c>
      <c r="M176" s="4"/>
      <c r="N176" s="4"/>
      <c r="O176" s="4"/>
      <c r="P176"/>
    </row>
    <row r="177" spans="3:15" x14ac:dyDescent="0.25">
      <c r="C177" s="4" t="s">
        <v>146</v>
      </c>
      <c r="D177" s="4">
        <v>5.4311226373614192E-2</v>
      </c>
      <c r="E177" s="4">
        <v>3.7306698492705903E-2</v>
      </c>
      <c r="F177" s="4">
        <v>1.4998545434311545E-2</v>
      </c>
      <c r="G177" s="4">
        <v>6.6013517611375722E-2</v>
      </c>
      <c r="H177" s="4">
        <v>9.2969792706507695E-2</v>
      </c>
      <c r="I177" s="4">
        <v>0.18676799543397754</v>
      </c>
      <c r="J177" s="4">
        <v>0.23153112181746396</v>
      </c>
      <c r="K177" s="4">
        <v>-0.57035586740020472</v>
      </c>
      <c r="L177" s="4">
        <v>-3.0080693721715401E-2</v>
      </c>
      <c r="M177" s="4"/>
      <c r="N177" s="4"/>
      <c r="O177" s="4"/>
    </row>
    <row r="178" spans="3:15" x14ac:dyDescent="0.25">
      <c r="C178" s="4" t="s">
        <v>147</v>
      </c>
      <c r="D178" s="4">
        <v>4.8477395630131835E-2</v>
      </c>
      <c r="E178" s="4">
        <v>4.0635286771270707E-2</v>
      </c>
      <c r="F178" s="4">
        <v>1.0524652122149612E-2</v>
      </c>
      <c r="G178" s="4">
        <v>0.11271111087915804</v>
      </c>
      <c r="H178" s="4">
        <v>0.10881018746331954</v>
      </c>
      <c r="I178" s="4">
        <v>8.0674806040211405E-2</v>
      </c>
      <c r="J178" s="4">
        <v>0.26446710260956741</v>
      </c>
      <c r="K178" s="4">
        <v>-2.5057974165322174</v>
      </c>
      <c r="L178" s="4">
        <v>-4.0389414886466662E-2</v>
      </c>
      <c r="M178" s="4"/>
      <c r="N178" s="4"/>
      <c r="O178" s="4"/>
    </row>
    <row r="179" spans="3:15" x14ac:dyDescent="0.25">
      <c r="C179" s="4" t="s">
        <v>148</v>
      </c>
      <c r="D179" s="4">
        <v>5.9240823385054105E-2</v>
      </c>
      <c r="E179" s="4">
        <v>3.9136340925832867E-2</v>
      </c>
      <c r="F179" s="4">
        <v>2.2602447441030397E-2</v>
      </c>
      <c r="G179" s="4">
        <v>0.14019314250098694</v>
      </c>
      <c r="H179" s="4">
        <v>5.7444862023996714E-2</v>
      </c>
      <c r="I179" s="4">
        <v>0.12080714082318726</v>
      </c>
      <c r="J179" s="4">
        <v>0.2209687440159209</v>
      </c>
      <c r="K179" s="4">
        <v>-0.4305961012421643</v>
      </c>
      <c r="L179" s="4">
        <v>-3.5883077723687901E-2</v>
      </c>
      <c r="M179" s="4"/>
      <c r="N179" s="4"/>
      <c r="O179" s="4"/>
    </row>
    <row r="180" spans="3:15" x14ac:dyDescent="0.25">
      <c r="C180" s="4" t="s">
        <v>149</v>
      </c>
      <c r="D180" s="4">
        <v>3.5469588289547299E-2</v>
      </c>
      <c r="E180" s="4">
        <v>3.873452825123825E-2</v>
      </c>
      <c r="F180" s="4">
        <v>0.17619298506685946</v>
      </c>
      <c r="G180" s="4">
        <v>0.1505474932014472</v>
      </c>
      <c r="H180" s="4">
        <v>6.6241800843962528E-2</v>
      </c>
      <c r="I180" s="4">
        <v>7.0064608748851065E-2</v>
      </c>
      <c r="J180" s="4">
        <v>0.1967491873168716</v>
      </c>
      <c r="K180" s="4">
        <v>-0.93725362634283249</v>
      </c>
      <c r="L180" s="3">
        <v>-4.7108144997657149E-2</v>
      </c>
      <c r="M180" s="4"/>
      <c r="N180" s="4"/>
      <c r="O180" s="4"/>
    </row>
    <row r="181" spans="3:15" x14ac:dyDescent="0.25">
      <c r="C181" s="4"/>
      <c r="D181" s="4"/>
      <c r="E181" s="4"/>
      <c r="F181" s="4"/>
      <c r="G181" s="4"/>
      <c r="H181" s="4"/>
      <c r="I181" s="4"/>
      <c r="J181" s="4"/>
      <c r="K181" s="4"/>
      <c r="M181" s="4"/>
      <c r="N181" s="4"/>
      <c r="O181" s="4"/>
    </row>
    <row r="182" spans="3:15" x14ac:dyDescent="0.25">
      <c r="C182" s="4" t="s">
        <v>192</v>
      </c>
      <c r="D182" s="4">
        <f>AVERAGE(D174:D180)</f>
        <v>5.4594661418171611E-2</v>
      </c>
      <c r="E182" s="4">
        <f t="shared" ref="E182:L182" si="19">AVERAGE(E174:E180)</f>
        <v>3.3569554280334479E-2</v>
      </c>
      <c r="F182" s="4">
        <f t="shared" si="19"/>
        <v>3.8880895765805105E-2</v>
      </c>
      <c r="G182" s="4">
        <f t="shared" si="19"/>
        <v>0.13294809626424287</v>
      </c>
      <c r="H182" s="4">
        <f t="shared" si="19"/>
        <v>0.1440668002267437</v>
      </c>
      <c r="I182" s="4">
        <f t="shared" si="19"/>
        <v>0.12443879463155445</v>
      </c>
      <c r="J182" s="4">
        <f t="shared" si="19"/>
        <v>0.17680182199639002</v>
      </c>
      <c r="K182" s="4">
        <f t="shared" si="19"/>
        <v>-1.6958192184025975</v>
      </c>
      <c r="L182" s="4">
        <f t="shared" si="19"/>
        <v>-9.2031623329074011E-2</v>
      </c>
      <c r="M182" s="4"/>
      <c r="N182" s="4"/>
      <c r="O182" s="4"/>
    </row>
    <row r="183" spans="3:15" x14ac:dyDescent="0.25">
      <c r="C183" s="4"/>
      <c r="M183" s="4"/>
      <c r="N183" s="4"/>
      <c r="O183" s="4"/>
    </row>
    <row r="184" spans="3:15" x14ac:dyDescent="0.25">
      <c r="C184" s="4"/>
      <c r="M184" s="4"/>
      <c r="N184" s="4"/>
      <c r="O184" s="4"/>
    </row>
    <row r="185" spans="3:15" x14ac:dyDescent="0.25">
      <c r="C185" s="4"/>
      <c r="D185"/>
      <c r="E185"/>
      <c r="F185"/>
      <c r="G185"/>
      <c r="H185"/>
      <c r="M185" s="4"/>
      <c r="N185" s="4"/>
      <c r="O185" s="4"/>
    </row>
    <row r="186" spans="3:15" x14ac:dyDescent="0.25">
      <c r="C186" s="4"/>
      <c r="D186"/>
      <c r="E186"/>
      <c r="F186"/>
      <c r="G186"/>
      <c r="H186"/>
      <c r="M186" s="4"/>
      <c r="N186" s="4"/>
      <c r="O186" s="4"/>
    </row>
    <row r="187" spans="3:15" x14ac:dyDescent="0.25">
      <c r="C187" s="4"/>
      <c r="M187" s="4"/>
      <c r="N187" s="4"/>
      <c r="O187" s="4"/>
    </row>
    <row r="188" spans="3:15" x14ac:dyDescent="0.25">
      <c r="C188" s="4"/>
      <c r="M188" s="4"/>
      <c r="N188" s="4"/>
      <c r="O188" s="4"/>
    </row>
    <row r="189" spans="3:15" x14ac:dyDescent="0.25">
      <c r="C189" s="4"/>
      <c r="M189" s="4"/>
      <c r="N189" s="4"/>
      <c r="O189" s="4"/>
    </row>
    <row r="190" spans="3:15" x14ac:dyDescent="0.25"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</row>
    <row r="191" spans="3:15" x14ac:dyDescent="0.25">
      <c r="C191" s="4"/>
      <c r="D191" s="4"/>
      <c r="E191"/>
      <c r="F191"/>
      <c r="G191"/>
      <c r="H191"/>
      <c r="I191"/>
      <c r="J191"/>
      <c r="K191"/>
      <c r="L191"/>
      <c r="M191"/>
      <c r="N191" s="4"/>
      <c r="O191" s="4"/>
    </row>
    <row r="192" spans="3:15" x14ac:dyDescent="0.25">
      <c r="E192"/>
      <c r="F192"/>
      <c r="G192"/>
      <c r="H192"/>
      <c r="I192"/>
      <c r="J192"/>
      <c r="K192"/>
      <c r="L192"/>
      <c r="M192"/>
    </row>
    <row r="195" spans="3:3" x14ac:dyDescent="0.25">
      <c r="C195" s="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7"/>
  <sheetViews>
    <sheetView workbookViewId="0">
      <pane ySplit="1" topLeftCell="A125" activePane="bottomLeft" state="frozen"/>
      <selection pane="bottomLeft" activeCell="D137" sqref="D137"/>
    </sheetView>
  </sheetViews>
  <sheetFormatPr defaultRowHeight="15" x14ac:dyDescent="0.25"/>
  <cols>
    <col min="1" max="1" width="33.28515625" customWidth="1"/>
    <col min="4" max="4" width="10.5703125" customWidth="1"/>
    <col min="5" max="5" width="10.28515625" customWidth="1"/>
    <col min="6" max="6" width="8" customWidth="1"/>
    <col min="7" max="7" width="10.7109375" customWidth="1"/>
    <col min="8" max="8" width="10.42578125" customWidth="1"/>
  </cols>
  <sheetData>
    <row r="1" spans="1:12" x14ac:dyDescent="0.25">
      <c r="A1" t="s">
        <v>1</v>
      </c>
      <c r="B1" t="s">
        <v>3</v>
      </c>
      <c r="C1" s="1" t="s">
        <v>0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</row>
    <row r="2" spans="1:12" x14ac:dyDescent="0.25">
      <c r="A2" t="s">
        <v>193</v>
      </c>
      <c r="B2" t="s">
        <v>194</v>
      </c>
      <c r="C2" t="s">
        <v>105</v>
      </c>
      <c r="D2">
        <v>49.743000000000002</v>
      </c>
      <c r="E2">
        <v>50.542000000000002</v>
      </c>
      <c r="F2">
        <v>580</v>
      </c>
      <c r="G2">
        <v>3322.5</v>
      </c>
      <c r="H2">
        <v>2728.1</v>
      </c>
      <c r="I2">
        <v>796.72</v>
      </c>
      <c r="J2">
        <v>45.494999999999997</v>
      </c>
      <c r="K2">
        <v>2.0400000000000001E-2</v>
      </c>
      <c r="L2">
        <v>-1.403</v>
      </c>
    </row>
    <row r="3" spans="1:12" x14ac:dyDescent="0.25">
      <c r="A3" t="s">
        <v>195</v>
      </c>
      <c r="B3" t="s">
        <v>196</v>
      </c>
      <c r="C3" t="s">
        <v>105</v>
      </c>
      <c r="D3">
        <v>48.88</v>
      </c>
      <c r="E3">
        <v>47.4</v>
      </c>
      <c r="F3">
        <v>544</v>
      </c>
      <c r="G3">
        <v>4451.1000000000004</v>
      </c>
      <c r="H3">
        <v>4397.5</v>
      </c>
      <c r="I3">
        <v>867.51</v>
      </c>
      <c r="J3">
        <v>41.917000000000002</v>
      </c>
      <c r="K3">
        <v>9.2999999999999992E-3</v>
      </c>
      <c r="L3">
        <v>-1.0269999999999999</v>
      </c>
    </row>
    <row r="4" spans="1:12" x14ac:dyDescent="0.25">
      <c r="A4" t="s">
        <v>197</v>
      </c>
      <c r="B4" t="s">
        <v>198</v>
      </c>
      <c r="C4" t="s">
        <v>105</v>
      </c>
      <c r="D4">
        <v>47.91</v>
      </c>
      <c r="E4">
        <v>51.383000000000003</v>
      </c>
      <c r="F4">
        <v>565</v>
      </c>
      <c r="G4">
        <v>3455.1</v>
      </c>
      <c r="H4">
        <v>2572.3000000000002</v>
      </c>
      <c r="I4">
        <v>906.29</v>
      </c>
      <c r="J4">
        <v>38.274999999999999</v>
      </c>
      <c r="K4">
        <v>2.1999999999999999E-2</v>
      </c>
      <c r="L4">
        <v>-1.127</v>
      </c>
    </row>
    <row r="5" spans="1:12" x14ac:dyDescent="0.25">
      <c r="A5" t="s">
        <v>199</v>
      </c>
      <c r="B5" t="s">
        <v>200</v>
      </c>
      <c r="C5" t="s">
        <v>105</v>
      </c>
      <c r="D5">
        <v>46.93</v>
      </c>
      <c r="E5">
        <v>47.003999999999998</v>
      </c>
      <c r="F5">
        <v>551</v>
      </c>
      <c r="G5">
        <v>4429.5</v>
      </c>
      <c r="H5">
        <v>4048.2</v>
      </c>
      <c r="I5">
        <v>758.1</v>
      </c>
      <c r="J5">
        <v>38.121000000000002</v>
      </c>
      <c r="K5">
        <v>2.4199999999999999E-2</v>
      </c>
      <c r="L5">
        <v>-1.3640000000000001</v>
      </c>
    </row>
    <row r="6" spans="1:12" x14ac:dyDescent="0.25">
      <c r="A6" t="s">
        <v>201</v>
      </c>
      <c r="B6" t="s">
        <v>202</v>
      </c>
      <c r="C6" t="s">
        <v>105</v>
      </c>
      <c r="D6">
        <v>51.322000000000003</v>
      </c>
      <c r="E6">
        <v>49.868000000000002</v>
      </c>
      <c r="F6">
        <v>551</v>
      </c>
      <c r="G6">
        <v>3459.7</v>
      </c>
      <c r="H6">
        <v>3056.8</v>
      </c>
      <c r="I6">
        <v>992.58</v>
      </c>
      <c r="J6">
        <v>43.430999999999997</v>
      </c>
      <c r="K6">
        <v>8.9999999999999993E-3</v>
      </c>
      <c r="L6">
        <v>-1.3340000000000001</v>
      </c>
    </row>
    <row r="7" spans="1:12" x14ac:dyDescent="0.25">
      <c r="A7" t="s">
        <v>203</v>
      </c>
      <c r="B7" t="s">
        <v>204</v>
      </c>
      <c r="C7" t="s">
        <v>105</v>
      </c>
      <c r="D7">
        <v>50.55</v>
      </c>
      <c r="E7">
        <v>50.235999999999997</v>
      </c>
      <c r="F7">
        <v>565</v>
      </c>
      <c r="G7">
        <v>4988.8</v>
      </c>
      <c r="H7">
        <v>4900.8999999999996</v>
      </c>
      <c r="I7">
        <v>781.38</v>
      </c>
      <c r="J7">
        <v>43.405999999999999</v>
      </c>
      <c r="K7">
        <v>6.4999999999999997E-3</v>
      </c>
      <c r="L7">
        <v>-1.0269999999999999</v>
      </c>
    </row>
    <row r="8" spans="1:12" x14ac:dyDescent="0.25">
      <c r="A8" t="s">
        <v>205</v>
      </c>
      <c r="B8" t="s">
        <v>206</v>
      </c>
      <c r="C8" t="s">
        <v>105</v>
      </c>
      <c r="D8">
        <v>45.95</v>
      </c>
      <c r="E8">
        <v>45.606000000000002</v>
      </c>
      <c r="F8">
        <v>565</v>
      </c>
      <c r="G8">
        <v>2813.5</v>
      </c>
      <c r="H8">
        <v>2342.8000000000002</v>
      </c>
      <c r="I8">
        <v>509.26</v>
      </c>
      <c r="J8">
        <v>39.268000000000001</v>
      </c>
      <c r="K8">
        <v>1.5699999999999999E-2</v>
      </c>
      <c r="L8">
        <v>-1.4650000000000001</v>
      </c>
    </row>
    <row r="9" spans="1:12" x14ac:dyDescent="0.25">
      <c r="A9" t="s">
        <v>207</v>
      </c>
      <c r="B9" t="s">
        <v>208</v>
      </c>
      <c r="C9" t="s">
        <v>105</v>
      </c>
      <c r="D9">
        <v>47.81</v>
      </c>
      <c r="E9">
        <v>48.828000000000003</v>
      </c>
      <c r="F9">
        <v>551</v>
      </c>
      <c r="G9">
        <v>4954.1000000000004</v>
      </c>
      <c r="H9">
        <v>5415.8</v>
      </c>
      <c r="I9">
        <v>804.56</v>
      </c>
      <c r="J9">
        <v>44.110999999999997</v>
      </c>
      <c r="K9">
        <v>1.8800000000000001E-2</v>
      </c>
      <c r="L9">
        <v>-1.343</v>
      </c>
    </row>
    <row r="10" spans="1:12" x14ac:dyDescent="0.25">
      <c r="A10" t="s">
        <v>209</v>
      </c>
      <c r="B10" t="s">
        <v>210</v>
      </c>
      <c r="C10" t="s">
        <v>105</v>
      </c>
      <c r="D10">
        <v>43.220999999999997</v>
      </c>
      <c r="E10">
        <v>47.616</v>
      </c>
      <c r="F10">
        <v>551</v>
      </c>
      <c r="G10">
        <v>3833.2</v>
      </c>
      <c r="H10">
        <v>3749.4</v>
      </c>
      <c r="I10">
        <v>837.77</v>
      </c>
      <c r="J10">
        <v>47.924999999999997</v>
      </c>
      <c r="K10">
        <v>4.4999999999999997E-3</v>
      </c>
      <c r="L10">
        <v>-1.6060000000000001</v>
      </c>
    </row>
    <row r="11" spans="1:12" x14ac:dyDescent="0.25">
      <c r="A11" t="s">
        <v>211</v>
      </c>
      <c r="B11" t="s">
        <v>212</v>
      </c>
      <c r="C11" t="s">
        <v>105</v>
      </c>
      <c r="D11">
        <v>50.36</v>
      </c>
      <c r="E11">
        <v>50.34</v>
      </c>
      <c r="F11">
        <v>580</v>
      </c>
      <c r="G11">
        <v>4985.8999999999996</v>
      </c>
      <c r="H11">
        <v>5268.1</v>
      </c>
      <c r="I11">
        <v>905.61</v>
      </c>
      <c r="J11">
        <v>46.579000000000001</v>
      </c>
      <c r="K11">
        <v>1.8100000000000002E-2</v>
      </c>
      <c r="L11">
        <v>-1.0820000000000001</v>
      </c>
    </row>
    <row r="12" spans="1:12" x14ac:dyDescent="0.25">
      <c r="A12" t="s">
        <v>213</v>
      </c>
      <c r="B12" t="s">
        <v>214</v>
      </c>
      <c r="C12" t="s">
        <v>105</v>
      </c>
      <c r="D12">
        <v>51.82</v>
      </c>
      <c r="E12">
        <v>48.05</v>
      </c>
      <c r="F12">
        <v>565</v>
      </c>
      <c r="G12">
        <v>4546.3999999999996</v>
      </c>
      <c r="H12">
        <v>4504.2</v>
      </c>
      <c r="I12">
        <v>740.53</v>
      </c>
      <c r="J12">
        <v>44.210999999999999</v>
      </c>
      <c r="K12">
        <v>3.8999999999999998E-3</v>
      </c>
      <c r="L12">
        <v>-1.3440000000000001</v>
      </c>
    </row>
    <row r="13" spans="1:12" x14ac:dyDescent="0.25">
      <c r="A13" t="s">
        <v>215</v>
      </c>
      <c r="B13" t="s">
        <v>216</v>
      </c>
      <c r="C13" t="s">
        <v>105</v>
      </c>
      <c r="D13">
        <v>52.79</v>
      </c>
      <c r="E13">
        <v>50.372</v>
      </c>
      <c r="F13">
        <v>565</v>
      </c>
      <c r="G13">
        <v>4019.4</v>
      </c>
      <c r="H13">
        <v>3365</v>
      </c>
      <c r="I13">
        <v>934.83</v>
      </c>
      <c r="J13">
        <v>43.523000000000003</v>
      </c>
      <c r="K13">
        <v>1.72E-2</v>
      </c>
      <c r="L13">
        <v>-1.0640000000000001</v>
      </c>
    </row>
    <row r="14" spans="1:12" x14ac:dyDescent="0.25">
      <c r="A14" t="s">
        <v>217</v>
      </c>
      <c r="B14" t="s">
        <v>218</v>
      </c>
      <c r="C14" t="s">
        <v>105</v>
      </c>
      <c r="D14">
        <v>46.43</v>
      </c>
      <c r="E14">
        <v>48.860999999999997</v>
      </c>
      <c r="F14">
        <v>551</v>
      </c>
      <c r="G14">
        <v>4475.1000000000004</v>
      </c>
      <c r="H14">
        <v>4302</v>
      </c>
      <c r="I14">
        <v>871.92</v>
      </c>
      <c r="J14">
        <v>37.850999999999999</v>
      </c>
      <c r="K14">
        <v>2.7400000000000001E-2</v>
      </c>
      <c r="L14">
        <v>-1.359</v>
      </c>
    </row>
    <row r="15" spans="1:12" x14ac:dyDescent="0.25">
      <c r="A15" t="s">
        <v>219</v>
      </c>
      <c r="B15" t="s">
        <v>220</v>
      </c>
      <c r="C15" t="s">
        <v>105</v>
      </c>
      <c r="D15">
        <v>51.82</v>
      </c>
      <c r="E15">
        <v>48.667999999999999</v>
      </c>
      <c r="F15">
        <v>565</v>
      </c>
      <c r="G15">
        <v>4547.5</v>
      </c>
      <c r="H15">
        <v>4717.5</v>
      </c>
      <c r="I15">
        <v>829.77</v>
      </c>
      <c r="J15">
        <v>49.27</v>
      </c>
      <c r="K15">
        <v>6.4000000000000003E-3</v>
      </c>
      <c r="L15">
        <v>-1.286</v>
      </c>
    </row>
    <row r="16" spans="1:12" x14ac:dyDescent="0.25">
      <c r="A16" t="s">
        <v>221</v>
      </c>
      <c r="B16" t="s">
        <v>222</v>
      </c>
      <c r="C16" t="s">
        <v>105</v>
      </c>
      <c r="D16">
        <v>43.9</v>
      </c>
      <c r="E16">
        <v>47.408999999999999</v>
      </c>
      <c r="F16">
        <v>565</v>
      </c>
      <c r="G16">
        <v>4077.2</v>
      </c>
      <c r="H16">
        <v>4012</v>
      </c>
      <c r="I16">
        <v>661.53</v>
      </c>
      <c r="J16">
        <v>43.075000000000003</v>
      </c>
      <c r="K16">
        <v>1.72E-2</v>
      </c>
      <c r="L16">
        <v>-1.742</v>
      </c>
    </row>
    <row r="17" spans="1:12" x14ac:dyDescent="0.25">
      <c r="A17" t="s">
        <v>223</v>
      </c>
      <c r="B17" t="s">
        <v>224</v>
      </c>
      <c r="C17" t="s">
        <v>105</v>
      </c>
      <c r="D17">
        <v>59.762999999999998</v>
      </c>
      <c r="E17">
        <v>48.348999999999997</v>
      </c>
      <c r="F17">
        <v>565</v>
      </c>
      <c r="G17">
        <v>3379.2</v>
      </c>
      <c r="H17">
        <v>2478.9</v>
      </c>
      <c r="I17">
        <v>710.36</v>
      </c>
      <c r="J17">
        <v>37.816000000000003</v>
      </c>
      <c r="K17">
        <v>-1E-3</v>
      </c>
      <c r="L17">
        <v>-1.1850000000000001</v>
      </c>
    </row>
    <row r="18" spans="1:12" x14ac:dyDescent="0.25">
      <c r="A18" t="s">
        <v>225</v>
      </c>
      <c r="B18" t="s">
        <v>226</v>
      </c>
      <c r="C18" t="s">
        <v>105</v>
      </c>
      <c r="D18">
        <v>48.8</v>
      </c>
      <c r="E18">
        <v>46.363</v>
      </c>
      <c r="F18">
        <v>537</v>
      </c>
      <c r="G18">
        <v>5167.7</v>
      </c>
      <c r="H18">
        <v>5379.6</v>
      </c>
      <c r="I18">
        <v>946.85</v>
      </c>
      <c r="J18">
        <v>35.156999999999996</v>
      </c>
      <c r="K18">
        <v>1.0999999999999999E-2</v>
      </c>
      <c r="L18">
        <v>-1.012</v>
      </c>
    </row>
    <row r="19" spans="1:12" x14ac:dyDescent="0.25">
      <c r="A19" t="s">
        <v>227</v>
      </c>
      <c r="B19" t="s">
        <v>228</v>
      </c>
      <c r="C19" t="s">
        <v>105</v>
      </c>
      <c r="D19">
        <v>51.82</v>
      </c>
      <c r="E19">
        <v>47.975000000000001</v>
      </c>
      <c r="F19">
        <v>551</v>
      </c>
      <c r="G19">
        <v>4464</v>
      </c>
      <c r="H19">
        <v>4377.8</v>
      </c>
      <c r="I19">
        <v>801.79</v>
      </c>
      <c r="J19">
        <v>38.350999999999999</v>
      </c>
      <c r="K19">
        <v>1.67E-2</v>
      </c>
      <c r="L19">
        <v>-1.212</v>
      </c>
    </row>
    <row r="20" spans="1:12" x14ac:dyDescent="0.25">
      <c r="A20" t="s">
        <v>229</v>
      </c>
      <c r="B20" t="s">
        <v>230</v>
      </c>
      <c r="C20" t="s">
        <v>105</v>
      </c>
      <c r="D20">
        <v>50.543999999999997</v>
      </c>
      <c r="E20">
        <v>47.695</v>
      </c>
      <c r="F20">
        <v>551</v>
      </c>
      <c r="G20">
        <v>3764.2</v>
      </c>
      <c r="H20">
        <v>2581.1999999999998</v>
      </c>
      <c r="I20">
        <v>1033.5</v>
      </c>
      <c r="J20">
        <v>30.696999999999999</v>
      </c>
      <c r="K20">
        <v>5.1999999999999998E-3</v>
      </c>
      <c r="L20">
        <v>-0.94799999999999995</v>
      </c>
    </row>
    <row r="21" spans="1:12" x14ac:dyDescent="0.25">
      <c r="A21" t="s">
        <v>231</v>
      </c>
      <c r="B21" t="s">
        <v>232</v>
      </c>
      <c r="C21" t="s">
        <v>105</v>
      </c>
      <c r="D21">
        <v>46.83</v>
      </c>
      <c r="E21">
        <v>48.420999999999999</v>
      </c>
      <c r="F21">
        <v>565</v>
      </c>
      <c r="G21">
        <v>3396.8</v>
      </c>
      <c r="H21">
        <v>2606.4</v>
      </c>
      <c r="I21">
        <v>759.08</v>
      </c>
      <c r="J21">
        <v>38.884</v>
      </c>
      <c r="K21">
        <v>2.0999999999999999E-3</v>
      </c>
      <c r="L21">
        <v>-1.272</v>
      </c>
    </row>
    <row r="22" spans="1:12" x14ac:dyDescent="0.25">
      <c r="A22" t="s">
        <v>233</v>
      </c>
      <c r="B22" t="s">
        <v>234</v>
      </c>
      <c r="C22" t="s">
        <v>105</v>
      </c>
      <c r="D22">
        <v>50.74</v>
      </c>
      <c r="E22">
        <v>47.731000000000002</v>
      </c>
      <c r="F22">
        <v>565</v>
      </c>
      <c r="G22">
        <v>3187</v>
      </c>
      <c r="H22">
        <v>2758</v>
      </c>
      <c r="I22">
        <v>976.17</v>
      </c>
      <c r="J22">
        <v>37.734999999999999</v>
      </c>
      <c r="K22">
        <v>-1E-3</v>
      </c>
      <c r="L22">
        <v>-1.373</v>
      </c>
    </row>
    <row r="23" spans="1:12" x14ac:dyDescent="0.25">
      <c r="B23" t="s">
        <v>33</v>
      </c>
      <c r="C23" t="s">
        <v>105</v>
      </c>
      <c r="D23">
        <f>AVERAGE(D2:D22)</f>
        <v>49.425380952380955</v>
      </c>
      <c r="E23">
        <f t="shared" ref="E23:L23" si="0">AVERAGE(E2:E22)</f>
        <v>48.510333333333335</v>
      </c>
      <c r="F23">
        <f t="shared" si="0"/>
        <v>559.42857142857144</v>
      </c>
      <c r="G23">
        <f t="shared" si="0"/>
        <v>4081.8047619047616</v>
      </c>
      <c r="H23">
        <f t="shared" si="0"/>
        <v>3788.6904761904761</v>
      </c>
      <c r="I23">
        <f t="shared" si="0"/>
        <v>829.81476190476189</v>
      </c>
      <c r="J23">
        <f t="shared" si="0"/>
        <v>41.195142857142869</v>
      </c>
      <c r="K23">
        <f t="shared" si="0"/>
        <v>1.2076190476190476E-2</v>
      </c>
      <c r="L23">
        <f t="shared" si="0"/>
        <v>-1.2654761904761906</v>
      </c>
    </row>
    <row r="24" spans="1:12" x14ac:dyDescent="0.25">
      <c r="B24" t="s">
        <v>191</v>
      </c>
      <c r="D24">
        <f>STDEV(D2:D22)</f>
        <v>3.5555418078851289</v>
      </c>
      <c r="E24">
        <f t="shared" ref="E24:L24" si="1">STDEV(E2:E22)</f>
        <v>1.4937997634667555</v>
      </c>
      <c r="F24">
        <f t="shared" si="1"/>
        <v>10.943360674726154</v>
      </c>
      <c r="G24">
        <f t="shared" si="1"/>
        <v>687.96472255210426</v>
      </c>
      <c r="H24">
        <f t="shared" si="1"/>
        <v>1051.7289664665325</v>
      </c>
      <c r="I24">
        <f t="shared" si="1"/>
        <v>121.92273588707886</v>
      </c>
      <c r="J24">
        <f t="shared" si="1"/>
        <v>4.5348322161432364</v>
      </c>
      <c r="K24">
        <f t="shared" si="1"/>
        <v>8.404635908943631E-3</v>
      </c>
      <c r="L24">
        <f t="shared" si="1"/>
        <v>0.20379588294360115</v>
      </c>
    </row>
    <row r="25" spans="1:12" x14ac:dyDescent="0.25">
      <c r="B25" t="s">
        <v>35</v>
      </c>
      <c r="D25">
        <f>D24/D23</f>
        <v>7.1937570118290592E-2</v>
      </c>
      <c r="E25">
        <f t="shared" ref="E25:L25" si="2">E24/E23</f>
        <v>3.0793434322586022E-2</v>
      </c>
      <c r="F25">
        <f t="shared" si="2"/>
        <v>1.9561676384852674E-2</v>
      </c>
      <c r="G25">
        <f t="shared" si="2"/>
        <v>0.16854425007605403</v>
      </c>
      <c r="H25">
        <f t="shared" si="2"/>
        <v>0.27759696208386092</v>
      </c>
      <c r="I25">
        <f t="shared" si="2"/>
        <v>0.14692765359731208</v>
      </c>
      <c r="J25">
        <f t="shared" si="2"/>
        <v>0.11008172084435282</v>
      </c>
      <c r="K25">
        <f t="shared" si="2"/>
        <v>0.69596748457340796</v>
      </c>
      <c r="L25">
        <f t="shared" si="2"/>
        <v>-0.16104284258948726</v>
      </c>
    </row>
    <row r="27" spans="1:12" x14ac:dyDescent="0.25">
      <c r="A27" t="s">
        <v>193</v>
      </c>
      <c r="B27" t="s">
        <v>194</v>
      </c>
      <c r="C27" t="s">
        <v>144</v>
      </c>
      <c r="D27">
        <v>66.569999999999993</v>
      </c>
      <c r="E27">
        <v>61.399000000000001</v>
      </c>
      <c r="F27">
        <v>787</v>
      </c>
      <c r="G27">
        <v>3852.6</v>
      </c>
      <c r="H27">
        <v>3860</v>
      </c>
      <c r="I27">
        <v>253.36</v>
      </c>
      <c r="J27">
        <v>34.359000000000002</v>
      </c>
      <c r="K27">
        <v>1.54E-2</v>
      </c>
      <c r="L27">
        <v>-2.6619999999999999</v>
      </c>
    </row>
    <row r="28" spans="1:12" x14ac:dyDescent="0.25">
      <c r="A28" t="s">
        <v>195</v>
      </c>
      <c r="B28" t="s">
        <v>196</v>
      </c>
      <c r="C28" t="s">
        <v>144</v>
      </c>
      <c r="D28">
        <v>61.8</v>
      </c>
      <c r="E28">
        <v>55.651000000000003</v>
      </c>
      <c r="F28">
        <v>689</v>
      </c>
      <c r="G28">
        <v>3882.5</v>
      </c>
      <c r="H28">
        <v>3906.4</v>
      </c>
      <c r="I28">
        <v>241.61</v>
      </c>
      <c r="J28">
        <v>32.006</v>
      </c>
      <c r="K28">
        <v>-8.0000000000000002E-3</v>
      </c>
      <c r="L28">
        <v>-2.3280000000000003</v>
      </c>
    </row>
    <row r="29" spans="1:12" x14ac:dyDescent="0.25">
      <c r="A29" t="s">
        <v>197</v>
      </c>
      <c r="B29" t="s">
        <v>198</v>
      </c>
      <c r="C29" t="s">
        <v>144</v>
      </c>
      <c r="D29">
        <v>74.819000000000003</v>
      </c>
      <c r="E29">
        <v>57.872999999999998</v>
      </c>
      <c r="F29">
        <v>689</v>
      </c>
      <c r="G29">
        <v>3644.8</v>
      </c>
      <c r="H29">
        <v>3273</v>
      </c>
      <c r="I29">
        <v>301.52999999999997</v>
      </c>
      <c r="J29">
        <v>34.338999999999999</v>
      </c>
      <c r="K29">
        <v>3.0000000000000001E-3</v>
      </c>
      <c r="L29">
        <v>-1.7509999999999999</v>
      </c>
    </row>
    <row r="30" spans="1:12" x14ac:dyDescent="0.25">
      <c r="A30" t="s">
        <v>199</v>
      </c>
      <c r="B30" t="s">
        <v>200</v>
      </c>
      <c r="C30" t="s">
        <v>144</v>
      </c>
      <c r="D30">
        <v>68.33</v>
      </c>
      <c r="E30">
        <v>58.715000000000003</v>
      </c>
      <c r="F30">
        <v>711</v>
      </c>
      <c r="G30">
        <v>4048.4</v>
      </c>
      <c r="H30">
        <v>4036.3</v>
      </c>
      <c r="I30">
        <v>244.61</v>
      </c>
      <c r="J30">
        <v>37.442999999999998</v>
      </c>
      <c r="K30">
        <v>-2.1000000000000001E-2</v>
      </c>
      <c r="L30">
        <v>-2.7370000000000001</v>
      </c>
    </row>
    <row r="31" spans="1:12" x14ac:dyDescent="0.25">
      <c r="A31" t="s">
        <v>201</v>
      </c>
      <c r="B31" t="s">
        <v>202</v>
      </c>
      <c r="C31" t="s">
        <v>144</v>
      </c>
      <c r="D31">
        <v>68.52</v>
      </c>
      <c r="E31">
        <v>60.420999999999999</v>
      </c>
      <c r="F31">
        <v>711</v>
      </c>
      <c r="G31">
        <v>3973</v>
      </c>
      <c r="H31">
        <v>4072</v>
      </c>
      <c r="I31">
        <v>230.53</v>
      </c>
      <c r="J31">
        <v>29.588999999999999</v>
      </c>
      <c r="K31">
        <v>-1.0999999999999999E-2</v>
      </c>
      <c r="L31">
        <v>-2.7930000000000001</v>
      </c>
    </row>
    <row r="32" spans="1:12" x14ac:dyDescent="0.25">
      <c r="A32" t="s">
        <v>203</v>
      </c>
      <c r="B32" t="s">
        <v>204</v>
      </c>
      <c r="C32" t="s">
        <v>144</v>
      </c>
      <c r="D32">
        <v>76.34</v>
      </c>
      <c r="E32">
        <v>56.01</v>
      </c>
      <c r="F32">
        <v>711</v>
      </c>
      <c r="G32">
        <v>3986.3</v>
      </c>
      <c r="H32">
        <v>3882.7</v>
      </c>
      <c r="I32">
        <v>360.32</v>
      </c>
      <c r="J32">
        <v>37.613999999999997</v>
      </c>
      <c r="K32">
        <v>-1.4E-2</v>
      </c>
      <c r="L32">
        <v>-1.9630000000000001</v>
      </c>
    </row>
    <row r="33" spans="1:12" x14ac:dyDescent="0.25">
      <c r="A33" t="s">
        <v>205</v>
      </c>
      <c r="B33" t="s">
        <v>206</v>
      </c>
      <c r="C33" t="s">
        <v>144</v>
      </c>
      <c r="D33">
        <v>68.5</v>
      </c>
      <c r="E33">
        <v>56.198</v>
      </c>
      <c r="F33">
        <v>689</v>
      </c>
      <c r="G33">
        <v>3795.5</v>
      </c>
      <c r="H33">
        <v>3848.3</v>
      </c>
      <c r="I33">
        <v>252</v>
      </c>
      <c r="J33">
        <v>32.241999999999997</v>
      </c>
      <c r="K33">
        <v>0</v>
      </c>
      <c r="L33">
        <v>-2.6259999999999999</v>
      </c>
    </row>
    <row r="34" spans="1:12" x14ac:dyDescent="0.25">
      <c r="A34" t="s">
        <v>207</v>
      </c>
      <c r="B34" t="s">
        <v>208</v>
      </c>
      <c r="C34" t="s">
        <v>144</v>
      </c>
      <c r="D34">
        <v>48.274000000000001</v>
      </c>
      <c r="E34">
        <v>58.177999999999997</v>
      </c>
      <c r="F34">
        <v>711</v>
      </c>
      <c r="G34">
        <v>4232.7</v>
      </c>
      <c r="H34">
        <v>4243.6000000000004</v>
      </c>
      <c r="I34">
        <v>297.85000000000002</v>
      </c>
      <c r="J34">
        <v>34.26</v>
      </c>
      <c r="K34">
        <v>8.9999999999999998E-4</v>
      </c>
      <c r="L34">
        <v>-2.0760000000000001</v>
      </c>
    </row>
    <row r="35" spans="1:12" x14ac:dyDescent="0.25">
      <c r="A35" t="s">
        <v>209</v>
      </c>
      <c r="B35" t="s">
        <v>210</v>
      </c>
      <c r="C35" t="s">
        <v>144</v>
      </c>
      <c r="D35">
        <v>66.375</v>
      </c>
      <c r="E35">
        <v>58.722000000000001</v>
      </c>
      <c r="F35">
        <v>689</v>
      </c>
      <c r="G35">
        <v>4878.8</v>
      </c>
      <c r="H35">
        <v>3994.9</v>
      </c>
      <c r="I35">
        <v>340.16</v>
      </c>
      <c r="J35">
        <v>34.521999999999998</v>
      </c>
      <c r="K35">
        <v>2.2000000000000001E-3</v>
      </c>
      <c r="L35">
        <v>-2.7160000000000002</v>
      </c>
    </row>
    <row r="36" spans="1:12" x14ac:dyDescent="0.25">
      <c r="A36" t="s">
        <v>211</v>
      </c>
      <c r="B36" t="s">
        <v>212</v>
      </c>
      <c r="C36" t="s">
        <v>144</v>
      </c>
      <c r="D36">
        <v>43.8</v>
      </c>
      <c r="E36">
        <v>61.414000000000001</v>
      </c>
      <c r="F36">
        <v>711</v>
      </c>
      <c r="G36">
        <v>4177</v>
      </c>
      <c r="H36">
        <v>4221.2</v>
      </c>
      <c r="I36">
        <v>260.23</v>
      </c>
      <c r="J36">
        <v>34.484000000000002</v>
      </c>
      <c r="K36">
        <v>-2E-3</v>
      </c>
      <c r="L36">
        <v>-1.5489999999999999</v>
      </c>
    </row>
    <row r="37" spans="1:12" x14ac:dyDescent="0.25">
      <c r="A37" t="s">
        <v>213</v>
      </c>
      <c r="B37" t="s">
        <v>214</v>
      </c>
      <c r="C37" t="s">
        <v>144</v>
      </c>
      <c r="D37">
        <v>62.473999999999997</v>
      </c>
      <c r="E37">
        <v>62.435000000000002</v>
      </c>
      <c r="F37">
        <v>711</v>
      </c>
      <c r="G37">
        <v>4234.6000000000004</v>
      </c>
      <c r="H37">
        <v>4246</v>
      </c>
      <c r="I37">
        <v>227.79</v>
      </c>
      <c r="J37">
        <v>36.814999999999998</v>
      </c>
      <c r="K37">
        <v>-1.7999999999999999E-2</v>
      </c>
      <c r="L37">
        <v>-2.9929999999999999</v>
      </c>
    </row>
    <row r="38" spans="1:12" x14ac:dyDescent="0.25">
      <c r="A38" t="s">
        <v>215</v>
      </c>
      <c r="B38" t="s">
        <v>216</v>
      </c>
      <c r="C38" t="s">
        <v>144</v>
      </c>
      <c r="D38">
        <v>68.122</v>
      </c>
      <c r="E38">
        <v>61.725999999999999</v>
      </c>
      <c r="F38">
        <v>711</v>
      </c>
      <c r="G38">
        <v>4115.5</v>
      </c>
      <c r="H38">
        <v>4111.1000000000004</v>
      </c>
      <c r="I38">
        <v>232.58</v>
      </c>
      <c r="J38">
        <v>33.265999999999998</v>
      </c>
      <c r="K38">
        <v>-4.0000000000000001E-3</v>
      </c>
      <c r="L38">
        <v>-1.4550000000000001</v>
      </c>
    </row>
    <row r="39" spans="1:12" x14ac:dyDescent="0.25">
      <c r="A39" t="s">
        <v>217</v>
      </c>
      <c r="B39" t="s">
        <v>218</v>
      </c>
      <c r="C39" t="s">
        <v>144</v>
      </c>
      <c r="D39">
        <v>67.540000000000006</v>
      </c>
      <c r="E39">
        <v>57.942</v>
      </c>
      <c r="F39">
        <v>689</v>
      </c>
      <c r="G39">
        <v>4134.3</v>
      </c>
      <c r="H39">
        <v>3984.3</v>
      </c>
      <c r="I39">
        <v>366.25</v>
      </c>
      <c r="J39">
        <v>37.747999999999998</v>
      </c>
      <c r="K39">
        <v>-1E-3</v>
      </c>
      <c r="L39">
        <v>-1.556</v>
      </c>
    </row>
    <row r="40" spans="1:12" x14ac:dyDescent="0.25">
      <c r="A40" t="s">
        <v>219</v>
      </c>
      <c r="B40" t="s">
        <v>220</v>
      </c>
      <c r="C40" t="s">
        <v>144</v>
      </c>
      <c r="D40">
        <v>48.552</v>
      </c>
      <c r="E40">
        <v>59.53</v>
      </c>
      <c r="F40">
        <v>711</v>
      </c>
      <c r="G40">
        <v>4103.6000000000004</v>
      </c>
      <c r="H40">
        <v>4119.1000000000004</v>
      </c>
      <c r="I40">
        <v>317.70999999999998</v>
      </c>
      <c r="J40">
        <v>35.716000000000001</v>
      </c>
      <c r="K40">
        <v>-8.9999999999999993E-3</v>
      </c>
      <c r="L40">
        <v>-2.7309999999999999</v>
      </c>
    </row>
    <row r="41" spans="1:12" x14ac:dyDescent="0.25">
      <c r="A41" t="s">
        <v>221</v>
      </c>
      <c r="B41" t="s">
        <v>222</v>
      </c>
      <c r="C41" t="s">
        <v>144</v>
      </c>
      <c r="D41">
        <v>70.847999999999999</v>
      </c>
      <c r="E41">
        <v>59.216999999999999</v>
      </c>
      <c r="F41">
        <v>689</v>
      </c>
      <c r="G41">
        <v>4059.8</v>
      </c>
      <c r="H41">
        <v>4065.5</v>
      </c>
      <c r="I41">
        <v>233.26</v>
      </c>
      <c r="J41">
        <v>36.843000000000004</v>
      </c>
      <c r="K41">
        <v>4.8999999999999998E-3</v>
      </c>
      <c r="L41">
        <v>-2.85</v>
      </c>
    </row>
    <row r="42" spans="1:12" x14ac:dyDescent="0.25">
      <c r="A42" t="s">
        <v>223</v>
      </c>
      <c r="B42" t="s">
        <v>224</v>
      </c>
      <c r="C42" t="s">
        <v>144</v>
      </c>
      <c r="D42">
        <v>68.254000000000005</v>
      </c>
      <c r="E42">
        <v>58.93</v>
      </c>
      <c r="F42">
        <v>711</v>
      </c>
      <c r="G42">
        <v>4170</v>
      </c>
      <c r="H42">
        <v>4258.8999999999996</v>
      </c>
      <c r="I42">
        <v>266.92</v>
      </c>
      <c r="J42">
        <v>41.448999999999998</v>
      </c>
      <c r="K42">
        <v>0</v>
      </c>
      <c r="L42">
        <v>-2.0270000000000001</v>
      </c>
    </row>
    <row r="43" spans="1:12" x14ac:dyDescent="0.25">
      <c r="A43" t="s">
        <v>225</v>
      </c>
      <c r="B43" t="s">
        <v>226</v>
      </c>
      <c r="C43" t="s">
        <v>144</v>
      </c>
      <c r="D43">
        <v>66.099999999999994</v>
      </c>
      <c r="E43">
        <v>57.966000000000001</v>
      </c>
      <c r="F43">
        <v>689</v>
      </c>
      <c r="G43">
        <v>4733.8</v>
      </c>
      <c r="H43">
        <v>4202.3999999999996</v>
      </c>
      <c r="I43">
        <v>373.4</v>
      </c>
      <c r="J43">
        <v>35.073999999999998</v>
      </c>
      <c r="K43">
        <v>8.9999999999999998E-4</v>
      </c>
      <c r="L43">
        <v>-2.5750000000000002</v>
      </c>
    </row>
    <row r="44" spans="1:12" x14ac:dyDescent="0.25">
      <c r="A44" t="s">
        <v>227</v>
      </c>
      <c r="B44" t="s">
        <v>228</v>
      </c>
      <c r="C44" t="s">
        <v>144</v>
      </c>
      <c r="D44">
        <v>68.164000000000001</v>
      </c>
      <c r="E44">
        <v>56.031999999999996</v>
      </c>
      <c r="F44">
        <v>711</v>
      </c>
      <c r="G44">
        <v>3908.2</v>
      </c>
      <c r="H44">
        <v>3856</v>
      </c>
      <c r="I44">
        <v>305.45</v>
      </c>
      <c r="J44">
        <v>44.366</v>
      </c>
      <c r="K44">
        <v>-6.0000000000000001E-3</v>
      </c>
      <c r="L44">
        <v>-2.282</v>
      </c>
    </row>
    <row r="45" spans="1:12" x14ac:dyDescent="0.25">
      <c r="A45" t="s">
        <v>229</v>
      </c>
      <c r="B45" t="s">
        <v>230</v>
      </c>
      <c r="C45" t="s">
        <v>144</v>
      </c>
      <c r="D45">
        <v>66.481999999999999</v>
      </c>
      <c r="E45">
        <v>56.444000000000003</v>
      </c>
      <c r="F45">
        <v>760</v>
      </c>
      <c r="G45">
        <v>4043.5</v>
      </c>
      <c r="H45">
        <v>4281.3</v>
      </c>
      <c r="I45">
        <v>278.42</v>
      </c>
      <c r="J45">
        <v>40.258000000000003</v>
      </c>
      <c r="K45">
        <v>-1.2999999999999999E-2</v>
      </c>
      <c r="L45">
        <v>-1.8170000000000002</v>
      </c>
    </row>
    <row r="46" spans="1:12" x14ac:dyDescent="0.25">
      <c r="A46" t="s">
        <v>231</v>
      </c>
      <c r="B46" t="s">
        <v>232</v>
      </c>
      <c r="C46" t="s">
        <v>144</v>
      </c>
      <c r="D46">
        <v>69.849999999999994</v>
      </c>
      <c r="E46">
        <v>56.893000000000001</v>
      </c>
      <c r="F46">
        <v>711</v>
      </c>
      <c r="G46">
        <v>4016.3</v>
      </c>
      <c r="H46">
        <v>3876.6</v>
      </c>
      <c r="I46">
        <v>292.45</v>
      </c>
      <c r="J46">
        <v>37.603999999999999</v>
      </c>
      <c r="K46">
        <v>1.4E-3</v>
      </c>
      <c r="L46">
        <v>-1.9740000000000002</v>
      </c>
    </row>
    <row r="47" spans="1:12" x14ac:dyDescent="0.25">
      <c r="A47" t="s">
        <v>233</v>
      </c>
      <c r="B47" t="s">
        <v>234</v>
      </c>
      <c r="C47" t="s">
        <v>144</v>
      </c>
      <c r="D47">
        <v>70.88</v>
      </c>
      <c r="E47">
        <v>58.795000000000002</v>
      </c>
      <c r="F47">
        <v>668</v>
      </c>
      <c r="G47">
        <v>3914.2</v>
      </c>
      <c r="H47">
        <v>3994.2</v>
      </c>
      <c r="I47">
        <v>307.39999999999998</v>
      </c>
      <c r="J47">
        <v>32.585999999999999</v>
      </c>
      <c r="K47">
        <v>1.9E-3</v>
      </c>
      <c r="L47">
        <v>-2.2709999999999999</v>
      </c>
    </row>
    <row r="48" spans="1:12" x14ac:dyDescent="0.25">
      <c r="B48" t="s">
        <v>33</v>
      </c>
      <c r="C48" t="s">
        <v>144</v>
      </c>
      <c r="D48">
        <f>AVERAGE(D27:D47)</f>
        <v>65.266380952380928</v>
      </c>
      <c r="E48">
        <f t="shared" ref="E48:L48" si="3">AVERAGE(E27:E47)</f>
        <v>58.594809523809523</v>
      </c>
      <c r="F48">
        <f t="shared" si="3"/>
        <v>707.57142857142856</v>
      </c>
      <c r="G48">
        <f t="shared" si="3"/>
        <v>4090.7333333333336</v>
      </c>
      <c r="H48">
        <f t="shared" si="3"/>
        <v>4015.8952380952383</v>
      </c>
      <c r="I48">
        <f t="shared" si="3"/>
        <v>284.94428571428568</v>
      </c>
      <c r="J48">
        <f t="shared" si="3"/>
        <v>35.837285714285713</v>
      </c>
      <c r="K48">
        <f t="shared" si="3"/>
        <v>-3.6380952380952384E-3</v>
      </c>
      <c r="L48">
        <f t="shared" si="3"/>
        <v>-2.2729523809523808</v>
      </c>
    </row>
    <row r="49" spans="1:16" x14ac:dyDescent="0.25">
      <c r="B49" t="s">
        <v>191</v>
      </c>
      <c r="D49">
        <f>STDEV(D27:D47)</f>
        <v>8.4037483629402256</v>
      </c>
      <c r="E49">
        <f t="shared" ref="E49:L49" si="4">STDEV(E27:E47)</f>
        <v>2.0228796706439964</v>
      </c>
      <c r="F49">
        <f t="shared" si="4"/>
        <v>25.658471171469728</v>
      </c>
      <c r="G49">
        <f t="shared" si="4"/>
        <v>280.86439313899041</v>
      </c>
      <c r="H49">
        <f t="shared" si="4"/>
        <v>225.59444025992858</v>
      </c>
      <c r="I49">
        <f t="shared" si="4"/>
        <v>46.833896012549772</v>
      </c>
      <c r="J49">
        <f t="shared" si="4"/>
        <v>3.4143265242629788</v>
      </c>
      <c r="K49">
        <f t="shared" si="4"/>
        <v>8.5359519791571112E-3</v>
      </c>
      <c r="L49">
        <f t="shared" si="4"/>
        <v>0.47884845997355829</v>
      </c>
      <c r="O49" s="2"/>
      <c r="P49" s="2"/>
    </row>
    <row r="50" spans="1:16" x14ac:dyDescent="0.25">
      <c r="B50" t="s">
        <v>35</v>
      </c>
      <c r="D50">
        <f>D49/D48</f>
        <v>0.12876075309080939</v>
      </c>
      <c r="E50">
        <f t="shared" ref="E50:L50" si="5">E49/E48</f>
        <v>3.4523188778726482E-2</v>
      </c>
      <c r="F50">
        <f t="shared" si="5"/>
        <v>3.6262729295434705E-2</v>
      </c>
      <c r="G50">
        <f t="shared" si="5"/>
        <v>6.86586903258561E-2</v>
      </c>
      <c r="H50">
        <f t="shared" si="5"/>
        <v>5.617537980570661E-2</v>
      </c>
      <c r="I50">
        <f t="shared" si="5"/>
        <v>0.16436159053040367</v>
      </c>
      <c r="J50">
        <f t="shared" si="5"/>
        <v>9.5273022390251386E-2</v>
      </c>
      <c r="K50">
        <f t="shared" si="5"/>
        <v>-2.346269523066745</v>
      </c>
      <c r="L50">
        <f t="shared" si="5"/>
        <v>-0.21067245578322141</v>
      </c>
      <c r="P50" s="2"/>
    </row>
    <row r="51" spans="1:16" x14ac:dyDescent="0.25">
      <c r="P51" s="2"/>
    </row>
    <row r="52" spans="1:16" x14ac:dyDescent="0.25">
      <c r="A52" t="s">
        <v>193</v>
      </c>
      <c r="B52" t="s">
        <v>194</v>
      </c>
      <c r="C52" t="s">
        <v>145</v>
      </c>
      <c r="D52">
        <v>60.326000000000001</v>
      </c>
      <c r="E52">
        <v>54.226999999999997</v>
      </c>
      <c r="F52">
        <v>565</v>
      </c>
      <c r="G52">
        <v>4923.1000000000004</v>
      </c>
      <c r="H52">
        <v>5097.3999999999996</v>
      </c>
      <c r="I52">
        <v>367.47</v>
      </c>
      <c r="J52">
        <v>40.378999999999998</v>
      </c>
      <c r="K52">
        <v>-2E-3</v>
      </c>
      <c r="L52">
        <v>-1.377</v>
      </c>
    </row>
    <row r="53" spans="1:16" x14ac:dyDescent="0.25">
      <c r="A53" t="s">
        <v>195</v>
      </c>
      <c r="B53" t="s">
        <v>196</v>
      </c>
      <c r="C53" t="s">
        <v>145</v>
      </c>
      <c r="D53">
        <v>64.183000000000007</v>
      </c>
      <c r="E53">
        <v>49.561</v>
      </c>
      <c r="F53">
        <v>551</v>
      </c>
      <c r="G53">
        <v>5242.3999999999996</v>
      </c>
      <c r="H53">
        <v>5792.4</v>
      </c>
      <c r="I53">
        <v>302.70999999999998</v>
      </c>
      <c r="J53">
        <v>36.158000000000001</v>
      </c>
      <c r="K53">
        <v>2.3999999999999998E-3</v>
      </c>
      <c r="L53">
        <v>-1.304</v>
      </c>
    </row>
    <row r="54" spans="1:16" x14ac:dyDescent="0.25">
      <c r="A54" t="s">
        <v>197</v>
      </c>
      <c r="B54" t="s">
        <v>198</v>
      </c>
      <c r="C54" t="s">
        <v>145</v>
      </c>
      <c r="D54">
        <v>66.358000000000004</v>
      </c>
      <c r="E54">
        <v>52.381999999999998</v>
      </c>
      <c r="F54">
        <v>565</v>
      </c>
      <c r="G54">
        <v>4342.3</v>
      </c>
      <c r="H54">
        <v>3225.9</v>
      </c>
      <c r="I54">
        <v>313.95</v>
      </c>
      <c r="J54">
        <v>43.017000000000003</v>
      </c>
      <c r="K54">
        <v>-3.0000000000000001E-3</v>
      </c>
      <c r="L54">
        <v>-1.008</v>
      </c>
    </row>
    <row r="55" spans="1:16" x14ac:dyDescent="0.25">
      <c r="A55" t="s">
        <v>199</v>
      </c>
      <c r="B55" t="s">
        <v>200</v>
      </c>
      <c r="C55" t="s">
        <v>145</v>
      </c>
      <c r="D55">
        <v>69.47</v>
      </c>
      <c r="E55">
        <v>51.057000000000002</v>
      </c>
      <c r="F55">
        <v>565</v>
      </c>
      <c r="G55">
        <v>4778.8999999999996</v>
      </c>
      <c r="H55">
        <v>5004.8</v>
      </c>
      <c r="I55">
        <v>391.97</v>
      </c>
      <c r="J55">
        <v>42.869</v>
      </c>
      <c r="K55">
        <v>1.2699999999999999E-2</v>
      </c>
      <c r="L55">
        <v>-1.57</v>
      </c>
    </row>
    <row r="56" spans="1:16" x14ac:dyDescent="0.25">
      <c r="A56" t="s">
        <v>201</v>
      </c>
      <c r="B56" t="s">
        <v>202</v>
      </c>
      <c r="C56" t="s">
        <v>145</v>
      </c>
      <c r="D56">
        <v>74.83</v>
      </c>
      <c r="E56">
        <v>52.259</v>
      </c>
      <c r="F56">
        <v>565</v>
      </c>
      <c r="G56">
        <v>4047.8</v>
      </c>
      <c r="H56">
        <v>4027.3</v>
      </c>
      <c r="I56">
        <v>445.48</v>
      </c>
      <c r="J56">
        <v>43.661999999999999</v>
      </c>
      <c r="K56">
        <v>1.95E-2</v>
      </c>
      <c r="L56">
        <v>-1.4490000000000001</v>
      </c>
    </row>
    <row r="57" spans="1:16" x14ac:dyDescent="0.25">
      <c r="A57" t="s">
        <v>203</v>
      </c>
      <c r="B57" t="s">
        <v>204</v>
      </c>
      <c r="C57" t="s">
        <v>145</v>
      </c>
      <c r="D57">
        <v>71.822999999999993</v>
      </c>
      <c r="E57">
        <v>52.570999999999998</v>
      </c>
      <c r="F57">
        <v>551</v>
      </c>
      <c r="G57">
        <v>4705.6000000000004</v>
      </c>
      <c r="H57">
        <v>4712.3</v>
      </c>
      <c r="I57">
        <v>328.95</v>
      </c>
      <c r="J57">
        <v>31.318000000000001</v>
      </c>
      <c r="K57">
        <v>3.5999999999999999E-3</v>
      </c>
      <c r="L57">
        <v>-1.4359999999999999</v>
      </c>
    </row>
    <row r="58" spans="1:16" x14ac:dyDescent="0.25">
      <c r="A58" t="s">
        <v>205</v>
      </c>
      <c r="B58" t="s">
        <v>206</v>
      </c>
      <c r="C58" t="s">
        <v>145</v>
      </c>
      <c r="D58">
        <v>60.88</v>
      </c>
      <c r="E58">
        <v>49.987000000000002</v>
      </c>
      <c r="F58">
        <v>580</v>
      </c>
      <c r="G58">
        <v>3782.5</v>
      </c>
      <c r="H58">
        <v>3423</v>
      </c>
      <c r="I58">
        <v>383.9</v>
      </c>
      <c r="J58">
        <v>42.241</v>
      </c>
      <c r="K58">
        <v>-6.0000000000000001E-3</v>
      </c>
      <c r="L58">
        <v>-1.3640000000000001</v>
      </c>
    </row>
    <row r="59" spans="1:16" x14ac:dyDescent="0.25">
      <c r="A59" t="s">
        <v>207</v>
      </c>
      <c r="B59" t="s">
        <v>208</v>
      </c>
      <c r="C59" t="s">
        <v>145</v>
      </c>
      <c r="D59">
        <v>66.540000000000006</v>
      </c>
      <c r="E59">
        <v>52.404000000000003</v>
      </c>
      <c r="F59">
        <v>580</v>
      </c>
      <c r="G59">
        <v>5273.1</v>
      </c>
      <c r="H59">
        <v>5414.2</v>
      </c>
      <c r="I59">
        <v>365.3</v>
      </c>
      <c r="J59">
        <v>42.807000000000002</v>
      </c>
      <c r="K59">
        <v>-0.01</v>
      </c>
      <c r="L59">
        <v>-1.6040000000000001</v>
      </c>
    </row>
    <row r="60" spans="1:16" x14ac:dyDescent="0.25">
      <c r="A60" t="s">
        <v>209</v>
      </c>
      <c r="B60" t="s">
        <v>210</v>
      </c>
      <c r="C60" t="s">
        <v>145</v>
      </c>
      <c r="D60">
        <v>60.68</v>
      </c>
      <c r="E60">
        <v>50.893999999999998</v>
      </c>
      <c r="F60">
        <v>565</v>
      </c>
      <c r="G60">
        <v>4478.7</v>
      </c>
      <c r="H60">
        <v>4584.3</v>
      </c>
      <c r="I60">
        <v>509.06</v>
      </c>
      <c r="J60">
        <v>45.268000000000001</v>
      </c>
      <c r="K60">
        <v>-4.0000000000000001E-3</v>
      </c>
      <c r="L60">
        <v>-1.6930000000000001</v>
      </c>
    </row>
    <row r="61" spans="1:16" x14ac:dyDescent="0.25">
      <c r="A61" t="s">
        <v>211</v>
      </c>
      <c r="B61" t="s">
        <v>212</v>
      </c>
      <c r="C61" t="s">
        <v>145</v>
      </c>
      <c r="D61">
        <v>65.8</v>
      </c>
      <c r="E61">
        <v>53.006</v>
      </c>
      <c r="F61">
        <v>580</v>
      </c>
      <c r="G61">
        <v>4853.6000000000004</v>
      </c>
      <c r="H61">
        <v>5194.6000000000004</v>
      </c>
      <c r="I61">
        <v>306.45999999999998</v>
      </c>
      <c r="J61">
        <v>49.848999999999997</v>
      </c>
      <c r="K61">
        <v>8.5000000000000006E-3</v>
      </c>
      <c r="L61">
        <v>-1.61</v>
      </c>
    </row>
    <row r="62" spans="1:16" x14ac:dyDescent="0.25">
      <c r="A62" t="s">
        <v>213</v>
      </c>
      <c r="B62" t="s">
        <v>214</v>
      </c>
      <c r="C62" t="s">
        <v>145</v>
      </c>
      <c r="D62">
        <v>67.819999999999993</v>
      </c>
      <c r="E62">
        <v>50.582000000000001</v>
      </c>
      <c r="F62">
        <v>551</v>
      </c>
      <c r="G62">
        <v>4996</v>
      </c>
      <c r="H62">
        <v>5120.1000000000004</v>
      </c>
      <c r="I62">
        <v>329.38</v>
      </c>
      <c r="J62">
        <v>43.606999999999999</v>
      </c>
      <c r="K62">
        <v>4.1999999999999997E-3</v>
      </c>
      <c r="L62">
        <v>-2.4980000000000002</v>
      </c>
    </row>
    <row r="63" spans="1:16" x14ac:dyDescent="0.25">
      <c r="A63" t="s">
        <v>215</v>
      </c>
      <c r="B63" t="s">
        <v>216</v>
      </c>
      <c r="C63" t="s">
        <v>145</v>
      </c>
      <c r="D63">
        <v>70.364999999999995</v>
      </c>
      <c r="E63">
        <v>53.554000000000002</v>
      </c>
      <c r="F63">
        <v>630</v>
      </c>
      <c r="G63">
        <v>4883.6000000000004</v>
      </c>
      <c r="H63">
        <v>5227.5</v>
      </c>
      <c r="I63">
        <v>386.57</v>
      </c>
      <c r="J63">
        <v>43.234999999999999</v>
      </c>
      <c r="K63">
        <v>-3.0000000000000001E-3</v>
      </c>
      <c r="L63">
        <v>-1.2869999999999999</v>
      </c>
    </row>
    <row r="64" spans="1:16" x14ac:dyDescent="0.25">
      <c r="A64" t="s">
        <v>217</v>
      </c>
      <c r="B64" t="s">
        <v>218</v>
      </c>
      <c r="C64" t="s">
        <v>145</v>
      </c>
      <c r="D64">
        <v>66.099999999999994</v>
      </c>
      <c r="E64">
        <v>52.593000000000004</v>
      </c>
      <c r="F64">
        <v>551</v>
      </c>
      <c r="G64">
        <v>5036.1000000000004</v>
      </c>
      <c r="H64">
        <v>5384.6</v>
      </c>
      <c r="I64">
        <v>391.05</v>
      </c>
      <c r="J64">
        <v>49.249000000000002</v>
      </c>
      <c r="K64">
        <v>9.7999999999999997E-3</v>
      </c>
      <c r="L64">
        <v>-1.5760000000000001</v>
      </c>
    </row>
    <row r="65" spans="1:12" x14ac:dyDescent="0.25">
      <c r="A65" t="s">
        <v>219</v>
      </c>
      <c r="B65" t="s">
        <v>220</v>
      </c>
      <c r="C65" t="s">
        <v>145</v>
      </c>
      <c r="D65">
        <v>65.856999999999999</v>
      </c>
      <c r="E65">
        <v>51.881999999999998</v>
      </c>
      <c r="F65">
        <v>621</v>
      </c>
      <c r="G65">
        <v>4385.7</v>
      </c>
      <c r="H65">
        <v>4417.3</v>
      </c>
      <c r="I65">
        <v>457.1</v>
      </c>
      <c r="J65">
        <v>43.933999999999997</v>
      </c>
      <c r="K65">
        <v>-6.0000000000000001E-3</v>
      </c>
      <c r="L65">
        <v>-1.641</v>
      </c>
    </row>
    <row r="66" spans="1:12" x14ac:dyDescent="0.25">
      <c r="A66" t="s">
        <v>221</v>
      </c>
      <c r="B66" t="s">
        <v>222</v>
      </c>
      <c r="C66" t="s">
        <v>145</v>
      </c>
      <c r="D66">
        <v>61.866</v>
      </c>
      <c r="E66">
        <v>51.314999999999998</v>
      </c>
      <c r="F66">
        <v>565</v>
      </c>
      <c r="G66">
        <v>4826.5</v>
      </c>
      <c r="H66">
        <v>5064.3</v>
      </c>
      <c r="I66">
        <v>470.07</v>
      </c>
      <c r="J66">
        <v>36.069000000000003</v>
      </c>
      <c r="K66">
        <v>6.8999999999999999E-3</v>
      </c>
      <c r="L66">
        <v>-1.5349999999999999</v>
      </c>
    </row>
    <row r="67" spans="1:12" x14ac:dyDescent="0.25">
      <c r="A67" t="s">
        <v>223</v>
      </c>
      <c r="B67" t="s">
        <v>224</v>
      </c>
      <c r="C67" t="s">
        <v>145</v>
      </c>
      <c r="D67">
        <v>77.852000000000004</v>
      </c>
      <c r="E67">
        <v>50.573</v>
      </c>
      <c r="F67">
        <v>537</v>
      </c>
      <c r="G67">
        <v>4611.8999999999996</v>
      </c>
      <c r="H67">
        <v>4589.6000000000004</v>
      </c>
      <c r="I67">
        <v>308.69</v>
      </c>
      <c r="J67">
        <v>49.997999999999998</v>
      </c>
      <c r="K67">
        <v>1.11E-2</v>
      </c>
      <c r="L67">
        <v>-2.5569999999999999</v>
      </c>
    </row>
    <row r="68" spans="1:12" x14ac:dyDescent="0.25">
      <c r="A68" t="s">
        <v>225</v>
      </c>
      <c r="B68" t="s">
        <v>226</v>
      </c>
      <c r="C68" t="s">
        <v>145</v>
      </c>
      <c r="D68">
        <v>66.853999999999999</v>
      </c>
      <c r="E68">
        <v>50.564999999999998</v>
      </c>
      <c r="F68">
        <v>565</v>
      </c>
      <c r="G68">
        <v>4630.3</v>
      </c>
      <c r="H68">
        <v>4706.3</v>
      </c>
      <c r="I68">
        <v>345.53</v>
      </c>
      <c r="J68">
        <v>42.588999999999999</v>
      </c>
      <c r="K68">
        <v>-8.9999999999999993E-3</v>
      </c>
      <c r="L68">
        <v>-1.4730000000000001</v>
      </c>
    </row>
    <row r="69" spans="1:12" x14ac:dyDescent="0.25">
      <c r="A69" t="s">
        <v>227</v>
      </c>
      <c r="B69" t="s">
        <v>228</v>
      </c>
      <c r="C69" t="s">
        <v>145</v>
      </c>
      <c r="D69">
        <v>63.860999999999997</v>
      </c>
      <c r="E69">
        <v>51.921999999999997</v>
      </c>
      <c r="F69">
        <v>572.5</v>
      </c>
      <c r="G69">
        <v>4631.8999999999996</v>
      </c>
      <c r="H69">
        <v>4750</v>
      </c>
      <c r="I69">
        <v>385.42</v>
      </c>
      <c r="J69">
        <v>42.884999999999998</v>
      </c>
      <c r="K69">
        <v>1.0800000000000001E-2</v>
      </c>
      <c r="L69">
        <v>-1.673</v>
      </c>
    </row>
    <row r="70" spans="1:12" x14ac:dyDescent="0.25">
      <c r="A70" t="s">
        <v>229</v>
      </c>
      <c r="B70" t="s">
        <v>230</v>
      </c>
      <c r="C70" t="s">
        <v>145</v>
      </c>
      <c r="D70">
        <v>47.52</v>
      </c>
      <c r="E70">
        <v>51.204000000000001</v>
      </c>
      <c r="F70">
        <v>551</v>
      </c>
      <c r="G70">
        <v>4549.1000000000004</v>
      </c>
      <c r="H70">
        <v>4682.7</v>
      </c>
      <c r="I70">
        <v>304.37</v>
      </c>
      <c r="J70">
        <v>40.807000000000002</v>
      </c>
      <c r="K70">
        <v>-4.0000000000000001E-3</v>
      </c>
      <c r="L70">
        <v>-1.3520000000000001</v>
      </c>
    </row>
    <row r="71" spans="1:12" x14ac:dyDescent="0.25">
      <c r="A71" t="s">
        <v>231</v>
      </c>
      <c r="B71" t="s">
        <v>232</v>
      </c>
      <c r="C71" t="s">
        <v>145</v>
      </c>
      <c r="D71">
        <v>63.860999999999997</v>
      </c>
      <c r="E71">
        <v>52.360999999999997</v>
      </c>
      <c r="F71">
        <v>551</v>
      </c>
      <c r="G71">
        <v>4400.7</v>
      </c>
      <c r="H71">
        <v>4301.6000000000004</v>
      </c>
      <c r="I71">
        <v>379.56</v>
      </c>
      <c r="J71">
        <v>47.164999999999999</v>
      </c>
      <c r="K71">
        <v>9.1000000000000004E-3</v>
      </c>
      <c r="L71">
        <v>-1.655</v>
      </c>
    </row>
    <row r="72" spans="1:12" x14ac:dyDescent="0.25">
      <c r="A72" t="s">
        <v>233</v>
      </c>
      <c r="B72" t="s">
        <v>234</v>
      </c>
      <c r="C72" t="s">
        <v>145</v>
      </c>
      <c r="D72">
        <v>42.156999999999996</v>
      </c>
      <c r="E72">
        <v>52.113999999999997</v>
      </c>
      <c r="F72">
        <v>580</v>
      </c>
      <c r="G72">
        <v>4371</v>
      </c>
      <c r="H72">
        <v>4490.5</v>
      </c>
      <c r="I72">
        <v>386.25</v>
      </c>
      <c r="J72">
        <v>39.640999999999998</v>
      </c>
      <c r="K72">
        <v>-1E-3</v>
      </c>
      <c r="L72">
        <v>-1.4019999999999999</v>
      </c>
    </row>
    <row r="73" spans="1:12" x14ac:dyDescent="0.25">
      <c r="B73" t="s">
        <v>33</v>
      </c>
      <c r="C73" t="s">
        <v>145</v>
      </c>
      <c r="D73">
        <f>AVERAGE(D52:D72)</f>
        <v>64.52395238095238</v>
      </c>
      <c r="E73">
        <f t="shared" ref="E73:L73" si="6">AVERAGE(E52:E72)</f>
        <v>51.762523809523806</v>
      </c>
      <c r="F73">
        <f t="shared" si="6"/>
        <v>568.64285714285711</v>
      </c>
      <c r="G73">
        <f t="shared" si="6"/>
        <v>4654.7999999999993</v>
      </c>
      <c r="H73">
        <f t="shared" si="6"/>
        <v>4724.3190476190484</v>
      </c>
      <c r="I73">
        <f t="shared" si="6"/>
        <v>374.24952380952385</v>
      </c>
      <c r="J73">
        <f t="shared" si="6"/>
        <v>42.702238095238094</v>
      </c>
      <c r="K73">
        <f t="shared" si="6"/>
        <v>2.4095238095238093E-3</v>
      </c>
      <c r="L73">
        <f t="shared" si="6"/>
        <v>-1.5744761904761906</v>
      </c>
    </row>
    <row r="74" spans="1:12" x14ac:dyDescent="0.25">
      <c r="B74" t="s">
        <v>191</v>
      </c>
      <c r="D74">
        <f>STDEV(D52:D72)</f>
        <v>7.963891482662186</v>
      </c>
      <c r="E74">
        <f t="shared" ref="E74:L74" si="7">STDEV(E52:E72)</f>
        <v>1.177750339377901</v>
      </c>
      <c r="F74">
        <f t="shared" si="7"/>
        <v>22.359082526538771</v>
      </c>
      <c r="G74">
        <f t="shared" si="7"/>
        <v>366.76826880197802</v>
      </c>
      <c r="H74">
        <f t="shared" si="7"/>
        <v>624.89649752503021</v>
      </c>
      <c r="I74">
        <f t="shared" si="7"/>
        <v>58.300232458900922</v>
      </c>
      <c r="J74">
        <f t="shared" si="7"/>
        <v>4.5408686933754145</v>
      </c>
      <c r="K74">
        <f t="shared" si="7"/>
        <v>8.0701242098188773E-3</v>
      </c>
      <c r="L74">
        <f t="shared" si="7"/>
        <v>0.35644643623518285</v>
      </c>
    </row>
    <row r="75" spans="1:12" x14ac:dyDescent="0.25">
      <c r="B75" t="s">
        <v>35</v>
      </c>
      <c r="D75">
        <f>D74/D73</f>
        <v>0.12342535118808291</v>
      </c>
      <c r="E75">
        <f t="shared" ref="E75:L75" si="8">E74/E73</f>
        <v>2.2752954313274929E-2</v>
      </c>
      <c r="F75">
        <f t="shared" si="8"/>
        <v>3.9320079810519132E-2</v>
      </c>
      <c r="G75">
        <f t="shared" si="8"/>
        <v>7.8793561227545342E-2</v>
      </c>
      <c r="H75">
        <f t="shared" si="8"/>
        <v>0.13227228966256294</v>
      </c>
      <c r="I75">
        <f t="shared" si="8"/>
        <v>0.15577904245663948</v>
      </c>
      <c r="J75">
        <f t="shared" si="8"/>
        <v>0.1063379554778368</v>
      </c>
      <c r="K75">
        <f t="shared" si="8"/>
        <v>3.3492610356955819</v>
      </c>
      <c r="L75">
        <f t="shared" si="8"/>
        <v>-0.22639048998726227</v>
      </c>
    </row>
    <row r="77" spans="1:12" x14ac:dyDescent="0.25">
      <c r="A77" t="s">
        <v>193</v>
      </c>
      <c r="B77" t="s">
        <v>194</v>
      </c>
      <c r="C77" t="s">
        <v>146</v>
      </c>
      <c r="D77">
        <v>244.26</v>
      </c>
      <c r="E77">
        <v>56.97</v>
      </c>
      <c r="F77">
        <v>848</v>
      </c>
      <c r="G77">
        <v>4512.3</v>
      </c>
      <c r="H77">
        <v>4409</v>
      </c>
      <c r="I77">
        <v>454.06</v>
      </c>
      <c r="J77">
        <v>64.484999999999999</v>
      </c>
      <c r="K77">
        <v>-8.9999999999999993E-3</v>
      </c>
      <c r="L77">
        <v>-2.0209999999999999</v>
      </c>
    </row>
    <row r="78" spans="1:12" x14ac:dyDescent="0.25">
      <c r="A78" t="s">
        <v>195</v>
      </c>
      <c r="B78" t="s">
        <v>196</v>
      </c>
      <c r="C78" t="s">
        <v>146</v>
      </c>
      <c r="D78">
        <v>240.13</v>
      </c>
      <c r="E78">
        <v>51.847000000000001</v>
      </c>
      <c r="F78">
        <v>882</v>
      </c>
      <c r="G78">
        <v>4282.3999999999996</v>
      </c>
      <c r="H78">
        <v>4227.6000000000004</v>
      </c>
      <c r="I78">
        <v>296.60000000000002</v>
      </c>
      <c r="J78">
        <v>44.26</v>
      </c>
      <c r="K78">
        <v>-1E-3</v>
      </c>
      <c r="L78">
        <v>-1.883</v>
      </c>
    </row>
    <row r="79" spans="1:12" x14ac:dyDescent="0.25">
      <c r="A79" t="s">
        <v>197</v>
      </c>
      <c r="B79" t="s">
        <v>198</v>
      </c>
      <c r="C79" t="s">
        <v>146</v>
      </c>
      <c r="D79">
        <v>284.33999999999997</v>
      </c>
      <c r="E79">
        <v>56.061</v>
      </c>
      <c r="F79">
        <v>900</v>
      </c>
      <c r="G79">
        <v>4313.3999999999996</v>
      </c>
      <c r="H79">
        <v>4260.8</v>
      </c>
      <c r="I79">
        <v>470.43</v>
      </c>
      <c r="J79">
        <v>44.765999999999998</v>
      </c>
      <c r="K79">
        <v>-1E-3</v>
      </c>
      <c r="L79">
        <v>-1.988</v>
      </c>
    </row>
    <row r="80" spans="1:12" x14ac:dyDescent="0.25">
      <c r="A80" t="s">
        <v>199</v>
      </c>
      <c r="B80" t="s">
        <v>200</v>
      </c>
      <c r="C80" t="s">
        <v>146</v>
      </c>
      <c r="D80">
        <v>235.9</v>
      </c>
      <c r="E80">
        <v>54.87</v>
      </c>
      <c r="F80">
        <v>918</v>
      </c>
      <c r="G80">
        <v>4625.3999999999996</v>
      </c>
      <c r="H80">
        <v>4706</v>
      </c>
      <c r="I80">
        <v>325.04000000000002</v>
      </c>
      <c r="J80">
        <v>46.472000000000001</v>
      </c>
      <c r="K80">
        <v>-5.0000000000000001E-3</v>
      </c>
      <c r="L80">
        <v>-2.3540000000000001</v>
      </c>
    </row>
    <row r="81" spans="1:12" x14ac:dyDescent="0.25">
      <c r="A81" t="s">
        <v>201</v>
      </c>
      <c r="B81" t="s">
        <v>202</v>
      </c>
      <c r="C81" t="s">
        <v>146</v>
      </c>
      <c r="D81">
        <v>276.2</v>
      </c>
      <c r="E81">
        <v>55.4</v>
      </c>
      <c r="F81">
        <v>882</v>
      </c>
      <c r="G81">
        <v>4454.5</v>
      </c>
      <c r="H81">
        <v>4453.7</v>
      </c>
      <c r="I81">
        <v>345.59</v>
      </c>
      <c r="J81">
        <v>43.728999999999999</v>
      </c>
      <c r="K81">
        <v>-5.0000000000000001E-3</v>
      </c>
      <c r="L81">
        <v>-2.1429999999999998</v>
      </c>
    </row>
    <row r="82" spans="1:12" x14ac:dyDescent="0.25">
      <c r="A82" t="s">
        <v>203</v>
      </c>
      <c r="B82" t="s">
        <v>204</v>
      </c>
      <c r="C82" t="s">
        <v>146</v>
      </c>
      <c r="D82">
        <v>282.8</v>
      </c>
      <c r="E82">
        <v>56.329000000000001</v>
      </c>
      <c r="F82">
        <v>882</v>
      </c>
      <c r="G82">
        <v>4431.3999999999996</v>
      </c>
      <c r="H82">
        <v>4534.5</v>
      </c>
      <c r="I82">
        <v>318.23</v>
      </c>
      <c r="J82">
        <v>62.054000000000002</v>
      </c>
      <c r="K82">
        <v>-8.9999999999999993E-3</v>
      </c>
      <c r="L82">
        <v>-2.2440000000000002</v>
      </c>
    </row>
    <row r="83" spans="1:12" x14ac:dyDescent="0.25">
      <c r="A83" t="s">
        <v>205</v>
      </c>
      <c r="B83" t="s">
        <v>206</v>
      </c>
      <c r="C83" t="s">
        <v>146</v>
      </c>
      <c r="D83">
        <v>285.37</v>
      </c>
      <c r="E83">
        <v>51.491999999999997</v>
      </c>
      <c r="F83">
        <v>882</v>
      </c>
      <c r="G83">
        <v>4197.3999999999996</v>
      </c>
      <c r="H83">
        <v>3996.6</v>
      </c>
      <c r="I83">
        <v>438.18</v>
      </c>
      <c r="J83">
        <v>46.783999999999999</v>
      </c>
      <c r="K83">
        <v>-3.0000000000000001E-3</v>
      </c>
      <c r="L83">
        <v>-2.012</v>
      </c>
    </row>
    <row r="84" spans="1:12" x14ac:dyDescent="0.25">
      <c r="A84" t="s">
        <v>207</v>
      </c>
      <c r="B84" t="s">
        <v>208</v>
      </c>
      <c r="C84" t="s">
        <v>146</v>
      </c>
      <c r="D84">
        <v>268.77</v>
      </c>
      <c r="E84">
        <v>55.271000000000001</v>
      </c>
      <c r="F84">
        <v>918</v>
      </c>
      <c r="G84">
        <v>4904.5</v>
      </c>
      <c r="H84">
        <v>4824.8</v>
      </c>
      <c r="I84">
        <v>349.54</v>
      </c>
      <c r="J84">
        <v>63.466000000000001</v>
      </c>
      <c r="K84">
        <v>-5.0000000000000001E-3</v>
      </c>
      <c r="L84">
        <v>-2.1030000000000002</v>
      </c>
    </row>
    <row r="85" spans="1:12" x14ac:dyDescent="0.25">
      <c r="A85" t="s">
        <v>209</v>
      </c>
      <c r="B85" t="s">
        <v>210</v>
      </c>
      <c r="C85" t="s">
        <v>146</v>
      </c>
      <c r="D85">
        <v>237.89</v>
      </c>
      <c r="E85">
        <v>55.34</v>
      </c>
      <c r="F85">
        <v>918</v>
      </c>
      <c r="G85">
        <v>4655.3999999999996</v>
      </c>
      <c r="H85">
        <v>4741.3</v>
      </c>
      <c r="I85">
        <v>355.16</v>
      </c>
      <c r="J85">
        <v>45.634</v>
      </c>
      <c r="K85">
        <v>-4.0000000000000001E-3</v>
      </c>
      <c r="L85">
        <v>-1.411</v>
      </c>
    </row>
    <row r="86" spans="1:12" x14ac:dyDescent="0.25">
      <c r="A86" t="s">
        <v>211</v>
      </c>
      <c r="B86" t="s">
        <v>212</v>
      </c>
      <c r="C86" t="s">
        <v>146</v>
      </c>
      <c r="D86">
        <v>242.41</v>
      </c>
      <c r="E86">
        <v>56.572000000000003</v>
      </c>
      <c r="F86">
        <v>918</v>
      </c>
      <c r="G86">
        <v>4646.2</v>
      </c>
      <c r="H86">
        <v>4755.1000000000004</v>
      </c>
      <c r="I86">
        <v>356.07</v>
      </c>
      <c r="J86">
        <v>45.094999999999999</v>
      </c>
      <c r="K86">
        <v>-4.0000000000000001E-3</v>
      </c>
      <c r="L86">
        <v>-1.3740000000000001</v>
      </c>
    </row>
    <row r="87" spans="1:12" x14ac:dyDescent="0.25">
      <c r="A87" t="s">
        <v>213</v>
      </c>
      <c r="B87" t="s">
        <v>214</v>
      </c>
      <c r="C87" t="s">
        <v>146</v>
      </c>
      <c r="D87">
        <v>287.39</v>
      </c>
      <c r="E87">
        <v>54.213999999999999</v>
      </c>
      <c r="F87">
        <v>848</v>
      </c>
      <c r="G87">
        <v>4768.6000000000004</v>
      </c>
      <c r="H87">
        <v>4793.5</v>
      </c>
      <c r="I87">
        <v>353.71</v>
      </c>
      <c r="J87">
        <v>47.582999999999998</v>
      </c>
      <c r="K87">
        <v>-4.0000000000000001E-3</v>
      </c>
      <c r="L87">
        <v>-2.339</v>
      </c>
    </row>
    <row r="88" spans="1:12" x14ac:dyDescent="0.25">
      <c r="A88" t="s">
        <v>215</v>
      </c>
      <c r="B88" t="s">
        <v>216</v>
      </c>
      <c r="C88" t="s">
        <v>146</v>
      </c>
      <c r="D88">
        <v>248.59</v>
      </c>
      <c r="E88">
        <v>56.695</v>
      </c>
      <c r="F88">
        <v>882</v>
      </c>
      <c r="G88">
        <v>4597.8</v>
      </c>
      <c r="H88">
        <v>4681.2</v>
      </c>
      <c r="I88">
        <v>417.77</v>
      </c>
      <c r="J88">
        <v>43.378</v>
      </c>
      <c r="K88">
        <v>-5.0000000000000001E-3</v>
      </c>
      <c r="L88">
        <v>-1.976</v>
      </c>
    </row>
    <row r="89" spans="1:12" x14ac:dyDescent="0.25">
      <c r="A89" t="s">
        <v>217</v>
      </c>
      <c r="B89" t="s">
        <v>218</v>
      </c>
      <c r="C89" t="s">
        <v>146</v>
      </c>
      <c r="D89">
        <v>237.35</v>
      </c>
      <c r="E89">
        <v>55.378999999999998</v>
      </c>
      <c r="F89">
        <v>882</v>
      </c>
      <c r="G89">
        <v>4752.7</v>
      </c>
      <c r="H89">
        <v>4756.6000000000004</v>
      </c>
      <c r="I89">
        <v>483.69</v>
      </c>
      <c r="J89">
        <v>44.17</v>
      </c>
      <c r="K89">
        <v>-5.0000000000000001E-3</v>
      </c>
      <c r="L89">
        <v>-2.1539999999999999</v>
      </c>
    </row>
    <row r="90" spans="1:12" x14ac:dyDescent="0.25">
      <c r="A90" t="s">
        <v>219</v>
      </c>
      <c r="B90" t="s">
        <v>220</v>
      </c>
      <c r="C90" t="s">
        <v>146</v>
      </c>
      <c r="D90">
        <v>243.4</v>
      </c>
      <c r="E90">
        <v>54.716999999999999</v>
      </c>
      <c r="F90">
        <v>882</v>
      </c>
      <c r="G90">
        <v>3689.7</v>
      </c>
      <c r="H90">
        <v>4712.3</v>
      </c>
      <c r="I90">
        <v>449.33</v>
      </c>
      <c r="J90">
        <v>47.04</v>
      </c>
      <c r="K90">
        <v>-4.0000000000000001E-3</v>
      </c>
      <c r="L90">
        <v>-2.2930000000000001</v>
      </c>
    </row>
    <row r="91" spans="1:12" x14ac:dyDescent="0.25">
      <c r="A91" t="s">
        <v>221</v>
      </c>
      <c r="B91" t="s">
        <v>222</v>
      </c>
      <c r="C91" t="s">
        <v>146</v>
      </c>
      <c r="D91">
        <v>294.27999999999997</v>
      </c>
      <c r="E91">
        <v>54.264000000000003</v>
      </c>
      <c r="F91">
        <v>958</v>
      </c>
      <c r="G91">
        <v>4533.2</v>
      </c>
      <c r="H91">
        <v>4534.5</v>
      </c>
      <c r="I91">
        <v>430.63</v>
      </c>
      <c r="J91">
        <v>48.290999999999997</v>
      </c>
      <c r="K91">
        <v>-3.0000000000000001E-3</v>
      </c>
      <c r="L91">
        <v>-2.9159999999999999</v>
      </c>
    </row>
    <row r="92" spans="1:12" x14ac:dyDescent="0.25">
      <c r="A92" t="s">
        <v>223</v>
      </c>
      <c r="B92" t="s">
        <v>224</v>
      </c>
      <c r="C92" t="s">
        <v>146</v>
      </c>
      <c r="D92">
        <v>236.9</v>
      </c>
      <c r="E92">
        <v>54.197000000000003</v>
      </c>
      <c r="F92">
        <v>848</v>
      </c>
      <c r="G92">
        <v>4504.3999999999996</v>
      </c>
      <c r="H92">
        <v>4611.3999999999996</v>
      </c>
      <c r="I92">
        <v>326.76</v>
      </c>
      <c r="J92">
        <v>43.079000000000001</v>
      </c>
      <c r="K92">
        <v>-2E-3</v>
      </c>
      <c r="L92">
        <v>-1.984</v>
      </c>
    </row>
    <row r="93" spans="1:12" x14ac:dyDescent="0.25">
      <c r="A93" t="s">
        <v>225</v>
      </c>
      <c r="B93" t="s">
        <v>226</v>
      </c>
      <c r="C93" t="s">
        <v>146</v>
      </c>
      <c r="D93">
        <v>279.8</v>
      </c>
      <c r="E93">
        <v>52.706000000000003</v>
      </c>
      <c r="F93">
        <v>882</v>
      </c>
      <c r="G93">
        <v>3544.3</v>
      </c>
      <c r="H93">
        <v>4423.3</v>
      </c>
      <c r="I93">
        <v>307.70999999999998</v>
      </c>
      <c r="J93">
        <v>55.198999999999998</v>
      </c>
      <c r="K93">
        <v>-8.9999999999999993E-3</v>
      </c>
      <c r="L93">
        <v>-1.363</v>
      </c>
    </row>
    <row r="94" spans="1:12" x14ac:dyDescent="0.25">
      <c r="A94" t="s">
        <v>227</v>
      </c>
      <c r="B94" t="s">
        <v>228</v>
      </c>
      <c r="C94" t="s">
        <v>146</v>
      </c>
      <c r="D94">
        <v>236.67</v>
      </c>
      <c r="E94">
        <v>54.631999999999998</v>
      </c>
      <c r="F94">
        <v>848</v>
      </c>
      <c r="G94">
        <v>4493.3</v>
      </c>
      <c r="H94">
        <v>4515.6000000000004</v>
      </c>
      <c r="I94">
        <v>276.49</v>
      </c>
      <c r="J94">
        <v>44.670999999999999</v>
      </c>
      <c r="K94">
        <v>-4.0000000000000001E-3</v>
      </c>
      <c r="L94">
        <v>-2.504</v>
      </c>
    </row>
    <row r="95" spans="1:12" x14ac:dyDescent="0.25">
      <c r="A95" t="s">
        <v>229</v>
      </c>
      <c r="B95" t="s">
        <v>230</v>
      </c>
      <c r="C95" t="s">
        <v>146</v>
      </c>
      <c r="D95">
        <v>251.68</v>
      </c>
      <c r="E95">
        <v>55.49</v>
      </c>
      <c r="F95">
        <v>848</v>
      </c>
      <c r="G95">
        <v>4415</v>
      </c>
      <c r="H95">
        <v>4389.3999999999996</v>
      </c>
      <c r="I95">
        <v>350.69</v>
      </c>
      <c r="J95">
        <v>47.057000000000002</v>
      </c>
      <c r="K95">
        <v>-4.0000000000000001E-3</v>
      </c>
      <c r="L95">
        <v>-2.0310000000000001</v>
      </c>
    </row>
    <row r="96" spans="1:12" x14ac:dyDescent="0.25">
      <c r="A96" t="s">
        <v>231</v>
      </c>
      <c r="B96" t="s">
        <v>232</v>
      </c>
      <c r="C96" t="s">
        <v>146</v>
      </c>
      <c r="D96">
        <v>285.29000000000002</v>
      </c>
      <c r="E96">
        <v>55.133000000000003</v>
      </c>
      <c r="F96">
        <v>1002</v>
      </c>
      <c r="G96">
        <v>4314.8</v>
      </c>
      <c r="H96">
        <v>4205.2</v>
      </c>
      <c r="I96">
        <v>425.99</v>
      </c>
      <c r="J96">
        <v>45.847999999999999</v>
      </c>
      <c r="K96">
        <v>-4.0000000000000001E-3</v>
      </c>
      <c r="L96">
        <v>-2.1480000000000001</v>
      </c>
    </row>
    <row r="97" spans="1:12" x14ac:dyDescent="0.25">
      <c r="A97" t="s">
        <v>233</v>
      </c>
      <c r="B97" t="s">
        <v>234</v>
      </c>
      <c r="C97" t="s">
        <v>146</v>
      </c>
      <c r="D97">
        <v>237.39</v>
      </c>
      <c r="E97">
        <v>55.460999999999999</v>
      </c>
      <c r="F97">
        <v>958</v>
      </c>
      <c r="G97">
        <v>4470.8</v>
      </c>
      <c r="H97">
        <v>4521.8</v>
      </c>
      <c r="I97">
        <v>310.35000000000002</v>
      </c>
      <c r="J97">
        <v>46.258000000000003</v>
      </c>
      <c r="K97">
        <v>0</v>
      </c>
      <c r="L97">
        <v>-1.3089999999999999</v>
      </c>
    </row>
    <row r="98" spans="1:12" x14ac:dyDescent="0.25">
      <c r="B98" t="s">
        <v>33</v>
      </c>
      <c r="D98">
        <f>AVERAGE(D77:D97)</f>
        <v>258.89571428571429</v>
      </c>
      <c r="E98">
        <f t="shared" ref="E98:L98" si="9">AVERAGE(E77:E97)</f>
        <v>54.906666666666666</v>
      </c>
      <c r="F98">
        <f t="shared" si="9"/>
        <v>894.57142857142856</v>
      </c>
      <c r="G98">
        <f t="shared" si="9"/>
        <v>4433.6904761904761</v>
      </c>
      <c r="H98">
        <f t="shared" si="9"/>
        <v>4526.390476190476</v>
      </c>
      <c r="I98">
        <f t="shared" si="9"/>
        <v>373.42952380952374</v>
      </c>
      <c r="J98">
        <f t="shared" si="9"/>
        <v>48.538999999999994</v>
      </c>
      <c r="K98">
        <f t="shared" si="9"/>
        <v>-4.2857142857142859E-3</v>
      </c>
      <c r="L98">
        <f t="shared" si="9"/>
        <v>-2.0261904761904761</v>
      </c>
    </row>
    <row r="99" spans="1:12" x14ac:dyDescent="0.25">
      <c r="B99" t="s">
        <v>191</v>
      </c>
      <c r="D99">
        <f>STDEV(D77:D97)</f>
        <v>21.93781018502726</v>
      </c>
      <c r="E99">
        <f t="shared" ref="E99:L99" si="10">STDEV(E77:E97)</f>
        <v>1.4567730205263048</v>
      </c>
      <c r="F99">
        <f t="shared" si="10"/>
        <v>41.183214333720272</v>
      </c>
      <c r="G99">
        <f t="shared" si="10"/>
        <v>321.88945447895912</v>
      </c>
      <c r="H99">
        <f t="shared" si="10"/>
        <v>223.86197512030026</v>
      </c>
      <c r="I99">
        <f t="shared" si="10"/>
        <v>63.274540968401887</v>
      </c>
      <c r="J99">
        <f t="shared" si="10"/>
        <v>6.6925164474957288</v>
      </c>
      <c r="K99">
        <f t="shared" si="10"/>
        <v>2.4319304501333322E-3</v>
      </c>
      <c r="L99">
        <f t="shared" si="10"/>
        <v>0.39869946313578364</v>
      </c>
    </row>
    <row r="100" spans="1:12" x14ac:dyDescent="0.25">
      <c r="B100" t="s">
        <v>35</v>
      </c>
      <c r="D100">
        <f>D99/D98</f>
        <v>8.4736088604452323E-2</v>
      </c>
      <c r="E100">
        <f t="shared" ref="E100:L100" si="11">E99/E98</f>
        <v>2.6531805861940955E-2</v>
      </c>
      <c r="F100">
        <f t="shared" si="11"/>
        <v>4.6036809379757571E-2</v>
      </c>
      <c r="G100">
        <f t="shared" si="11"/>
        <v>7.2600795253423639E-2</v>
      </c>
      <c r="H100">
        <f t="shared" si="11"/>
        <v>4.9457062155341958E-2</v>
      </c>
      <c r="I100">
        <f t="shared" si="11"/>
        <v>0.16944172041596933</v>
      </c>
      <c r="J100">
        <f t="shared" si="11"/>
        <v>0.13787915794506952</v>
      </c>
      <c r="K100">
        <f t="shared" si="11"/>
        <v>-0.5674504383644442</v>
      </c>
      <c r="L100">
        <f t="shared" si="11"/>
        <v>-0.19677294302823636</v>
      </c>
    </row>
    <row r="102" spans="1:12" x14ac:dyDescent="0.25">
      <c r="A102" t="s">
        <v>193</v>
      </c>
      <c r="B102" t="s">
        <v>194</v>
      </c>
      <c r="C102" t="s">
        <v>147</v>
      </c>
      <c r="D102">
        <v>153.26</v>
      </c>
      <c r="E102">
        <v>62.320999999999998</v>
      </c>
      <c r="F102">
        <v>537</v>
      </c>
      <c r="G102">
        <v>3810.9</v>
      </c>
      <c r="H102">
        <v>3905.6</v>
      </c>
      <c r="I102">
        <v>552.48</v>
      </c>
      <c r="J102">
        <v>26.187000000000001</v>
      </c>
      <c r="K102">
        <v>-1.2999999999999999E-2</v>
      </c>
      <c r="L102" s="6">
        <v>-2.3619599999999998</v>
      </c>
    </row>
    <row r="103" spans="1:12" x14ac:dyDescent="0.25">
      <c r="A103" t="s">
        <v>195</v>
      </c>
      <c r="B103" t="s">
        <v>196</v>
      </c>
      <c r="C103" t="s">
        <v>147</v>
      </c>
      <c r="D103">
        <v>154.6</v>
      </c>
      <c r="E103">
        <v>59.39</v>
      </c>
      <c r="F103">
        <v>689</v>
      </c>
      <c r="G103">
        <v>3617.3</v>
      </c>
      <c r="H103">
        <v>3475.5</v>
      </c>
      <c r="I103">
        <v>611.22</v>
      </c>
      <c r="J103">
        <v>27.995000000000001</v>
      </c>
      <c r="K103">
        <v>-5.0000000000000001E-3</v>
      </c>
      <c r="L103" s="6">
        <v>-1.46496</v>
      </c>
    </row>
    <row r="104" spans="1:12" x14ac:dyDescent="0.25">
      <c r="A104" t="s">
        <v>197</v>
      </c>
      <c r="B104" t="s">
        <v>198</v>
      </c>
      <c r="C104" t="s">
        <v>147</v>
      </c>
      <c r="D104">
        <v>159.27000000000001</v>
      </c>
      <c r="E104">
        <v>63.622</v>
      </c>
      <c r="F104">
        <v>672</v>
      </c>
      <c r="G104">
        <v>3910.2</v>
      </c>
      <c r="H104">
        <v>3983</v>
      </c>
      <c r="I104">
        <v>568.15</v>
      </c>
      <c r="J104">
        <v>30.457999999999998</v>
      </c>
      <c r="K104">
        <v>-8.9999999999999993E-3</v>
      </c>
      <c r="L104" s="6">
        <v>-2.0359599999999998</v>
      </c>
    </row>
    <row r="105" spans="1:12" x14ac:dyDescent="0.25">
      <c r="A105" t="s">
        <v>199</v>
      </c>
      <c r="B105" t="s">
        <v>200</v>
      </c>
      <c r="C105" t="s">
        <v>147</v>
      </c>
      <c r="D105">
        <v>161.87</v>
      </c>
      <c r="E105">
        <v>64.075000000000003</v>
      </c>
      <c r="F105">
        <v>731</v>
      </c>
      <c r="G105">
        <v>3750.2</v>
      </c>
      <c r="H105">
        <v>3614.9</v>
      </c>
      <c r="I105">
        <v>590.26</v>
      </c>
      <c r="J105">
        <v>28.760999999999999</v>
      </c>
      <c r="K105">
        <v>-1.0999999999999999E-2</v>
      </c>
      <c r="L105" s="6">
        <v>-2.1839599999999999</v>
      </c>
    </row>
    <row r="106" spans="1:12" x14ac:dyDescent="0.25">
      <c r="A106" t="s">
        <v>201</v>
      </c>
      <c r="B106" t="s">
        <v>202</v>
      </c>
      <c r="C106" t="s">
        <v>147</v>
      </c>
      <c r="D106">
        <v>187.19</v>
      </c>
      <c r="E106">
        <v>61.872</v>
      </c>
      <c r="F106">
        <v>662</v>
      </c>
      <c r="G106">
        <v>3673.3</v>
      </c>
      <c r="H106">
        <v>3718</v>
      </c>
      <c r="I106">
        <v>676.69</v>
      </c>
      <c r="J106">
        <v>31.071999999999999</v>
      </c>
      <c r="K106">
        <v>-6.0000000000000001E-3</v>
      </c>
      <c r="L106" s="6">
        <v>-2.5629599999999999</v>
      </c>
    </row>
    <row r="107" spans="1:12" x14ac:dyDescent="0.25">
      <c r="A107" t="s">
        <v>203</v>
      </c>
      <c r="B107" t="s">
        <v>204</v>
      </c>
      <c r="C107" t="s">
        <v>147</v>
      </c>
      <c r="D107">
        <v>172.4</v>
      </c>
      <c r="E107">
        <v>62.841999999999999</v>
      </c>
      <c r="F107">
        <v>680</v>
      </c>
      <c r="G107">
        <v>4873.8</v>
      </c>
      <c r="H107">
        <v>3813.7</v>
      </c>
      <c r="I107">
        <v>538.20000000000005</v>
      </c>
      <c r="J107">
        <v>27.469000000000001</v>
      </c>
      <c r="K107">
        <v>-7.0000000000000001E-3</v>
      </c>
      <c r="L107" s="6">
        <v>-1.9309599999999998</v>
      </c>
    </row>
    <row r="108" spans="1:12" x14ac:dyDescent="0.25">
      <c r="A108" t="s">
        <v>205</v>
      </c>
      <c r="B108" t="s">
        <v>206</v>
      </c>
      <c r="C108" t="s">
        <v>147</v>
      </c>
      <c r="D108">
        <v>171.96</v>
      </c>
      <c r="E108">
        <v>58.509</v>
      </c>
      <c r="F108">
        <v>791</v>
      </c>
      <c r="G108">
        <v>3689.4</v>
      </c>
      <c r="H108">
        <v>3638.3</v>
      </c>
      <c r="I108">
        <v>611.6</v>
      </c>
      <c r="J108">
        <v>29.097999999999999</v>
      </c>
      <c r="K108">
        <v>-6.0000000000000001E-3</v>
      </c>
      <c r="L108" s="6">
        <v>-2.3719600000000001</v>
      </c>
    </row>
    <row r="109" spans="1:12" x14ac:dyDescent="0.25">
      <c r="A109" t="s">
        <v>207</v>
      </c>
      <c r="B109" t="s">
        <v>208</v>
      </c>
      <c r="C109" t="s">
        <v>147</v>
      </c>
      <c r="D109">
        <v>184.4</v>
      </c>
      <c r="E109">
        <v>60.267000000000003</v>
      </c>
      <c r="F109">
        <v>803</v>
      </c>
      <c r="G109">
        <v>4213.3</v>
      </c>
      <c r="H109">
        <v>3611.9</v>
      </c>
      <c r="I109">
        <v>459.17</v>
      </c>
      <c r="J109">
        <v>30.280999999999999</v>
      </c>
      <c r="K109">
        <v>-7.0000000000000001E-3</v>
      </c>
      <c r="L109" s="6">
        <v>-2.1759599999999999</v>
      </c>
    </row>
    <row r="110" spans="1:12" x14ac:dyDescent="0.25">
      <c r="A110" t="s">
        <v>209</v>
      </c>
      <c r="B110" t="s">
        <v>210</v>
      </c>
      <c r="C110" t="s">
        <v>147</v>
      </c>
      <c r="D110">
        <v>179.59</v>
      </c>
      <c r="E110">
        <v>63.07</v>
      </c>
      <c r="F110">
        <v>612</v>
      </c>
      <c r="G110">
        <v>3658</v>
      </c>
      <c r="H110">
        <v>3629.6</v>
      </c>
      <c r="I110">
        <v>463.28</v>
      </c>
      <c r="J110">
        <v>28.282</v>
      </c>
      <c r="K110">
        <v>-1.2999999999999999E-2</v>
      </c>
      <c r="L110" s="6">
        <v>-2.54996</v>
      </c>
    </row>
    <row r="111" spans="1:12" x14ac:dyDescent="0.25">
      <c r="A111" t="s">
        <v>211</v>
      </c>
      <c r="B111" t="s">
        <v>212</v>
      </c>
      <c r="C111" t="s">
        <v>147</v>
      </c>
      <c r="D111">
        <v>185.6</v>
      </c>
      <c r="E111">
        <v>64.477000000000004</v>
      </c>
      <c r="F111">
        <v>595</v>
      </c>
      <c r="G111">
        <v>3724.4</v>
      </c>
      <c r="H111">
        <v>3640.9</v>
      </c>
      <c r="I111">
        <v>518.41999999999996</v>
      </c>
      <c r="J111">
        <v>25.667999999999999</v>
      </c>
      <c r="K111">
        <v>-8.9999999999999993E-3</v>
      </c>
      <c r="L111" s="6">
        <v>-2.3369599999999999</v>
      </c>
    </row>
    <row r="112" spans="1:12" x14ac:dyDescent="0.25">
      <c r="A112" t="s">
        <v>213</v>
      </c>
      <c r="B112" t="s">
        <v>214</v>
      </c>
      <c r="C112" t="s">
        <v>147</v>
      </c>
      <c r="D112">
        <v>151.32</v>
      </c>
      <c r="E112">
        <v>63.338000000000001</v>
      </c>
      <c r="F112">
        <v>681</v>
      </c>
      <c r="G112">
        <v>3889.2</v>
      </c>
      <c r="H112">
        <v>3865.4</v>
      </c>
      <c r="I112">
        <v>426.04</v>
      </c>
      <c r="J112">
        <v>28.443000000000001</v>
      </c>
      <c r="K112">
        <v>-1.2E-2</v>
      </c>
      <c r="L112" s="6">
        <v>-2.6119599999999998</v>
      </c>
    </row>
    <row r="113" spans="1:15" x14ac:dyDescent="0.25">
      <c r="A113" t="s">
        <v>215</v>
      </c>
      <c r="B113" t="s">
        <v>216</v>
      </c>
      <c r="C113" t="s">
        <v>147</v>
      </c>
      <c r="D113">
        <v>149.11000000000001</v>
      </c>
      <c r="E113">
        <v>63.341999999999999</v>
      </c>
      <c r="F113">
        <v>773</v>
      </c>
      <c r="G113">
        <v>3898.2</v>
      </c>
      <c r="H113">
        <v>3970.2</v>
      </c>
      <c r="I113">
        <v>577.87</v>
      </c>
      <c r="J113">
        <v>27.056999999999999</v>
      </c>
      <c r="K113">
        <v>-7.0000000000000001E-3</v>
      </c>
      <c r="L113" s="6">
        <v>-2.0149599999999999</v>
      </c>
    </row>
    <row r="114" spans="1:15" x14ac:dyDescent="0.25">
      <c r="A114" t="s">
        <v>217</v>
      </c>
      <c r="B114" t="s">
        <v>218</v>
      </c>
      <c r="C114" t="s">
        <v>147</v>
      </c>
      <c r="D114">
        <v>138.47999999999999</v>
      </c>
      <c r="E114">
        <v>64.007999999999996</v>
      </c>
      <c r="F114">
        <v>721</v>
      </c>
      <c r="G114">
        <v>3695.4</v>
      </c>
      <c r="H114">
        <v>3623.1</v>
      </c>
      <c r="I114">
        <v>576.04999999999995</v>
      </c>
      <c r="J114">
        <v>28.128</v>
      </c>
      <c r="K114">
        <v>-8.9999999999999993E-3</v>
      </c>
      <c r="L114" s="6">
        <v>-2.4309599999999998</v>
      </c>
    </row>
    <row r="115" spans="1:15" x14ac:dyDescent="0.25">
      <c r="A115" t="s">
        <v>219</v>
      </c>
      <c r="B115" t="s">
        <v>220</v>
      </c>
      <c r="C115" t="s">
        <v>147</v>
      </c>
      <c r="D115">
        <v>168.6</v>
      </c>
      <c r="E115">
        <v>64.584000000000003</v>
      </c>
      <c r="F115">
        <v>620</v>
      </c>
      <c r="G115">
        <v>3786.2</v>
      </c>
      <c r="H115">
        <v>3714.4</v>
      </c>
      <c r="I115">
        <v>475.42</v>
      </c>
      <c r="J115">
        <v>37.232999999999997</v>
      </c>
      <c r="K115">
        <v>-4.0000000000000001E-3</v>
      </c>
      <c r="L115" s="6">
        <v>-2.2909600000000001</v>
      </c>
    </row>
    <row r="116" spans="1:15" x14ac:dyDescent="0.25">
      <c r="A116" t="s">
        <v>221</v>
      </c>
      <c r="B116" t="s">
        <v>222</v>
      </c>
      <c r="C116" t="s">
        <v>147</v>
      </c>
      <c r="D116">
        <v>165.42</v>
      </c>
      <c r="E116">
        <v>59.515000000000001</v>
      </c>
      <c r="F116">
        <v>712</v>
      </c>
      <c r="G116">
        <v>3914.9</v>
      </c>
      <c r="H116">
        <v>3870.2</v>
      </c>
      <c r="I116">
        <v>414.12</v>
      </c>
      <c r="J116">
        <v>30.346</v>
      </c>
      <c r="K116">
        <v>-2.1999999999999999E-2</v>
      </c>
      <c r="L116" s="6">
        <v>-1.77996</v>
      </c>
    </row>
    <row r="117" spans="1:15" x14ac:dyDescent="0.25">
      <c r="A117" t="s">
        <v>223</v>
      </c>
      <c r="B117" t="s">
        <v>224</v>
      </c>
      <c r="C117" t="s">
        <v>147</v>
      </c>
      <c r="D117">
        <v>152.47999999999999</v>
      </c>
      <c r="E117">
        <v>61.802</v>
      </c>
      <c r="F117">
        <v>835</v>
      </c>
      <c r="G117">
        <v>3022.6</v>
      </c>
      <c r="H117">
        <v>3762.5</v>
      </c>
      <c r="I117">
        <v>495.35</v>
      </c>
      <c r="J117">
        <v>30.731999999999999</v>
      </c>
      <c r="K117">
        <v>-6.0000000000000001E-3</v>
      </c>
      <c r="L117" s="6">
        <v>-2.2869600000000001</v>
      </c>
    </row>
    <row r="118" spans="1:15" x14ac:dyDescent="0.25">
      <c r="A118" t="s">
        <v>225</v>
      </c>
      <c r="B118" t="s">
        <v>226</v>
      </c>
      <c r="C118" t="s">
        <v>147</v>
      </c>
      <c r="D118">
        <v>153.74</v>
      </c>
      <c r="E118">
        <v>62.715000000000003</v>
      </c>
      <c r="F118">
        <v>611</v>
      </c>
      <c r="G118">
        <v>3615.5</v>
      </c>
      <c r="H118">
        <v>3586.6</v>
      </c>
      <c r="I118">
        <v>507.41</v>
      </c>
      <c r="J118">
        <v>32.563000000000002</v>
      </c>
      <c r="K118">
        <v>-8.9999999999999993E-3</v>
      </c>
      <c r="L118" s="6">
        <v>-2.6849599999999998</v>
      </c>
    </row>
    <row r="119" spans="1:15" x14ac:dyDescent="0.25">
      <c r="A119" t="s">
        <v>227</v>
      </c>
      <c r="B119" t="s">
        <v>228</v>
      </c>
      <c r="C119" t="s">
        <v>147</v>
      </c>
      <c r="D119">
        <v>170.83</v>
      </c>
      <c r="E119">
        <v>63.430999999999997</v>
      </c>
      <c r="F119">
        <v>592</v>
      </c>
      <c r="G119">
        <v>3609.9</v>
      </c>
      <c r="H119">
        <v>3588.4</v>
      </c>
      <c r="I119">
        <v>429.61</v>
      </c>
      <c r="J119">
        <v>25.414000000000001</v>
      </c>
      <c r="K119">
        <v>-0.01</v>
      </c>
      <c r="L119" s="6">
        <v>-2.8089599999999999</v>
      </c>
    </row>
    <row r="120" spans="1:15" x14ac:dyDescent="0.25">
      <c r="A120" t="s">
        <v>229</v>
      </c>
      <c r="B120" t="s">
        <v>230</v>
      </c>
      <c r="C120" t="s">
        <v>147</v>
      </c>
      <c r="D120">
        <v>170.25</v>
      </c>
      <c r="E120">
        <v>62.08</v>
      </c>
      <c r="F120">
        <v>751</v>
      </c>
      <c r="G120">
        <v>3129.3</v>
      </c>
      <c r="H120">
        <v>3582.3</v>
      </c>
      <c r="I120">
        <v>544</v>
      </c>
      <c r="J120">
        <v>38.308999999999997</v>
      </c>
      <c r="K120">
        <v>-1.4E-2</v>
      </c>
      <c r="L120" s="6">
        <v>-1.2396</v>
      </c>
    </row>
    <row r="121" spans="1:15" x14ac:dyDescent="0.25">
      <c r="A121" t="s">
        <v>231</v>
      </c>
      <c r="B121" t="s">
        <v>232</v>
      </c>
      <c r="C121" t="s">
        <v>147</v>
      </c>
      <c r="D121">
        <v>136.12</v>
      </c>
      <c r="E121">
        <v>62.847000000000001</v>
      </c>
      <c r="F121">
        <v>670</v>
      </c>
      <c r="G121">
        <v>3584.2</v>
      </c>
      <c r="H121">
        <v>3523.4</v>
      </c>
      <c r="I121">
        <v>587.55999999999995</v>
      </c>
      <c r="J121">
        <v>28.286000000000001</v>
      </c>
      <c r="K121">
        <v>-8.0000000000000002E-3</v>
      </c>
      <c r="L121" s="6">
        <v>-2.1319599999999999</v>
      </c>
    </row>
    <row r="122" spans="1:15" x14ac:dyDescent="0.25">
      <c r="A122" t="s">
        <v>233</v>
      </c>
      <c r="B122" t="s">
        <v>234</v>
      </c>
      <c r="C122" t="s">
        <v>147</v>
      </c>
      <c r="D122">
        <v>182.64</v>
      </c>
      <c r="E122">
        <v>62.206000000000003</v>
      </c>
      <c r="F122">
        <v>731</v>
      </c>
      <c r="G122">
        <v>3712</v>
      </c>
      <c r="H122">
        <v>3869.5</v>
      </c>
      <c r="I122">
        <v>580.73</v>
      </c>
      <c r="J122">
        <v>29.135999999999999</v>
      </c>
      <c r="K122">
        <v>-1.4E-2</v>
      </c>
      <c r="L122" s="6">
        <v>-2.3839600000000001</v>
      </c>
    </row>
    <row r="123" spans="1:15" x14ac:dyDescent="0.25">
      <c r="B123" t="s">
        <v>33</v>
      </c>
      <c r="C123" t="s">
        <v>147</v>
      </c>
      <c r="D123">
        <f>AVERAGE(D102:D122)</f>
        <v>164.2442857142857</v>
      </c>
      <c r="E123">
        <f t="shared" ref="E123:L123" si="12">AVERAGE(E102:E122)</f>
        <v>62.395857142857139</v>
      </c>
      <c r="F123">
        <f t="shared" si="12"/>
        <v>689</v>
      </c>
      <c r="G123">
        <f t="shared" si="12"/>
        <v>3751.3428571428572</v>
      </c>
      <c r="H123">
        <f t="shared" si="12"/>
        <v>3713.6857142857139</v>
      </c>
      <c r="I123">
        <f t="shared" si="12"/>
        <v>533.50619047619045</v>
      </c>
      <c r="J123">
        <f t="shared" si="12"/>
        <v>29.567523809523806</v>
      </c>
      <c r="K123">
        <f t="shared" si="12"/>
        <v>-9.5714285714285727E-3</v>
      </c>
      <c r="L123">
        <f t="shared" si="12"/>
        <v>-2.220990476190476</v>
      </c>
    </row>
    <row r="124" spans="1:15" x14ac:dyDescent="0.25">
      <c r="B124" t="s">
        <v>191</v>
      </c>
      <c r="D124">
        <f>STDEV(D102:D122)</f>
        <v>15.053578834094095</v>
      </c>
      <c r="E124">
        <f t="shared" ref="E124:L124" si="13">STDEV(E102:E122)</f>
        <v>1.6970124420791464</v>
      </c>
      <c r="F124">
        <f t="shared" si="13"/>
        <v>77.570612992292382</v>
      </c>
      <c r="G124">
        <f t="shared" si="13"/>
        <v>360.35030813283424</v>
      </c>
      <c r="H124">
        <f t="shared" si="13"/>
        <v>149.6302418821619</v>
      </c>
      <c r="I124">
        <f t="shared" si="13"/>
        <v>70.454101688701741</v>
      </c>
      <c r="J124">
        <f t="shared" si="13"/>
        <v>3.274350601555247</v>
      </c>
      <c r="K124">
        <f t="shared" si="13"/>
        <v>4.1179051539760869E-3</v>
      </c>
      <c r="L124">
        <f t="shared" si="13"/>
        <v>0.38576867615808574</v>
      </c>
    </row>
    <row r="125" spans="1:15" x14ac:dyDescent="0.25">
      <c r="B125" t="s">
        <v>35</v>
      </c>
      <c r="D125">
        <f>D124/D123</f>
        <v>9.1653592504769621E-2</v>
      </c>
      <c r="E125">
        <f t="shared" ref="E125:L125" si="14">E124/E123</f>
        <v>2.7197517908821842E-2</v>
      </c>
      <c r="F125">
        <f t="shared" si="14"/>
        <v>0.11258434396559126</v>
      </c>
      <c r="G125">
        <f t="shared" si="14"/>
        <v>9.605901722544459E-2</v>
      </c>
      <c r="H125">
        <f t="shared" si="14"/>
        <v>4.0291573760958821E-2</v>
      </c>
      <c r="I125">
        <f t="shared" si="14"/>
        <v>0.132058639517972</v>
      </c>
      <c r="J125">
        <f t="shared" si="14"/>
        <v>0.11074145480185821</v>
      </c>
      <c r="K125">
        <f t="shared" si="14"/>
        <v>-0.43022889668406872</v>
      </c>
      <c r="L125">
        <f t="shared" si="14"/>
        <v>-0.17369217936484369</v>
      </c>
    </row>
    <row r="126" spans="1:15" x14ac:dyDescent="0.25">
      <c r="O126" s="2"/>
    </row>
    <row r="130" spans="2:12" x14ac:dyDescent="0.25">
      <c r="B130" t="s">
        <v>35</v>
      </c>
      <c r="C130" s="1" t="s">
        <v>0</v>
      </c>
      <c r="D130" t="s">
        <v>3</v>
      </c>
      <c r="E130" t="s">
        <v>4</v>
      </c>
      <c r="F130" t="s">
        <v>5</v>
      </c>
      <c r="G130" t="s">
        <v>6</v>
      </c>
      <c r="H130" t="s">
        <v>7</v>
      </c>
      <c r="I130" t="s">
        <v>8</v>
      </c>
      <c r="J130" t="s">
        <v>9</v>
      </c>
      <c r="K130" t="s">
        <v>10</v>
      </c>
      <c r="L130" t="s">
        <v>11</v>
      </c>
    </row>
    <row r="131" spans="2:12" x14ac:dyDescent="0.25">
      <c r="C131" t="s">
        <v>105</v>
      </c>
      <c r="D131">
        <v>7.1937570118290869E-2</v>
      </c>
      <c r="E131">
        <v>3.0793434322586022E-2</v>
      </c>
      <c r="F131">
        <v>1.9561676384852674E-2</v>
      </c>
      <c r="G131">
        <v>0.16854425007605403</v>
      </c>
      <c r="H131">
        <v>0.27759696208386092</v>
      </c>
      <c r="I131">
        <v>0.14692765359731208</v>
      </c>
      <c r="J131">
        <v>0.11008172084435282</v>
      </c>
      <c r="K131">
        <v>0.69596748457340796</v>
      </c>
      <c r="L131">
        <v>-0.16104284258948726</v>
      </c>
    </row>
    <row r="132" spans="2:12" x14ac:dyDescent="0.25">
      <c r="C132" t="s">
        <v>144</v>
      </c>
      <c r="D132">
        <v>0.12876075309080939</v>
      </c>
      <c r="E132">
        <v>3.4523188778723686E-2</v>
      </c>
      <c r="F132">
        <v>3.6262729295435801E-2</v>
      </c>
      <c r="G132">
        <v>6.8658690325854324E-2</v>
      </c>
      <c r="H132">
        <v>5.6175379805706062E-2</v>
      </c>
      <c r="I132">
        <v>0.16436159053040367</v>
      </c>
      <c r="J132">
        <v>9.5273022390251844E-2</v>
      </c>
      <c r="K132">
        <v>-2.346269523066745</v>
      </c>
      <c r="L132">
        <v>-0.21067245578322141</v>
      </c>
    </row>
    <row r="133" spans="2:12" x14ac:dyDescent="0.25">
      <c r="C133" t="s">
        <v>145</v>
      </c>
      <c r="D133">
        <v>0.12342535118808291</v>
      </c>
      <c r="E133">
        <v>2.2752954313278981E-2</v>
      </c>
      <c r="F133">
        <v>3.9320079810519916E-2</v>
      </c>
      <c r="G133">
        <v>7.8793561227547826E-2</v>
      </c>
      <c r="H133">
        <v>0.13227228966256294</v>
      </c>
      <c r="I133">
        <v>0.15577904245663948</v>
      </c>
      <c r="J133">
        <v>0.1063379554778368</v>
      </c>
      <c r="K133">
        <v>3.3492610356955819</v>
      </c>
      <c r="L133">
        <v>-0.22639048998726227</v>
      </c>
    </row>
    <row r="134" spans="2:12" x14ac:dyDescent="0.25">
      <c r="C134" t="s">
        <v>146</v>
      </c>
      <c r="D134">
        <v>8.4736088604449783E-2</v>
      </c>
      <c r="E134">
        <v>2.6531805861938509E-2</v>
      </c>
      <c r="F134">
        <v>4.6036809379756849E-2</v>
      </c>
      <c r="G134">
        <v>7.2600795253423528E-2</v>
      </c>
      <c r="H134">
        <v>4.9457062155343005E-2</v>
      </c>
      <c r="I134">
        <v>0.16944172041596933</v>
      </c>
      <c r="J134">
        <v>0.13787915794506952</v>
      </c>
      <c r="K134">
        <v>-0.5674504383644442</v>
      </c>
      <c r="L134">
        <v>-0.19677294302823636</v>
      </c>
    </row>
    <row r="135" spans="2:12" x14ac:dyDescent="0.25">
      <c r="C135" t="s">
        <v>147</v>
      </c>
      <c r="D135">
        <v>9.1653592504771578E-2</v>
      </c>
      <c r="E135">
        <v>2.7197517908821481E-2</v>
      </c>
      <c r="F135">
        <v>0.11258434396559126</v>
      </c>
      <c r="G135">
        <v>9.6059017225443813E-2</v>
      </c>
      <c r="H135">
        <v>4.0291573760959674E-2</v>
      </c>
      <c r="I135">
        <v>0.132058639517972</v>
      </c>
      <c r="J135">
        <v>0.11074145480185821</v>
      </c>
      <c r="K135">
        <v>-0.43022889668406872</v>
      </c>
      <c r="L135">
        <v>-0.17369217936484369</v>
      </c>
    </row>
    <row r="137" spans="2:12" x14ac:dyDescent="0.25">
      <c r="D137">
        <f>AVERAGE(D131:D135)</f>
        <v>0.1001026711012809</v>
      </c>
      <c r="E137">
        <f t="shared" ref="E137:L137" si="15">AVERAGE(E131:E135)</f>
        <v>2.8359780237069733E-2</v>
      </c>
      <c r="F137">
        <f t="shared" si="15"/>
        <v>5.0753127767231301E-2</v>
      </c>
      <c r="G137">
        <f t="shared" si="15"/>
        <v>9.6931262821664699E-2</v>
      </c>
      <c r="H137">
        <f t="shared" si="15"/>
        <v>0.11115865349368652</v>
      </c>
      <c r="I137">
        <f t="shared" si="15"/>
        <v>0.15371372930365931</v>
      </c>
      <c r="J137">
        <f t="shared" si="15"/>
        <v>0.11206266229187385</v>
      </c>
      <c r="K137">
        <f t="shared" si="15"/>
        <v>0.14025593243074638</v>
      </c>
      <c r="L137">
        <f t="shared" si="15"/>
        <v>-0.1937141821506102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6"/>
  <sheetViews>
    <sheetView zoomScale="110" zoomScaleNormal="110" workbookViewId="0">
      <pane ySplit="1" topLeftCell="A194" activePane="bottomLeft" state="frozen"/>
      <selection pane="bottomLeft" activeCell="D207" sqref="D207"/>
    </sheetView>
  </sheetViews>
  <sheetFormatPr defaultRowHeight="15" x14ac:dyDescent="0.25"/>
  <cols>
    <col min="1" max="1" width="30.5703125" style="3" customWidth="1"/>
    <col min="2" max="13" width="9.140625" style="3"/>
    <col min="14" max="14" width="33.7109375" style="3" customWidth="1"/>
    <col min="15" max="16384" width="9.140625" style="3"/>
  </cols>
  <sheetData>
    <row r="1" spans="1:12" s="1" customFormat="1" x14ac:dyDescent="0.25">
      <c r="A1" s="1" t="s">
        <v>1</v>
      </c>
      <c r="B1" s="1" t="s">
        <v>3</v>
      </c>
      <c r="C1" s="1" t="s">
        <v>0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 x14ac:dyDescent="0.25">
      <c r="A2" s="3" t="s">
        <v>235</v>
      </c>
      <c r="B2" s="3" t="s">
        <v>236</v>
      </c>
      <c r="C2" s="3" t="s">
        <v>105</v>
      </c>
      <c r="D2" s="3">
        <v>46.88</v>
      </c>
      <c r="E2" s="3">
        <v>57.866999999999997</v>
      </c>
      <c r="F2" s="3">
        <v>525</v>
      </c>
      <c r="G2" s="3">
        <v>3976.1</v>
      </c>
      <c r="H2" s="3">
        <v>3700.1</v>
      </c>
      <c r="I2" s="3">
        <v>850.1</v>
      </c>
      <c r="J2" s="3">
        <v>36.031999999999996</v>
      </c>
      <c r="K2" s="3">
        <v>1.12E-2</v>
      </c>
      <c r="L2" s="3">
        <v>-1.448</v>
      </c>
    </row>
    <row r="3" spans="1:12" x14ac:dyDescent="0.25">
      <c r="A3" s="3" t="s">
        <v>237</v>
      </c>
      <c r="B3" s="3" t="s">
        <v>238</v>
      </c>
      <c r="C3" s="3" t="s">
        <v>105</v>
      </c>
      <c r="D3" s="3">
        <v>46.26</v>
      </c>
      <c r="E3" s="3">
        <v>43.252000000000002</v>
      </c>
      <c r="F3" s="3">
        <v>512</v>
      </c>
      <c r="G3" s="3">
        <v>1797.2</v>
      </c>
      <c r="H3" s="3">
        <v>1348.6</v>
      </c>
      <c r="I3" s="3">
        <v>981.4</v>
      </c>
      <c r="J3" s="3">
        <v>22.436</v>
      </c>
      <c r="K3" s="3">
        <v>-3.9E-2</v>
      </c>
      <c r="L3" s="3">
        <v>-1.653</v>
      </c>
    </row>
    <row r="4" spans="1:12" x14ac:dyDescent="0.25">
      <c r="A4" s="3" t="s">
        <v>239</v>
      </c>
      <c r="B4" s="3" t="s">
        <v>240</v>
      </c>
      <c r="C4" s="3" t="s">
        <v>105</v>
      </c>
      <c r="D4" s="3">
        <v>43.87</v>
      </c>
      <c r="E4" s="3">
        <v>59.246000000000002</v>
      </c>
      <c r="F4" s="3">
        <v>551</v>
      </c>
      <c r="G4" s="3">
        <v>4269.3</v>
      </c>
      <c r="H4" s="3">
        <v>4593.7</v>
      </c>
      <c r="I4" s="3">
        <v>794.23</v>
      </c>
      <c r="J4" s="3">
        <v>45.911000000000001</v>
      </c>
      <c r="K4" s="3">
        <v>1E-4</v>
      </c>
      <c r="L4" s="3">
        <v>-1.6719999999999999</v>
      </c>
    </row>
    <row r="5" spans="1:12" x14ac:dyDescent="0.25">
      <c r="A5" s="3" t="s">
        <v>241</v>
      </c>
      <c r="B5" s="3" t="s">
        <v>242</v>
      </c>
      <c r="C5" s="3" t="s">
        <v>105</v>
      </c>
      <c r="D5" s="3">
        <v>46.267000000000003</v>
      </c>
      <c r="E5" s="3">
        <v>59.930999999999997</v>
      </c>
      <c r="F5" s="3">
        <v>537</v>
      </c>
      <c r="G5" s="3">
        <v>4450.3</v>
      </c>
      <c r="H5" s="3">
        <v>4942.1000000000004</v>
      </c>
      <c r="I5" s="3">
        <v>1019</v>
      </c>
      <c r="J5" s="3">
        <v>29.695</v>
      </c>
      <c r="K5" s="3">
        <v>2.6200000000000001E-2</v>
      </c>
      <c r="L5" s="3">
        <v>-1.5449999999999999</v>
      </c>
    </row>
    <row r="6" spans="1:12" x14ac:dyDescent="0.25">
      <c r="A6" s="3" t="s">
        <v>243</v>
      </c>
      <c r="B6" s="3" t="s">
        <v>244</v>
      </c>
      <c r="C6" s="3" t="s">
        <v>105</v>
      </c>
      <c r="D6" s="3">
        <v>47.86</v>
      </c>
      <c r="E6" s="3">
        <v>54.616</v>
      </c>
      <c r="F6" s="3">
        <v>551</v>
      </c>
      <c r="G6" s="3">
        <v>3445.6</v>
      </c>
      <c r="H6" s="3">
        <v>3196.7</v>
      </c>
      <c r="I6" s="3">
        <v>900.04</v>
      </c>
      <c r="J6" s="3">
        <v>32.844999999999999</v>
      </c>
      <c r="K6" s="3">
        <v>1.89E-2</v>
      </c>
      <c r="L6" s="3">
        <v>-1.831</v>
      </c>
    </row>
    <row r="7" spans="1:12" x14ac:dyDescent="0.25">
      <c r="A7" s="3" t="s">
        <v>245</v>
      </c>
      <c r="B7" s="3" t="s">
        <v>246</v>
      </c>
      <c r="C7" s="3" t="s">
        <v>105</v>
      </c>
      <c r="D7" s="3">
        <v>49.552</v>
      </c>
      <c r="E7" s="3">
        <v>55.57</v>
      </c>
      <c r="F7" s="3">
        <v>551</v>
      </c>
      <c r="G7" s="3">
        <v>3882.1</v>
      </c>
      <c r="H7" s="3">
        <v>3820.2</v>
      </c>
      <c r="I7" s="3">
        <v>789.42</v>
      </c>
      <c r="J7" s="3">
        <v>42.372</v>
      </c>
      <c r="K7" s="3">
        <v>1.47E-2</v>
      </c>
      <c r="L7" s="3">
        <v>-1.6339999999999999</v>
      </c>
    </row>
    <row r="8" spans="1:12" x14ac:dyDescent="0.25">
      <c r="A8" s="3" t="s">
        <v>247</v>
      </c>
      <c r="B8" s="3" t="s">
        <v>248</v>
      </c>
      <c r="C8" s="3" t="s">
        <v>105</v>
      </c>
      <c r="D8" s="3">
        <v>43.83</v>
      </c>
      <c r="E8" s="3">
        <v>52.23</v>
      </c>
      <c r="F8" s="3">
        <v>595</v>
      </c>
      <c r="G8" s="3">
        <v>2621.3000000000002</v>
      </c>
      <c r="H8" s="3">
        <v>2501.6</v>
      </c>
      <c r="I8" s="3">
        <v>828.15</v>
      </c>
      <c r="J8" s="3">
        <v>19.902999999999999</v>
      </c>
      <c r="K8" s="3">
        <v>4.5999999999999999E-3</v>
      </c>
      <c r="L8" s="3">
        <v>-1.7609999999999999</v>
      </c>
    </row>
    <row r="9" spans="1:12" x14ac:dyDescent="0.25">
      <c r="A9" s="3" t="s">
        <v>249</v>
      </c>
      <c r="B9" s="3" t="s">
        <v>250</v>
      </c>
      <c r="C9" s="3" t="s">
        <v>105</v>
      </c>
      <c r="D9" s="3">
        <v>48.19</v>
      </c>
      <c r="E9" s="3">
        <v>52.018999999999998</v>
      </c>
      <c r="F9" s="3">
        <v>630</v>
      </c>
      <c r="G9" s="3">
        <v>3570</v>
      </c>
      <c r="H9" s="3">
        <v>3635.2</v>
      </c>
      <c r="I9" s="3">
        <v>830.1</v>
      </c>
      <c r="J9" s="3">
        <v>30.695</v>
      </c>
      <c r="K9" s="3">
        <v>8.0000000000000002E-3</v>
      </c>
      <c r="L9" s="3">
        <v>-1.6679999999999999</v>
      </c>
    </row>
    <row r="10" spans="1:12" x14ac:dyDescent="0.25">
      <c r="A10" s="3" t="s">
        <v>251</v>
      </c>
      <c r="B10" s="3" t="s">
        <v>252</v>
      </c>
      <c r="C10" s="3" t="s">
        <v>105</v>
      </c>
      <c r="D10" s="3">
        <v>45.36</v>
      </c>
      <c r="E10" s="3">
        <v>56.029000000000003</v>
      </c>
      <c r="F10" s="3">
        <v>537</v>
      </c>
      <c r="G10" s="3">
        <v>4956.3</v>
      </c>
      <c r="H10" s="3">
        <v>4957.8</v>
      </c>
      <c r="I10" s="3">
        <v>797.52</v>
      </c>
      <c r="J10" s="3">
        <v>37.347999999999999</v>
      </c>
      <c r="K10" s="3">
        <v>3.7000000000000002E-3</v>
      </c>
      <c r="L10" s="3">
        <v>-1.595</v>
      </c>
    </row>
    <row r="11" spans="1:12" x14ac:dyDescent="0.25">
      <c r="A11" s="3" t="s">
        <v>253</v>
      </c>
      <c r="B11" s="3" t="s">
        <v>254</v>
      </c>
      <c r="C11" s="3" t="s">
        <v>105</v>
      </c>
      <c r="D11" s="3">
        <v>49.22</v>
      </c>
      <c r="E11" s="3">
        <v>60.862000000000002</v>
      </c>
      <c r="F11" s="3">
        <v>537</v>
      </c>
      <c r="G11" s="3">
        <v>3871.9</v>
      </c>
      <c r="H11" s="3">
        <v>3679.2</v>
      </c>
      <c r="I11" s="3">
        <v>763.2</v>
      </c>
      <c r="J11" s="3">
        <v>30.817</v>
      </c>
      <c r="K11" s="3">
        <v>1.2500000000000001E-2</v>
      </c>
      <c r="L11" s="3">
        <v>-1.52</v>
      </c>
    </row>
    <row r="12" spans="1:12" x14ac:dyDescent="0.25">
      <c r="A12" s="3" t="s">
        <v>255</v>
      </c>
      <c r="B12" s="3" t="s">
        <v>256</v>
      </c>
      <c r="C12" s="3" t="s">
        <v>105</v>
      </c>
      <c r="D12" s="3">
        <v>43.128999999999998</v>
      </c>
      <c r="E12" s="3">
        <v>60.527999999999999</v>
      </c>
      <c r="F12" s="3">
        <v>537</v>
      </c>
      <c r="G12" s="3">
        <v>4047.9</v>
      </c>
      <c r="H12" s="3">
        <v>3922.2</v>
      </c>
      <c r="I12" s="3">
        <v>856.59</v>
      </c>
      <c r="J12" s="3">
        <v>38.457999999999998</v>
      </c>
      <c r="K12" s="3">
        <v>-1E-3</v>
      </c>
      <c r="L12" s="3">
        <v>-1.514</v>
      </c>
    </row>
    <row r="13" spans="1:12" x14ac:dyDescent="0.25">
      <c r="A13" s="3" t="s">
        <v>257</v>
      </c>
      <c r="B13" s="3" t="s">
        <v>258</v>
      </c>
      <c r="C13" s="3" t="s">
        <v>105</v>
      </c>
      <c r="D13" s="3">
        <v>45.378999999999998</v>
      </c>
      <c r="E13" s="3">
        <v>59.866</v>
      </c>
      <c r="F13" s="3">
        <v>551</v>
      </c>
      <c r="G13" s="3">
        <v>4444.2</v>
      </c>
      <c r="H13" s="3">
        <v>4283.8</v>
      </c>
      <c r="I13" s="3">
        <v>868.03</v>
      </c>
      <c r="J13" s="3">
        <v>40.616999999999997</v>
      </c>
      <c r="K13" s="3">
        <v>6.0000000000000001E-3</v>
      </c>
      <c r="L13" s="3">
        <v>-1.589</v>
      </c>
    </row>
    <row r="14" spans="1:12" x14ac:dyDescent="0.25">
      <c r="A14" s="3" t="s">
        <v>259</v>
      </c>
      <c r="B14" s="3" t="s">
        <v>260</v>
      </c>
      <c r="C14" s="3" t="s">
        <v>105</v>
      </c>
      <c r="D14" s="3">
        <v>44.515999999999998</v>
      </c>
      <c r="E14" s="3">
        <v>57.844999999999999</v>
      </c>
      <c r="F14" s="3">
        <v>551</v>
      </c>
      <c r="G14" s="3">
        <v>3624.4</v>
      </c>
      <c r="H14" s="3">
        <v>3262.5</v>
      </c>
      <c r="I14" s="3">
        <v>826.72</v>
      </c>
      <c r="J14" s="3">
        <v>23.344999999999999</v>
      </c>
      <c r="K14" s="3">
        <v>1.9699999999999999E-2</v>
      </c>
      <c r="L14" s="3">
        <v>-1.5629999999999999</v>
      </c>
    </row>
    <row r="15" spans="1:12" x14ac:dyDescent="0.25">
      <c r="A15" s="3" t="s">
        <v>261</v>
      </c>
      <c r="B15" s="3" t="s">
        <v>262</v>
      </c>
      <c r="C15" s="3" t="s">
        <v>105</v>
      </c>
      <c r="D15" s="3">
        <v>44.292999999999999</v>
      </c>
      <c r="E15" s="3">
        <v>55.436</v>
      </c>
      <c r="F15" s="3">
        <v>537</v>
      </c>
      <c r="G15" s="3">
        <v>4098.5</v>
      </c>
      <c r="H15" s="3">
        <v>3437.9</v>
      </c>
      <c r="I15" s="3">
        <v>908.79</v>
      </c>
      <c r="J15" s="3">
        <v>35.106000000000002</v>
      </c>
      <c r="K15" s="3">
        <v>1.3100000000000001E-2</v>
      </c>
      <c r="L15" s="3">
        <v>-1.681</v>
      </c>
    </row>
    <row r="16" spans="1:12" x14ac:dyDescent="0.25">
      <c r="A16" s="3" t="s">
        <v>263</v>
      </c>
      <c r="B16" s="3" t="s">
        <v>264</v>
      </c>
      <c r="C16" s="3" t="s">
        <v>105</v>
      </c>
      <c r="D16" s="3">
        <v>47.582000000000001</v>
      </c>
      <c r="E16" s="3">
        <v>56.758000000000003</v>
      </c>
      <c r="F16" s="3">
        <v>551</v>
      </c>
      <c r="G16" s="3">
        <v>3934.2</v>
      </c>
      <c r="H16" s="3">
        <v>3356.6</v>
      </c>
      <c r="I16" s="3">
        <v>800.06</v>
      </c>
      <c r="J16" s="3">
        <v>35.774000000000001</v>
      </c>
      <c r="K16" s="3">
        <v>1.9E-2</v>
      </c>
      <c r="L16" s="3">
        <v>-1.6040000000000001</v>
      </c>
    </row>
    <row r="17" spans="1:12" x14ac:dyDescent="0.25">
      <c r="A17" s="3" t="s">
        <v>265</v>
      </c>
      <c r="B17" s="3" t="s">
        <v>266</v>
      </c>
      <c r="C17" s="3" t="s">
        <v>105</v>
      </c>
      <c r="D17" s="3">
        <v>46.658000000000001</v>
      </c>
      <c r="E17" s="3">
        <v>54.786999999999999</v>
      </c>
      <c r="F17" s="3">
        <v>551</v>
      </c>
      <c r="G17" s="3">
        <v>4685.2</v>
      </c>
      <c r="H17" s="3">
        <v>4694.2</v>
      </c>
      <c r="I17" s="3">
        <v>865.29</v>
      </c>
      <c r="J17" s="3">
        <v>41.881</v>
      </c>
      <c r="K17" s="3">
        <v>1.2500000000000001E-2</v>
      </c>
      <c r="L17" s="3">
        <v>-1.343</v>
      </c>
    </row>
    <row r="18" spans="1:12" x14ac:dyDescent="0.25">
      <c r="A18" s="3" t="s">
        <v>267</v>
      </c>
      <c r="B18" s="3" t="s">
        <v>268</v>
      </c>
      <c r="C18" s="3" t="s">
        <v>105</v>
      </c>
      <c r="D18" s="3">
        <v>46.488999999999997</v>
      </c>
      <c r="E18" s="3">
        <v>60.161999999999999</v>
      </c>
      <c r="F18" s="3">
        <v>537</v>
      </c>
      <c r="G18" s="3">
        <v>4439.5</v>
      </c>
      <c r="H18" s="3">
        <v>4440.6000000000004</v>
      </c>
      <c r="I18" s="3">
        <v>784.48</v>
      </c>
      <c r="J18" s="3">
        <v>41.329000000000001</v>
      </c>
      <c r="K18" s="3">
        <v>5.7000000000000002E-3</v>
      </c>
      <c r="L18" s="3">
        <v>-1.4910000000000001</v>
      </c>
    </row>
    <row r="19" spans="1:12" x14ac:dyDescent="0.25">
      <c r="A19" s="3" t="s">
        <v>269</v>
      </c>
      <c r="B19" s="3" t="s">
        <v>270</v>
      </c>
      <c r="C19" s="3" t="s">
        <v>105</v>
      </c>
      <c r="D19" s="3">
        <v>49.82</v>
      </c>
      <c r="E19" s="3">
        <v>58.539000000000001</v>
      </c>
      <c r="F19" s="3">
        <v>531</v>
      </c>
      <c r="G19" s="3">
        <v>4598.8999999999996</v>
      </c>
      <c r="H19" s="3">
        <v>4316.7</v>
      </c>
      <c r="I19" s="3">
        <v>860.7</v>
      </c>
      <c r="J19" s="3">
        <v>38.228999999999999</v>
      </c>
      <c r="K19" s="3">
        <v>1.11E-2</v>
      </c>
      <c r="L19" s="3">
        <v>-1.5609999999999999</v>
      </c>
    </row>
    <row r="20" spans="1:12" x14ac:dyDescent="0.25">
      <c r="A20" s="3" t="s">
        <v>271</v>
      </c>
      <c r="B20" s="3" t="s">
        <v>272</v>
      </c>
      <c r="C20" s="3" t="s">
        <v>105</v>
      </c>
      <c r="D20" s="3">
        <v>45.774999999999999</v>
      </c>
      <c r="E20" s="3">
        <v>51.828000000000003</v>
      </c>
      <c r="F20" s="3">
        <v>525</v>
      </c>
      <c r="G20" s="3">
        <v>4817.1000000000004</v>
      </c>
      <c r="H20" s="3">
        <v>4858.5</v>
      </c>
      <c r="I20" s="3">
        <v>853.51</v>
      </c>
      <c r="J20" s="3">
        <v>43.204999999999998</v>
      </c>
      <c r="K20" s="3">
        <v>2.0000000000000001E-4</v>
      </c>
      <c r="L20" s="3">
        <v>-1.3720000000000001</v>
      </c>
    </row>
    <row r="21" spans="1:12" x14ac:dyDescent="0.25">
      <c r="A21" s="3" t="s">
        <v>273</v>
      </c>
      <c r="B21" s="3" t="s">
        <v>274</v>
      </c>
      <c r="C21" s="3" t="s">
        <v>105</v>
      </c>
      <c r="D21" s="3">
        <v>44.518999999999998</v>
      </c>
      <c r="E21" s="3">
        <v>55.143000000000001</v>
      </c>
      <c r="F21" s="3">
        <v>551</v>
      </c>
      <c r="G21" s="3">
        <v>4363.6000000000004</v>
      </c>
      <c r="H21" s="3">
        <v>3919</v>
      </c>
      <c r="I21" s="3">
        <v>777.71</v>
      </c>
      <c r="J21" s="3">
        <v>36.527000000000001</v>
      </c>
      <c r="K21" s="3">
        <v>1.9099999999999999E-2</v>
      </c>
      <c r="L21" s="3">
        <v>-1.454</v>
      </c>
    </row>
    <row r="22" spans="1:12" x14ac:dyDescent="0.25">
      <c r="B22" s="3" t="s">
        <v>33</v>
      </c>
      <c r="C22" s="3" t="s">
        <v>105</v>
      </c>
      <c r="D22" s="3">
        <f>AVERAGE(D2:D21)</f>
        <v>46.272450000000006</v>
      </c>
      <c r="E22" s="3">
        <f t="shared" ref="E22:L22" si="0">AVERAGE(E2:E21)</f>
        <v>56.125700000000009</v>
      </c>
      <c r="F22" s="3">
        <f t="shared" si="0"/>
        <v>547.4</v>
      </c>
      <c r="G22" s="3">
        <f t="shared" si="0"/>
        <v>3994.6800000000003</v>
      </c>
      <c r="H22" s="3">
        <f t="shared" si="0"/>
        <v>3843.3599999999997</v>
      </c>
      <c r="I22" s="3">
        <f t="shared" si="0"/>
        <v>847.75200000000007</v>
      </c>
      <c r="J22" s="3">
        <f t="shared" si="0"/>
        <v>35.126250000000006</v>
      </c>
      <c r="K22" s="3">
        <f t="shared" si="0"/>
        <v>8.3150000000000012E-3</v>
      </c>
      <c r="L22" s="3">
        <f t="shared" si="0"/>
        <v>-1.5749499999999999</v>
      </c>
    </row>
    <row r="23" spans="1:12" x14ac:dyDescent="0.25">
      <c r="B23" s="3" t="s">
        <v>34</v>
      </c>
      <c r="D23" s="3">
        <f>STDEV(D2:D21)</f>
        <v>1.9745818338121759</v>
      </c>
      <c r="E23" s="3">
        <f t="shared" ref="E23:L23" si="1">STDEV(E2:E21)</f>
        <v>4.171315293008214</v>
      </c>
      <c r="F23" s="3">
        <f t="shared" si="1"/>
        <v>25.512432469804128</v>
      </c>
      <c r="G23" s="3">
        <f t="shared" si="1"/>
        <v>748.38181614523501</v>
      </c>
      <c r="H23" s="3">
        <f t="shared" si="1"/>
        <v>883.34626720752908</v>
      </c>
      <c r="I23" s="3">
        <f t="shared" si="1"/>
        <v>66.058983818689597</v>
      </c>
      <c r="J23" s="3">
        <f t="shared" si="1"/>
        <v>7.188035042785728</v>
      </c>
      <c r="K23" s="3">
        <f t="shared" si="1"/>
        <v>1.3402681389224045E-2</v>
      </c>
      <c r="L23" s="3">
        <f t="shared" si="1"/>
        <v>0.12167102972229751</v>
      </c>
    </row>
    <row r="24" spans="1:12" x14ac:dyDescent="0.25">
      <c r="B24" s="3" t="s">
        <v>35</v>
      </c>
      <c r="D24" s="3">
        <f>D23/D22</f>
        <v>4.267294759218878E-2</v>
      </c>
      <c r="E24" s="3">
        <f t="shared" ref="E24:L24" si="2">E23/E22</f>
        <v>7.432094910189474E-2</v>
      </c>
      <c r="F24" s="3">
        <f t="shared" si="2"/>
        <v>4.6606562787365968E-2</v>
      </c>
      <c r="G24" s="3">
        <f t="shared" si="2"/>
        <v>0.18734462238407956</v>
      </c>
      <c r="H24" s="3">
        <f t="shared" si="2"/>
        <v>0.22983698305845124</v>
      </c>
      <c r="I24" s="3">
        <f t="shared" si="2"/>
        <v>7.7922533734735622E-2</v>
      </c>
      <c r="J24" s="3">
        <f t="shared" si="2"/>
        <v>0.20463428469551195</v>
      </c>
      <c r="K24" s="3">
        <f t="shared" si="2"/>
        <v>1.6118678760341603</v>
      </c>
      <c r="L24" s="3">
        <f t="shared" si="2"/>
        <v>-7.7253899947488824E-2</v>
      </c>
    </row>
    <row r="26" spans="1:12" x14ac:dyDescent="0.25">
      <c r="A26" s="3" t="s">
        <v>235</v>
      </c>
      <c r="B26" s="3" t="s">
        <v>236</v>
      </c>
      <c r="C26" s="3" t="s">
        <v>144</v>
      </c>
      <c r="D26" s="3">
        <v>75.326999999999998</v>
      </c>
      <c r="E26" s="3">
        <v>57.475999999999999</v>
      </c>
      <c r="F26" s="3">
        <v>595</v>
      </c>
      <c r="G26" s="3">
        <v>3462.7</v>
      </c>
      <c r="H26" s="3">
        <v>2933.6</v>
      </c>
      <c r="I26" s="3">
        <v>984.54</v>
      </c>
      <c r="J26" s="3">
        <v>27.068000000000001</v>
      </c>
      <c r="K26" s="3">
        <v>9.7999999999999997E-3</v>
      </c>
      <c r="L26" s="3">
        <v>-1.915</v>
      </c>
    </row>
    <row r="27" spans="1:12" x14ac:dyDescent="0.25">
      <c r="A27" s="3" t="s">
        <v>237</v>
      </c>
      <c r="B27" s="3" t="s">
        <v>238</v>
      </c>
      <c r="C27" s="3" t="s">
        <v>144</v>
      </c>
      <c r="D27" s="3">
        <v>69.531000000000006</v>
      </c>
      <c r="E27" s="3">
        <v>42.651000000000003</v>
      </c>
      <c r="F27" s="3">
        <v>551</v>
      </c>
      <c r="G27" s="3">
        <v>1524.9</v>
      </c>
      <c r="H27" s="3">
        <v>1228.0999999999999</v>
      </c>
      <c r="I27" s="3">
        <v>605.87</v>
      </c>
      <c r="J27" s="3">
        <v>21.41</v>
      </c>
      <c r="K27" s="3">
        <v>0.02</v>
      </c>
      <c r="L27" s="3">
        <v>-1.593</v>
      </c>
    </row>
    <row r="28" spans="1:12" x14ac:dyDescent="0.25">
      <c r="A28" s="3" t="s">
        <v>239</v>
      </c>
      <c r="B28" s="3" t="s">
        <v>240</v>
      </c>
      <c r="C28" s="3" t="s">
        <v>144</v>
      </c>
      <c r="D28" s="3">
        <v>74.629000000000005</v>
      </c>
      <c r="E28" s="3">
        <v>59.683999999999997</v>
      </c>
      <c r="F28" s="3">
        <v>612</v>
      </c>
      <c r="G28" s="3">
        <v>3993.8</v>
      </c>
      <c r="H28" s="3">
        <v>3786.3</v>
      </c>
      <c r="I28" s="3">
        <v>1063.5999999999999</v>
      </c>
      <c r="J28" s="3">
        <v>29.748999999999999</v>
      </c>
      <c r="K28" s="3">
        <v>5.4000000000000003E-3</v>
      </c>
      <c r="L28" s="3">
        <v>-1.86</v>
      </c>
    </row>
    <row r="29" spans="1:12" x14ac:dyDescent="0.25">
      <c r="A29" s="3" t="s">
        <v>241</v>
      </c>
      <c r="B29" s="3" t="s">
        <v>242</v>
      </c>
      <c r="C29" s="3" t="s">
        <v>144</v>
      </c>
      <c r="D29" s="3">
        <v>67.444999999999993</v>
      </c>
      <c r="E29" s="3">
        <v>60.795000000000002</v>
      </c>
      <c r="F29" s="3">
        <v>595</v>
      </c>
      <c r="G29" s="3">
        <v>3224.1</v>
      </c>
      <c r="H29" s="3">
        <v>2468</v>
      </c>
      <c r="I29" s="3">
        <v>1053.5999999999999</v>
      </c>
      <c r="J29" s="3">
        <v>22.754999999999999</v>
      </c>
      <c r="K29" s="3">
        <v>7.1999999999999998E-3</v>
      </c>
      <c r="L29" s="3">
        <v>-1.72</v>
      </c>
    </row>
    <row r="30" spans="1:12" x14ac:dyDescent="0.25">
      <c r="A30" s="3" t="s">
        <v>243</v>
      </c>
      <c r="B30" s="3" t="s">
        <v>244</v>
      </c>
      <c r="C30" s="3" t="s">
        <v>144</v>
      </c>
      <c r="D30" s="3">
        <v>70.668999999999997</v>
      </c>
      <c r="E30" s="3">
        <v>51.445999999999998</v>
      </c>
      <c r="F30" s="3">
        <v>595</v>
      </c>
      <c r="G30" s="3">
        <v>3595.4</v>
      </c>
      <c r="H30" s="3">
        <v>3087.4</v>
      </c>
      <c r="I30" s="3">
        <v>942.39</v>
      </c>
      <c r="J30" s="3">
        <v>23.042000000000002</v>
      </c>
      <c r="K30" s="3">
        <v>1.1599999999999999E-2</v>
      </c>
      <c r="L30" s="3">
        <v>-1.8580000000000001</v>
      </c>
    </row>
    <row r="31" spans="1:12" x14ac:dyDescent="0.25">
      <c r="A31" s="3" t="s">
        <v>245</v>
      </c>
      <c r="B31" s="3" t="s">
        <v>246</v>
      </c>
      <c r="C31" s="3" t="s">
        <v>144</v>
      </c>
      <c r="D31" s="3">
        <v>60.524999999999999</v>
      </c>
      <c r="E31" s="3">
        <v>53.113999999999997</v>
      </c>
      <c r="F31" s="3">
        <v>580</v>
      </c>
      <c r="G31" s="3">
        <v>4126.1000000000004</v>
      </c>
      <c r="H31" s="3">
        <v>4321.5</v>
      </c>
      <c r="I31" s="3">
        <v>882.19</v>
      </c>
      <c r="J31" s="3">
        <v>25.829000000000001</v>
      </c>
      <c r="K31" s="3">
        <v>9.1000000000000004E-3</v>
      </c>
      <c r="L31" s="3">
        <v>-2.0880000000000001</v>
      </c>
    </row>
    <row r="32" spans="1:12" x14ac:dyDescent="0.25">
      <c r="A32" s="3" t="s">
        <v>247</v>
      </c>
      <c r="B32" s="3" t="s">
        <v>248</v>
      </c>
      <c r="C32" s="3" t="s">
        <v>144</v>
      </c>
      <c r="D32" s="3">
        <v>60.402000000000001</v>
      </c>
      <c r="E32" s="3">
        <v>43.125999999999998</v>
      </c>
      <c r="F32" s="3">
        <v>551</v>
      </c>
      <c r="G32" s="3">
        <v>1898.2</v>
      </c>
      <c r="H32" s="3">
        <v>1692.1</v>
      </c>
      <c r="I32" s="3">
        <v>600.19000000000005</v>
      </c>
      <c r="J32" s="3">
        <v>29.341000000000001</v>
      </c>
      <c r="K32" s="3">
        <v>-1.4999999999999999E-2</v>
      </c>
      <c r="L32" s="3">
        <v>-1.7629999999999999</v>
      </c>
    </row>
    <row r="33" spans="1:12" x14ac:dyDescent="0.25">
      <c r="A33" s="3" t="s">
        <v>249</v>
      </c>
      <c r="B33" s="3" t="s">
        <v>250</v>
      </c>
      <c r="C33" s="3" t="s">
        <v>144</v>
      </c>
      <c r="D33" s="3">
        <v>54.875</v>
      </c>
      <c r="E33" s="3">
        <v>52.631999999999998</v>
      </c>
      <c r="F33" s="3">
        <v>630</v>
      </c>
      <c r="G33" s="3">
        <v>3613.6</v>
      </c>
      <c r="H33" s="3">
        <v>3675.5</v>
      </c>
      <c r="I33" s="3">
        <v>673.64</v>
      </c>
      <c r="J33" s="3">
        <v>36.118000000000002</v>
      </c>
      <c r="K33" s="3">
        <v>3.2300000000000002E-2</v>
      </c>
      <c r="L33" s="3">
        <v>-1.635</v>
      </c>
    </row>
    <row r="34" spans="1:12" x14ac:dyDescent="0.25">
      <c r="A34" s="3" t="s">
        <v>251</v>
      </c>
      <c r="B34" s="3" t="s">
        <v>252</v>
      </c>
      <c r="C34" s="3" t="s">
        <v>144</v>
      </c>
      <c r="D34" s="3">
        <v>65.849999999999994</v>
      </c>
      <c r="E34" s="3">
        <v>60.831000000000003</v>
      </c>
      <c r="F34" s="3">
        <v>580</v>
      </c>
      <c r="G34" s="3">
        <v>3505.5</v>
      </c>
      <c r="H34" s="3">
        <v>3726.5</v>
      </c>
      <c r="I34" s="3">
        <v>883.28</v>
      </c>
      <c r="J34" s="3">
        <v>19.635000000000002</v>
      </c>
      <c r="K34" s="3">
        <v>4.9200000000000001E-2</v>
      </c>
      <c r="L34" s="3">
        <v>-1.536</v>
      </c>
    </row>
    <row r="35" spans="1:12" x14ac:dyDescent="0.25">
      <c r="A35" s="3" t="s">
        <v>253</v>
      </c>
      <c r="B35" s="3" t="s">
        <v>254</v>
      </c>
      <c r="C35" s="3" t="s">
        <v>144</v>
      </c>
      <c r="D35" s="3">
        <v>64.826999999999998</v>
      </c>
      <c r="E35" s="3">
        <v>59.328000000000003</v>
      </c>
      <c r="F35" s="3">
        <v>580</v>
      </c>
      <c r="G35" s="3">
        <v>3536.7</v>
      </c>
      <c r="H35" s="3">
        <v>3173.7</v>
      </c>
      <c r="I35" s="3">
        <v>1105.9000000000001</v>
      </c>
      <c r="J35" s="3">
        <v>19.925999999999998</v>
      </c>
      <c r="K35" s="3">
        <v>2.9899999999999999E-2</v>
      </c>
      <c r="L35" s="3">
        <v>-1.978</v>
      </c>
    </row>
    <row r="36" spans="1:12" x14ac:dyDescent="0.25">
      <c r="A36" s="3" t="s">
        <v>255</v>
      </c>
      <c r="B36" s="3" t="s">
        <v>256</v>
      </c>
      <c r="C36" s="3" t="s">
        <v>144</v>
      </c>
      <c r="D36" s="3">
        <v>71.834000000000003</v>
      </c>
      <c r="E36" s="3">
        <v>60.616999999999997</v>
      </c>
      <c r="F36" s="3">
        <v>580</v>
      </c>
      <c r="G36" s="3">
        <v>3459.6</v>
      </c>
      <c r="H36" s="3">
        <v>3124.9</v>
      </c>
      <c r="I36" s="3">
        <v>1106.3</v>
      </c>
      <c r="J36" s="3">
        <v>35.305999999999997</v>
      </c>
      <c r="K36" s="3">
        <v>1.47E-2</v>
      </c>
      <c r="L36" s="3">
        <v>-2.0369999999999999</v>
      </c>
    </row>
    <row r="37" spans="1:12" x14ac:dyDescent="0.25">
      <c r="A37" s="3" t="s">
        <v>257</v>
      </c>
      <c r="B37" s="3" t="s">
        <v>258</v>
      </c>
      <c r="C37" s="3" t="s">
        <v>144</v>
      </c>
      <c r="D37" s="3">
        <v>70.338999999999999</v>
      </c>
      <c r="E37" s="3">
        <v>61.853000000000002</v>
      </c>
      <c r="F37" s="3">
        <v>595</v>
      </c>
      <c r="G37" s="3">
        <v>3747.3</v>
      </c>
      <c r="H37" s="3">
        <v>3340.9</v>
      </c>
      <c r="I37" s="3">
        <v>944.73</v>
      </c>
      <c r="J37" s="3">
        <v>27.45</v>
      </c>
      <c r="K37" s="3">
        <v>2.0899999999999998E-2</v>
      </c>
      <c r="L37" s="3">
        <v>-2.2269999999999999</v>
      </c>
    </row>
    <row r="38" spans="1:12" x14ac:dyDescent="0.25">
      <c r="A38" s="3" t="s">
        <v>259</v>
      </c>
      <c r="B38" s="3" t="s">
        <v>260</v>
      </c>
      <c r="C38" s="3" t="s">
        <v>144</v>
      </c>
      <c r="D38" s="3">
        <v>72.8</v>
      </c>
      <c r="E38" s="3">
        <v>51.668999999999997</v>
      </c>
      <c r="F38" s="3">
        <v>595</v>
      </c>
      <c r="G38" s="3">
        <v>3360.8</v>
      </c>
      <c r="H38" s="3">
        <v>2946.2</v>
      </c>
      <c r="I38" s="3">
        <v>881.22</v>
      </c>
      <c r="J38" s="3">
        <v>23.93</v>
      </c>
      <c r="K38" s="3">
        <v>4.1000000000000003E-3</v>
      </c>
      <c r="L38" s="3">
        <v>-1.526</v>
      </c>
    </row>
    <row r="39" spans="1:12" x14ac:dyDescent="0.25">
      <c r="A39" s="3" t="s">
        <v>261</v>
      </c>
      <c r="B39" s="3" t="s">
        <v>262</v>
      </c>
      <c r="C39" s="3" t="s">
        <v>144</v>
      </c>
      <c r="D39" s="3">
        <v>70.134</v>
      </c>
      <c r="E39" s="3">
        <v>54.366999999999997</v>
      </c>
      <c r="F39" s="3">
        <v>595</v>
      </c>
      <c r="G39" s="3">
        <v>4535.1000000000004</v>
      </c>
      <c r="H39" s="3">
        <v>4799.8</v>
      </c>
      <c r="I39" s="3">
        <v>960.91</v>
      </c>
      <c r="J39" s="3">
        <v>27.457999999999998</v>
      </c>
      <c r="K39" s="3">
        <v>7.1999999999999998E-3</v>
      </c>
      <c r="L39" s="3">
        <v>-1.9</v>
      </c>
    </row>
    <row r="40" spans="1:12" x14ac:dyDescent="0.25">
      <c r="A40" s="3" t="s">
        <v>263</v>
      </c>
      <c r="B40" s="3" t="s">
        <v>264</v>
      </c>
      <c r="C40" s="3" t="s">
        <v>144</v>
      </c>
      <c r="D40" s="3">
        <v>68.281999999999996</v>
      </c>
      <c r="E40" s="3">
        <v>54.119</v>
      </c>
      <c r="F40" s="3">
        <v>580</v>
      </c>
      <c r="G40" s="3">
        <v>4436</v>
      </c>
      <c r="H40" s="3">
        <v>4922.8</v>
      </c>
      <c r="I40" s="3">
        <v>889.56</v>
      </c>
      <c r="J40" s="3">
        <v>28.303000000000001</v>
      </c>
      <c r="K40" s="3">
        <v>-5.0000000000000001E-3</v>
      </c>
      <c r="L40" s="3">
        <v>-2.069</v>
      </c>
    </row>
    <row r="41" spans="1:12" x14ac:dyDescent="0.25">
      <c r="A41" s="3" t="s">
        <v>265</v>
      </c>
      <c r="B41" s="3" t="s">
        <v>266</v>
      </c>
      <c r="C41" s="3" t="s">
        <v>144</v>
      </c>
      <c r="D41" s="3">
        <v>72.540000000000006</v>
      </c>
      <c r="E41" s="3">
        <v>54.951999999999998</v>
      </c>
      <c r="F41" s="3">
        <v>595</v>
      </c>
      <c r="G41" s="3">
        <v>4246.3</v>
      </c>
      <c r="H41" s="3">
        <v>4254.3</v>
      </c>
      <c r="I41" s="3">
        <v>898.31</v>
      </c>
      <c r="J41" s="3">
        <v>38.701000000000001</v>
      </c>
      <c r="K41" s="3">
        <v>1.1900000000000001E-2</v>
      </c>
      <c r="L41" s="3">
        <v>-1.8540000000000001</v>
      </c>
    </row>
    <row r="42" spans="1:12" x14ac:dyDescent="0.25">
      <c r="A42" s="3" t="s">
        <v>267</v>
      </c>
      <c r="B42" s="3" t="s">
        <v>268</v>
      </c>
      <c r="C42" s="3" t="s">
        <v>144</v>
      </c>
      <c r="D42" s="3">
        <v>65.227000000000004</v>
      </c>
      <c r="E42" s="3">
        <v>60.91</v>
      </c>
      <c r="F42" s="3">
        <v>580</v>
      </c>
      <c r="G42" s="3">
        <v>3703.2</v>
      </c>
      <c r="H42" s="3">
        <v>3710</v>
      </c>
      <c r="I42" s="3">
        <v>808.2</v>
      </c>
      <c r="J42" s="3">
        <v>27.01</v>
      </c>
      <c r="K42" s="3">
        <v>1.0699999999999999E-2</v>
      </c>
      <c r="L42" s="3">
        <v>-1.6160000000000001</v>
      </c>
    </row>
    <row r="43" spans="1:12" x14ac:dyDescent="0.25">
      <c r="A43" s="3" t="s">
        <v>269</v>
      </c>
      <c r="B43" s="3" t="s">
        <v>270</v>
      </c>
      <c r="C43" s="3" t="s">
        <v>144</v>
      </c>
      <c r="D43" s="3">
        <v>63.808999999999997</v>
      </c>
      <c r="E43" s="3">
        <v>61.094000000000001</v>
      </c>
      <c r="F43" s="3">
        <v>580</v>
      </c>
      <c r="G43" s="3">
        <v>3853.1</v>
      </c>
      <c r="H43" s="3">
        <v>4016.7</v>
      </c>
      <c r="I43" s="3">
        <v>880.82</v>
      </c>
      <c r="J43" s="3">
        <v>30.634</v>
      </c>
      <c r="K43" s="3">
        <v>0</v>
      </c>
      <c r="L43" s="3">
        <v>-1.649</v>
      </c>
    </row>
    <row r="44" spans="1:12" x14ac:dyDescent="0.25">
      <c r="A44" s="3" t="s">
        <v>271</v>
      </c>
      <c r="B44" s="3" t="s">
        <v>272</v>
      </c>
      <c r="C44" s="3" t="s">
        <v>144</v>
      </c>
      <c r="D44" s="3">
        <v>69.340999999999994</v>
      </c>
      <c r="E44" s="3">
        <v>55.134999999999998</v>
      </c>
      <c r="F44" s="3">
        <v>612</v>
      </c>
      <c r="G44" s="3">
        <v>3662.8</v>
      </c>
      <c r="H44" s="3">
        <v>3846.4</v>
      </c>
      <c r="I44" s="3">
        <v>659.56</v>
      </c>
      <c r="J44" s="3">
        <v>29.567</v>
      </c>
      <c r="K44" s="3">
        <v>1.26E-2</v>
      </c>
      <c r="L44" s="3">
        <v>-1.6419999999999999</v>
      </c>
    </row>
    <row r="45" spans="1:12" x14ac:dyDescent="0.25">
      <c r="A45" s="3" t="s">
        <v>273</v>
      </c>
      <c r="B45" s="3" t="s">
        <v>274</v>
      </c>
      <c r="C45" s="3" t="s">
        <v>144</v>
      </c>
      <c r="D45" s="3">
        <v>68.83</v>
      </c>
      <c r="E45" s="3">
        <v>54.875999999999998</v>
      </c>
      <c r="F45" s="3">
        <v>595</v>
      </c>
      <c r="G45" s="3">
        <v>4012.2</v>
      </c>
      <c r="H45" s="3">
        <v>4076.9</v>
      </c>
      <c r="I45" s="3">
        <v>933.42</v>
      </c>
      <c r="J45" s="3">
        <v>26.388999999999999</v>
      </c>
      <c r="K45" s="3">
        <v>1.3100000000000001E-2</v>
      </c>
      <c r="L45" s="3">
        <v>-1.756</v>
      </c>
    </row>
    <row r="46" spans="1:12" x14ac:dyDescent="0.25">
      <c r="B46" s="3" t="s">
        <v>33</v>
      </c>
      <c r="C46" s="3" t="s">
        <v>144</v>
      </c>
      <c r="D46" s="3">
        <f t="shared" ref="D46" si="3">AVERAGE(D21:D45)</f>
        <v>60.417696032558503</v>
      </c>
      <c r="E46" s="3">
        <f t="shared" ref="E46:L46" si="4">AVERAGE(E21:E45)</f>
        <v>51.091222343421244</v>
      </c>
      <c r="F46" s="3">
        <f t="shared" si="4"/>
        <v>537.49829329302463</v>
      </c>
      <c r="G46" s="3">
        <f t="shared" si="4"/>
        <v>3358.5103816986516</v>
      </c>
      <c r="H46" s="3">
        <f t="shared" si="4"/>
        <v>3240.7306710079411</v>
      </c>
      <c r="I46" s="3">
        <f t="shared" si="4"/>
        <v>810.40953776468416</v>
      </c>
      <c r="J46" s="3">
        <f t="shared" si="4"/>
        <v>26.194454971978384</v>
      </c>
      <c r="K46" s="3">
        <f t="shared" si="4"/>
        <v>7.9266064892641028E-2</v>
      </c>
      <c r="L46" s="3">
        <f t="shared" si="4"/>
        <v>-1.6336055362593831</v>
      </c>
    </row>
    <row r="47" spans="1:12" x14ac:dyDescent="0.25">
      <c r="B47" s="3" t="s">
        <v>34</v>
      </c>
      <c r="D47" s="3">
        <f>STDEV(D26:D45)</f>
        <v>5.1492187205030389</v>
      </c>
      <c r="E47" s="3">
        <f t="shared" ref="E47:L47" si="5">STDEV(E26:E45)</f>
        <v>5.5576376264418412</v>
      </c>
      <c r="F47" s="3">
        <f t="shared" si="5"/>
        <v>18.469320222295249</v>
      </c>
      <c r="G47" s="3">
        <f t="shared" si="5"/>
        <v>730.28070457440185</v>
      </c>
      <c r="H47" s="3">
        <f t="shared" si="5"/>
        <v>929.43681396741192</v>
      </c>
      <c r="I47" s="3">
        <f t="shared" si="5"/>
        <v>152.77547089817244</v>
      </c>
      <c r="J47" s="3">
        <f t="shared" si="5"/>
        <v>5.1286006860905617</v>
      </c>
      <c r="K47" s="3">
        <f t="shared" si="5"/>
        <v>1.3751297546432712E-2</v>
      </c>
      <c r="L47" s="3">
        <f t="shared" si="5"/>
        <v>0.20030237668400952</v>
      </c>
    </row>
    <row r="48" spans="1:12" x14ac:dyDescent="0.25">
      <c r="B48" s="3" t="s">
        <v>35</v>
      </c>
      <c r="D48" s="3">
        <f>D47/D46</f>
        <v>8.5226995708809802E-2</v>
      </c>
      <c r="E48" s="3">
        <f t="shared" ref="E48:L48" si="6">E47/E46</f>
        <v>0.10877871719499915</v>
      </c>
      <c r="F48" s="3">
        <f t="shared" si="6"/>
        <v>3.4361635102395469E-2</v>
      </c>
      <c r="G48" s="3">
        <f t="shared" si="6"/>
        <v>0.21744184819373519</v>
      </c>
      <c r="H48" s="3">
        <f t="shared" si="6"/>
        <v>0.28679853660234467</v>
      </c>
      <c r="I48" s="3">
        <f t="shared" si="6"/>
        <v>0.18851637817536809</v>
      </c>
      <c r="J48" s="3">
        <f t="shared" si="6"/>
        <v>0.19578955513970042</v>
      </c>
      <c r="K48" s="3">
        <f t="shared" si="6"/>
        <v>0.17348278314380366</v>
      </c>
      <c r="L48" s="3">
        <f t="shared" si="6"/>
        <v>-0.12261367401010424</v>
      </c>
    </row>
    <row r="50" spans="1:12" x14ac:dyDescent="0.25">
      <c r="A50" s="3" t="s">
        <v>235</v>
      </c>
      <c r="B50" s="3" t="s">
        <v>236</v>
      </c>
      <c r="C50" s="3" t="s">
        <v>145</v>
      </c>
      <c r="D50" s="3">
        <v>179.32</v>
      </c>
      <c r="E50" s="3">
        <v>51.561</v>
      </c>
      <c r="F50" s="3">
        <v>580</v>
      </c>
      <c r="G50" s="3">
        <v>2776.2</v>
      </c>
      <c r="H50" s="3">
        <v>2558.1</v>
      </c>
      <c r="I50" s="3">
        <v>486.51</v>
      </c>
      <c r="J50" s="3">
        <v>43.279000000000003</v>
      </c>
      <c r="K50" s="3">
        <v>8.5000000000000006E-3</v>
      </c>
      <c r="L50" s="3">
        <v>-2.0609999999999999</v>
      </c>
    </row>
    <row r="51" spans="1:12" x14ac:dyDescent="0.25">
      <c r="A51" s="3" t="s">
        <v>237</v>
      </c>
      <c r="B51" s="3" t="s">
        <v>238</v>
      </c>
      <c r="C51" s="3" t="s">
        <v>145</v>
      </c>
      <c r="D51" s="3">
        <v>180.6</v>
      </c>
      <c r="E51" s="3">
        <v>51.378999999999998</v>
      </c>
      <c r="F51" s="3">
        <v>572.5</v>
      </c>
      <c r="G51" s="3">
        <v>2829.5</v>
      </c>
      <c r="H51" s="3">
        <v>2700.9</v>
      </c>
      <c r="I51" s="3">
        <v>453.91</v>
      </c>
      <c r="J51" s="3">
        <v>46.457000000000001</v>
      </c>
      <c r="K51" s="3">
        <v>5.9999999999999995E-4</v>
      </c>
      <c r="L51" s="3">
        <v>-2.0449999999999999</v>
      </c>
    </row>
    <row r="52" spans="1:12" x14ac:dyDescent="0.25">
      <c r="A52" s="3" t="s">
        <v>239</v>
      </c>
      <c r="B52" s="3" t="s">
        <v>240</v>
      </c>
      <c r="C52" s="3" t="s">
        <v>145</v>
      </c>
      <c r="D52" s="3">
        <v>174.15</v>
      </c>
      <c r="E52" s="3">
        <v>53.991999999999997</v>
      </c>
      <c r="F52" s="3">
        <v>612</v>
      </c>
      <c r="G52" s="3">
        <v>3309.8</v>
      </c>
      <c r="H52" s="3">
        <v>3150</v>
      </c>
      <c r="I52" s="3">
        <v>440.65</v>
      </c>
      <c r="J52" s="3">
        <v>56.673000000000002</v>
      </c>
      <c r="K52" s="3">
        <v>1.1999999999999999E-3</v>
      </c>
      <c r="L52" s="3">
        <v>-2.0680000000000001</v>
      </c>
    </row>
    <row r="53" spans="1:12" x14ac:dyDescent="0.25">
      <c r="A53" s="3" t="s">
        <v>241</v>
      </c>
      <c r="B53" s="3" t="s">
        <v>242</v>
      </c>
      <c r="C53" s="3" t="s">
        <v>145</v>
      </c>
      <c r="D53" s="3">
        <v>189.36</v>
      </c>
      <c r="E53" s="3">
        <v>53.942</v>
      </c>
      <c r="F53" s="3">
        <v>595</v>
      </c>
      <c r="G53" s="3">
        <v>3635.8</v>
      </c>
      <c r="H53" s="3">
        <v>2839.3</v>
      </c>
      <c r="I53" s="3">
        <v>488.47</v>
      </c>
      <c r="J53" s="3">
        <v>49.328000000000003</v>
      </c>
      <c r="K53" s="3">
        <v>2.3999999999999998E-3</v>
      </c>
      <c r="L53" s="3">
        <v>-1.99</v>
      </c>
    </row>
    <row r="54" spans="1:12" x14ac:dyDescent="0.25">
      <c r="A54" s="3" t="s">
        <v>243</v>
      </c>
      <c r="B54" s="3" t="s">
        <v>244</v>
      </c>
      <c r="C54" s="3" t="s">
        <v>145</v>
      </c>
      <c r="D54" s="3">
        <v>185.59</v>
      </c>
      <c r="E54" s="3">
        <v>48.387999999999998</v>
      </c>
      <c r="F54" s="3">
        <v>572.5</v>
      </c>
      <c r="G54" s="3">
        <v>3389.5</v>
      </c>
      <c r="H54" s="3">
        <v>3237.7</v>
      </c>
      <c r="I54" s="3">
        <v>425.41</v>
      </c>
      <c r="J54" s="3">
        <v>44.235999999999997</v>
      </c>
      <c r="K54" s="3">
        <v>-5.0000000000000001E-3</v>
      </c>
      <c r="L54" s="3">
        <v>-2.1819999999999999</v>
      </c>
    </row>
    <row r="55" spans="1:12" x14ac:dyDescent="0.25">
      <c r="A55" s="3" t="s">
        <v>245</v>
      </c>
      <c r="B55" s="3" t="s">
        <v>246</v>
      </c>
      <c r="C55" s="3" t="s">
        <v>145</v>
      </c>
      <c r="D55" s="3">
        <v>192.8</v>
      </c>
      <c r="E55" s="3">
        <v>48.337000000000003</v>
      </c>
      <c r="F55" s="3">
        <v>551</v>
      </c>
      <c r="G55" s="3">
        <v>3239.2</v>
      </c>
      <c r="H55" s="3">
        <v>3141.2</v>
      </c>
      <c r="I55" s="3">
        <v>372.07</v>
      </c>
      <c r="J55" s="3">
        <v>44.487000000000002</v>
      </c>
      <c r="K55" s="3">
        <v>1.2999999999999999E-3</v>
      </c>
      <c r="L55" s="3">
        <v>-1.98</v>
      </c>
    </row>
    <row r="56" spans="1:12" x14ac:dyDescent="0.25">
      <c r="A56" s="3" t="s">
        <v>247</v>
      </c>
      <c r="B56" s="3" t="s">
        <v>248</v>
      </c>
      <c r="C56" s="3" t="s">
        <v>145</v>
      </c>
      <c r="D56" s="3">
        <v>193.6</v>
      </c>
      <c r="E56" s="3">
        <v>49.871000000000002</v>
      </c>
      <c r="F56" s="3">
        <v>537</v>
      </c>
      <c r="G56" s="3">
        <v>2996.4</v>
      </c>
      <c r="H56" s="3">
        <v>2696.8</v>
      </c>
      <c r="I56" s="3">
        <v>394.23</v>
      </c>
      <c r="J56" s="3">
        <v>34.869999999999997</v>
      </c>
      <c r="K56" s="3">
        <v>1.2999999999999999E-3</v>
      </c>
      <c r="L56" s="3">
        <v>-2.0070000000000001</v>
      </c>
    </row>
    <row r="57" spans="1:12" x14ac:dyDescent="0.25">
      <c r="A57" s="3" t="s">
        <v>249</v>
      </c>
      <c r="B57" s="3" t="s">
        <v>250</v>
      </c>
      <c r="C57" s="3" t="s">
        <v>145</v>
      </c>
      <c r="D57" s="3">
        <v>182.63</v>
      </c>
      <c r="E57" s="3">
        <v>46.040999999999997</v>
      </c>
      <c r="F57" s="3">
        <v>551</v>
      </c>
      <c r="G57" s="3">
        <v>2292.1</v>
      </c>
      <c r="H57" s="3">
        <v>2169.8000000000002</v>
      </c>
      <c r="I57" s="3">
        <v>423.7</v>
      </c>
      <c r="J57" s="3">
        <v>41.622999999999998</v>
      </c>
      <c r="K57" s="3">
        <v>3.3E-3</v>
      </c>
      <c r="L57" s="3">
        <v>-1.823</v>
      </c>
    </row>
    <row r="58" spans="1:12" x14ac:dyDescent="0.25">
      <c r="A58" s="3" t="s">
        <v>251</v>
      </c>
      <c r="B58" s="3" t="s">
        <v>252</v>
      </c>
      <c r="C58" s="3" t="s">
        <v>145</v>
      </c>
      <c r="D58" s="3">
        <v>181.6</v>
      </c>
      <c r="E58" s="3">
        <v>59.31</v>
      </c>
      <c r="F58" s="3">
        <v>580</v>
      </c>
      <c r="G58" s="3">
        <v>2788.5</v>
      </c>
      <c r="H58" s="3">
        <v>2876.7</v>
      </c>
      <c r="I58" s="3">
        <v>442.48</v>
      </c>
      <c r="J58" s="3">
        <v>45.716999999999999</v>
      </c>
      <c r="K58" s="3">
        <v>0</v>
      </c>
      <c r="L58" s="3">
        <v>-1.758</v>
      </c>
    </row>
    <row r="59" spans="1:12" x14ac:dyDescent="0.25">
      <c r="A59" s="3" t="s">
        <v>253</v>
      </c>
      <c r="B59" s="3" t="s">
        <v>254</v>
      </c>
      <c r="C59" s="3" t="s">
        <v>145</v>
      </c>
      <c r="D59" s="3">
        <v>192.57</v>
      </c>
      <c r="E59" s="3">
        <v>55.765000000000001</v>
      </c>
      <c r="F59" s="3">
        <v>565</v>
      </c>
      <c r="G59" s="3">
        <v>3070.7</v>
      </c>
      <c r="H59" s="3">
        <v>2944.4</v>
      </c>
      <c r="I59" s="3">
        <v>475.47</v>
      </c>
      <c r="J59" s="3">
        <v>45.652999999999999</v>
      </c>
      <c r="K59" s="3">
        <v>0</v>
      </c>
      <c r="L59" s="3">
        <v>-2.2429999999999999</v>
      </c>
    </row>
    <row r="60" spans="1:12" x14ac:dyDescent="0.25">
      <c r="A60" s="3" t="s">
        <v>255</v>
      </c>
      <c r="B60" s="3" t="s">
        <v>256</v>
      </c>
      <c r="C60" s="3" t="s">
        <v>145</v>
      </c>
      <c r="D60" s="3">
        <v>175.42</v>
      </c>
      <c r="E60" s="3">
        <v>51.734999999999999</v>
      </c>
      <c r="F60" s="3">
        <v>551</v>
      </c>
      <c r="G60" s="3">
        <v>2893.8</v>
      </c>
      <c r="H60" s="3">
        <v>2701.1</v>
      </c>
      <c r="I60" s="3">
        <v>483.95</v>
      </c>
      <c r="J60" s="3">
        <v>41.878</v>
      </c>
      <c r="K60" s="3">
        <v>8.8000000000000005E-3</v>
      </c>
      <c r="L60" s="3">
        <v>-2.1030000000000002</v>
      </c>
    </row>
    <row r="61" spans="1:12" x14ac:dyDescent="0.25">
      <c r="A61" s="3" t="s">
        <v>257</v>
      </c>
      <c r="B61" s="3" t="s">
        <v>258</v>
      </c>
      <c r="C61" s="3" t="s">
        <v>145</v>
      </c>
      <c r="D61" s="3">
        <v>172.38</v>
      </c>
      <c r="E61" s="3">
        <v>52.283999999999999</v>
      </c>
      <c r="F61" s="3">
        <v>580</v>
      </c>
      <c r="G61" s="3">
        <v>3476.1</v>
      </c>
      <c r="H61" s="3">
        <v>3479.4</v>
      </c>
      <c r="I61" s="3">
        <v>456.84</v>
      </c>
      <c r="J61" s="3">
        <v>41.957000000000001</v>
      </c>
      <c r="K61" s="3">
        <v>1.5E-3</v>
      </c>
      <c r="L61" s="3">
        <v>-2.2389999999999999</v>
      </c>
    </row>
    <row r="62" spans="1:12" x14ac:dyDescent="0.25">
      <c r="A62" s="3" t="s">
        <v>259</v>
      </c>
      <c r="B62" s="3" t="s">
        <v>260</v>
      </c>
      <c r="C62" s="3" t="s">
        <v>145</v>
      </c>
      <c r="D62" s="3">
        <v>180.49</v>
      </c>
      <c r="E62" s="3">
        <v>49.774999999999999</v>
      </c>
      <c r="F62" s="3">
        <v>565</v>
      </c>
      <c r="G62" s="3">
        <v>2899.9</v>
      </c>
      <c r="H62" s="3">
        <v>2796.8</v>
      </c>
      <c r="I62" s="3">
        <v>437.5</v>
      </c>
      <c r="J62" s="3">
        <v>36.595999999999997</v>
      </c>
      <c r="K62" s="3">
        <v>6.1000000000000004E-3</v>
      </c>
      <c r="L62" s="3">
        <v>-1.716</v>
      </c>
    </row>
    <row r="63" spans="1:12" x14ac:dyDescent="0.25">
      <c r="A63" s="3" t="s">
        <v>261</v>
      </c>
      <c r="B63" s="3" t="s">
        <v>262</v>
      </c>
      <c r="C63" s="3" t="s">
        <v>145</v>
      </c>
      <c r="D63" s="3">
        <v>182.18</v>
      </c>
      <c r="E63" s="3">
        <v>49.006</v>
      </c>
      <c r="F63" s="3">
        <v>603.5</v>
      </c>
      <c r="G63" s="3">
        <v>3272.1</v>
      </c>
      <c r="H63" s="3">
        <v>3166.7</v>
      </c>
      <c r="I63" s="3">
        <v>399.11</v>
      </c>
      <c r="J63" s="3">
        <v>57.012999999999998</v>
      </c>
      <c r="K63" s="3">
        <v>-8.0000000000000002E-3</v>
      </c>
      <c r="L63" s="3">
        <v>-2.2120000000000002</v>
      </c>
    </row>
    <row r="64" spans="1:12" x14ac:dyDescent="0.25">
      <c r="A64" s="3" t="s">
        <v>263</v>
      </c>
      <c r="B64" s="3" t="s">
        <v>264</v>
      </c>
      <c r="C64" s="3" t="s">
        <v>145</v>
      </c>
      <c r="D64" s="3">
        <v>181.64</v>
      </c>
      <c r="E64" s="3">
        <v>50.267000000000003</v>
      </c>
      <c r="F64" s="3">
        <v>595</v>
      </c>
      <c r="G64" s="3">
        <v>3239</v>
      </c>
      <c r="H64" s="3">
        <v>2989.8</v>
      </c>
      <c r="I64" s="3">
        <v>393.86</v>
      </c>
      <c r="J64" s="3">
        <v>41.212000000000003</v>
      </c>
      <c r="K64" s="3">
        <v>0</v>
      </c>
      <c r="L64" s="3">
        <v>-2.4060000000000001</v>
      </c>
    </row>
    <row r="65" spans="1:12" x14ac:dyDescent="0.25">
      <c r="A65" s="3" t="s">
        <v>265</v>
      </c>
      <c r="B65" s="3" t="s">
        <v>266</v>
      </c>
      <c r="C65" s="3" t="s">
        <v>145</v>
      </c>
      <c r="D65" s="3">
        <v>165.89</v>
      </c>
      <c r="E65" s="3">
        <v>49.83</v>
      </c>
      <c r="F65" s="3">
        <v>565</v>
      </c>
      <c r="G65" s="3">
        <v>3537.2</v>
      </c>
      <c r="H65" s="3">
        <v>2705.4</v>
      </c>
      <c r="I65" s="3">
        <v>382.62</v>
      </c>
      <c r="J65" s="3">
        <v>41.454999999999998</v>
      </c>
      <c r="K65" s="3">
        <v>-1E-3</v>
      </c>
      <c r="L65" s="3">
        <v>-2.0390000000000001</v>
      </c>
    </row>
    <row r="66" spans="1:12" x14ac:dyDescent="0.25">
      <c r="A66" s="3" t="s">
        <v>267</v>
      </c>
      <c r="B66" s="3" t="s">
        <v>268</v>
      </c>
      <c r="C66" s="3" t="s">
        <v>145</v>
      </c>
      <c r="D66" s="3">
        <v>161.54</v>
      </c>
      <c r="E66" s="3">
        <v>55.31</v>
      </c>
      <c r="F66" s="3">
        <v>565</v>
      </c>
      <c r="G66" s="3">
        <v>3726.9</v>
      </c>
      <c r="H66" s="3">
        <v>2870.9</v>
      </c>
      <c r="I66" s="3">
        <v>444.6</v>
      </c>
      <c r="J66" s="3">
        <v>44.914000000000001</v>
      </c>
      <c r="K66" s="3">
        <v>3.7000000000000002E-3</v>
      </c>
      <c r="L66" s="3">
        <v>-2.0670000000000002</v>
      </c>
    </row>
    <row r="67" spans="1:12" x14ac:dyDescent="0.25">
      <c r="A67" s="3" t="s">
        <v>269</v>
      </c>
      <c r="B67" s="3" t="s">
        <v>270</v>
      </c>
      <c r="C67" s="3" t="s">
        <v>145</v>
      </c>
      <c r="D67" s="3">
        <v>180.22</v>
      </c>
      <c r="E67" s="3">
        <v>59.667000000000002</v>
      </c>
      <c r="F67" s="3">
        <v>580</v>
      </c>
      <c r="G67" s="3">
        <v>3085.8</v>
      </c>
      <c r="H67" s="3">
        <v>2849.8</v>
      </c>
      <c r="I67" s="3">
        <v>484.61</v>
      </c>
      <c r="J67" s="3">
        <v>46.356000000000002</v>
      </c>
      <c r="K67" s="3">
        <v>6.4000000000000003E-3</v>
      </c>
      <c r="L67" s="3">
        <v>-1.9119999999999999</v>
      </c>
    </row>
    <row r="68" spans="1:12" x14ac:dyDescent="0.25">
      <c r="A68" s="3" t="s">
        <v>271</v>
      </c>
      <c r="B68" s="3" t="s">
        <v>272</v>
      </c>
      <c r="C68" s="3" t="s">
        <v>145</v>
      </c>
      <c r="D68" s="3">
        <v>184.56</v>
      </c>
      <c r="E68" s="3">
        <v>48.993000000000002</v>
      </c>
      <c r="F68" s="3">
        <v>565</v>
      </c>
      <c r="G68" s="3">
        <v>3622.4</v>
      </c>
      <c r="H68" s="3">
        <v>3409.5</v>
      </c>
      <c r="I68" s="3">
        <v>437.65</v>
      </c>
      <c r="J68" s="3">
        <v>44.737000000000002</v>
      </c>
      <c r="K68" s="3">
        <v>-5.0000000000000001E-3</v>
      </c>
      <c r="L68" s="3">
        <v>-1.929</v>
      </c>
    </row>
    <row r="69" spans="1:12" x14ac:dyDescent="0.25">
      <c r="A69" s="3" t="s">
        <v>273</v>
      </c>
      <c r="B69" s="3" t="s">
        <v>274</v>
      </c>
      <c r="C69" s="3" t="s">
        <v>145</v>
      </c>
      <c r="D69" s="3">
        <v>183.16</v>
      </c>
      <c r="E69" s="3">
        <v>48.113999999999997</v>
      </c>
      <c r="F69" s="3">
        <v>565</v>
      </c>
      <c r="G69" s="3">
        <v>3277.1</v>
      </c>
      <c r="H69" s="3">
        <v>3085.2</v>
      </c>
      <c r="I69" s="3">
        <v>408.27</v>
      </c>
      <c r="J69" s="3">
        <v>59.033999999999999</v>
      </c>
      <c r="K69" s="3">
        <v>-5.0000000000000001E-3</v>
      </c>
      <c r="L69" s="3">
        <v>-1.8109999999999999</v>
      </c>
    </row>
    <row r="70" spans="1:12" x14ac:dyDescent="0.25">
      <c r="B70" s="3" t="s">
        <v>33</v>
      </c>
      <c r="C70" s="3" t="s">
        <v>145</v>
      </c>
      <c r="D70" s="3">
        <f>AVERAGE(D50:D69)</f>
        <v>180.98499999999993</v>
      </c>
      <c r="E70" s="3">
        <f t="shared" ref="E70:L70" si="7">AVERAGE(E50:E69)</f>
        <v>51.678350000000009</v>
      </c>
      <c r="F70" s="3">
        <f t="shared" si="7"/>
        <v>572.52499999999998</v>
      </c>
      <c r="G70" s="3">
        <f t="shared" si="7"/>
        <v>3167.9</v>
      </c>
      <c r="H70" s="3">
        <f t="shared" si="7"/>
        <v>2918.4750000000004</v>
      </c>
      <c r="I70" s="3">
        <f t="shared" si="7"/>
        <v>436.59550000000002</v>
      </c>
      <c r="J70" s="3">
        <f t="shared" si="7"/>
        <v>45.373750000000001</v>
      </c>
      <c r="K70" s="3">
        <f t="shared" si="7"/>
        <v>1.0550000000000002E-3</v>
      </c>
      <c r="L70" s="3">
        <f t="shared" si="7"/>
        <v>-2.02955</v>
      </c>
    </row>
    <row r="71" spans="1:12" x14ac:dyDescent="0.25">
      <c r="B71" s="3" t="s">
        <v>34</v>
      </c>
      <c r="D71" s="3">
        <f>STDEV(D50:D69)</f>
        <v>8.2977298734431955</v>
      </c>
      <c r="E71" s="3">
        <f t="shared" ref="E71:L71" si="8">STDEV(E50:E69)</f>
        <v>3.6708391450657949</v>
      </c>
      <c r="F71" s="3">
        <f t="shared" si="8"/>
        <v>18.838981841970796</v>
      </c>
      <c r="G71" s="3">
        <f t="shared" si="8"/>
        <v>358.57785618658886</v>
      </c>
      <c r="H71" s="3">
        <f t="shared" si="8"/>
        <v>304.81605302904717</v>
      </c>
      <c r="I71" s="3">
        <f t="shared" si="8"/>
        <v>36.465663802801501</v>
      </c>
      <c r="J71" s="3">
        <f t="shared" si="8"/>
        <v>6.2104341646263066</v>
      </c>
      <c r="K71" s="3">
        <f t="shared" si="8"/>
        <v>4.4919196459045395E-3</v>
      </c>
      <c r="L71" s="3">
        <f t="shared" si="8"/>
        <v>0.17594899829211877</v>
      </c>
    </row>
    <row r="72" spans="1:12" x14ac:dyDescent="0.25">
      <c r="B72" s="3" t="s">
        <v>35</v>
      </c>
      <c r="D72" s="3">
        <f>D71/D70</f>
        <v>4.5847610981259217E-2</v>
      </c>
      <c r="E72" s="3">
        <f t="shared" ref="E72:L72" si="9">E71/E70</f>
        <v>7.1032437085661482E-2</v>
      </c>
      <c r="F72" s="3">
        <f t="shared" si="9"/>
        <v>3.2905081598132477E-2</v>
      </c>
      <c r="G72" s="3">
        <f t="shared" si="9"/>
        <v>0.1131910275534546</v>
      </c>
      <c r="H72" s="3">
        <f t="shared" si="9"/>
        <v>0.10444360600280871</v>
      </c>
      <c r="I72" s="3">
        <f t="shared" si="9"/>
        <v>8.3522766045003902E-2</v>
      </c>
      <c r="J72" s="3">
        <f t="shared" si="9"/>
        <v>0.13687284310038969</v>
      </c>
      <c r="K72" s="3">
        <f t="shared" si="9"/>
        <v>4.2577437401938756</v>
      </c>
      <c r="L72" s="3">
        <f t="shared" si="9"/>
        <v>-8.6693601188499309E-2</v>
      </c>
    </row>
    <row r="74" spans="1:12" x14ac:dyDescent="0.25">
      <c r="A74" s="3" t="s">
        <v>235</v>
      </c>
      <c r="B74" s="3" t="s">
        <v>236</v>
      </c>
      <c r="C74" s="3" t="s">
        <v>146</v>
      </c>
      <c r="D74" s="3">
        <v>65.849999999999994</v>
      </c>
      <c r="E74" s="3">
        <v>52.619</v>
      </c>
      <c r="F74" s="3">
        <v>565</v>
      </c>
      <c r="G74" s="3">
        <v>3773.9</v>
      </c>
      <c r="H74" s="3">
        <v>3710.8</v>
      </c>
      <c r="I74" s="3">
        <v>450.46</v>
      </c>
      <c r="J74" s="3">
        <v>33.238999999999997</v>
      </c>
      <c r="K74" s="3">
        <v>8.6E-3</v>
      </c>
      <c r="L74" s="3">
        <v>-1.861</v>
      </c>
    </row>
    <row r="75" spans="1:12" x14ac:dyDescent="0.25">
      <c r="A75" s="3" t="s">
        <v>237</v>
      </c>
      <c r="B75" s="3" t="s">
        <v>238</v>
      </c>
      <c r="C75" s="3" t="s">
        <v>146</v>
      </c>
      <c r="D75" s="3">
        <v>67.540000000000006</v>
      </c>
      <c r="E75" s="3">
        <v>51.74</v>
      </c>
      <c r="F75" s="3">
        <v>612</v>
      </c>
      <c r="G75" s="3">
        <v>3904.3</v>
      </c>
      <c r="H75" s="3">
        <v>3919.7</v>
      </c>
      <c r="I75" s="3">
        <v>475.04</v>
      </c>
      <c r="J75" s="3">
        <v>40.212000000000003</v>
      </c>
      <c r="K75" s="3">
        <v>9.7999999999999997E-3</v>
      </c>
      <c r="L75" s="3">
        <v>-1.806</v>
      </c>
    </row>
    <row r="76" spans="1:12" x14ac:dyDescent="0.25">
      <c r="A76" s="3" t="s">
        <v>239</v>
      </c>
      <c r="B76" s="3" t="s">
        <v>240</v>
      </c>
      <c r="C76" s="3" t="s">
        <v>146</v>
      </c>
      <c r="D76" s="3">
        <v>69.63</v>
      </c>
      <c r="E76" s="3">
        <v>54.9</v>
      </c>
      <c r="F76" s="3">
        <v>565</v>
      </c>
      <c r="G76" s="3">
        <v>4132.6000000000004</v>
      </c>
      <c r="H76" s="3">
        <v>4038.9</v>
      </c>
      <c r="I76" s="3">
        <v>469.93</v>
      </c>
      <c r="J76" s="3">
        <v>44.576000000000001</v>
      </c>
      <c r="K76" s="3">
        <v>6.7999999999999996E-3</v>
      </c>
      <c r="L76" s="3">
        <v>-1.9650000000000001</v>
      </c>
    </row>
    <row r="77" spans="1:12" x14ac:dyDescent="0.25">
      <c r="A77" s="3" t="s">
        <v>241</v>
      </c>
      <c r="B77" s="3" t="s">
        <v>242</v>
      </c>
      <c r="C77" s="3" t="s">
        <v>146</v>
      </c>
      <c r="D77" s="3">
        <v>68.456000000000003</v>
      </c>
      <c r="E77" s="3">
        <v>54.981000000000002</v>
      </c>
      <c r="F77" s="3">
        <v>658</v>
      </c>
      <c r="G77" s="3">
        <v>4012.9</v>
      </c>
      <c r="H77" s="3">
        <v>4030.7</v>
      </c>
      <c r="I77" s="3">
        <v>599.98</v>
      </c>
      <c r="J77" s="3">
        <v>37.518000000000001</v>
      </c>
      <c r="K77" s="3">
        <v>-3.0000000000000001E-3</v>
      </c>
      <c r="L77" s="3">
        <v>-1.992</v>
      </c>
    </row>
    <row r="78" spans="1:12" x14ac:dyDescent="0.25">
      <c r="A78" s="3" t="s">
        <v>243</v>
      </c>
      <c r="B78" s="3" t="s">
        <v>244</v>
      </c>
      <c r="C78" s="3" t="s">
        <v>146</v>
      </c>
      <c r="D78" s="3">
        <v>69.599999999999994</v>
      </c>
      <c r="E78" s="3">
        <v>50.268000000000001</v>
      </c>
      <c r="F78" s="3">
        <v>565</v>
      </c>
      <c r="G78" s="3">
        <v>4343.6000000000004</v>
      </c>
      <c r="H78" s="3">
        <v>4555.7</v>
      </c>
      <c r="I78" s="3">
        <v>480.32</v>
      </c>
      <c r="J78" s="3">
        <v>41.207999999999998</v>
      </c>
      <c r="K78" s="3">
        <v>8.0999999999999996E-3</v>
      </c>
      <c r="L78" s="3">
        <v>-1.877</v>
      </c>
    </row>
    <row r="79" spans="1:12" x14ac:dyDescent="0.25">
      <c r="A79" s="3" t="s">
        <v>245</v>
      </c>
      <c r="B79" s="3" t="s">
        <v>246</v>
      </c>
      <c r="C79" s="3" t="s">
        <v>146</v>
      </c>
      <c r="D79" s="3">
        <v>68.86</v>
      </c>
      <c r="E79" s="3">
        <v>49.570999999999998</v>
      </c>
      <c r="F79" s="3">
        <v>595</v>
      </c>
      <c r="G79" s="3">
        <v>3954.8</v>
      </c>
      <c r="H79" s="3">
        <v>4050.4</v>
      </c>
      <c r="I79" s="3">
        <v>495.72</v>
      </c>
      <c r="J79" s="3">
        <v>44.186</v>
      </c>
      <c r="K79" s="3">
        <v>1.0800000000000001E-2</v>
      </c>
      <c r="L79" s="3">
        <v>-1.905</v>
      </c>
    </row>
    <row r="80" spans="1:12" x14ac:dyDescent="0.25">
      <c r="A80" s="3" t="s">
        <v>247</v>
      </c>
      <c r="B80" s="3" t="s">
        <v>248</v>
      </c>
      <c r="C80" s="3" t="s">
        <v>146</v>
      </c>
      <c r="D80" s="3">
        <v>74.174999999999997</v>
      </c>
      <c r="E80" s="3">
        <v>50.938000000000002</v>
      </c>
      <c r="F80" s="3">
        <v>580</v>
      </c>
      <c r="G80" s="3">
        <v>4415.6000000000004</v>
      </c>
      <c r="H80" s="3">
        <v>4554.8</v>
      </c>
      <c r="I80" s="3">
        <v>370.79</v>
      </c>
      <c r="J80" s="3">
        <v>44.307000000000002</v>
      </c>
      <c r="K80" s="3">
        <v>4.3E-3</v>
      </c>
      <c r="L80" s="3">
        <v>-2.0110000000000001</v>
      </c>
    </row>
    <row r="81" spans="1:12" x14ac:dyDescent="0.25">
      <c r="A81" s="3" t="s">
        <v>249</v>
      </c>
      <c r="B81" s="3" t="s">
        <v>250</v>
      </c>
      <c r="C81" s="3" t="s">
        <v>146</v>
      </c>
      <c r="D81" s="3">
        <v>73.537999999999997</v>
      </c>
      <c r="E81" s="3">
        <v>53.767000000000003</v>
      </c>
      <c r="F81" s="3">
        <v>603.5</v>
      </c>
      <c r="G81" s="3">
        <v>3250.1</v>
      </c>
      <c r="H81" s="3">
        <v>3176.7</v>
      </c>
      <c r="I81" s="3">
        <v>445.88</v>
      </c>
      <c r="J81" s="3">
        <v>46.795000000000002</v>
      </c>
      <c r="K81" s="3">
        <v>1.5E-3</v>
      </c>
      <c r="L81" s="3">
        <v>-2.0499999999999998</v>
      </c>
    </row>
    <row r="82" spans="1:12" x14ac:dyDescent="0.25">
      <c r="A82" s="3" t="s">
        <v>251</v>
      </c>
      <c r="B82" s="3" t="s">
        <v>252</v>
      </c>
      <c r="C82" s="3" t="s">
        <v>146</v>
      </c>
      <c r="D82" s="3">
        <v>73.231999999999999</v>
      </c>
      <c r="E82" s="3">
        <v>60.5</v>
      </c>
      <c r="F82" s="3">
        <v>565</v>
      </c>
      <c r="G82" s="3">
        <v>3874.3</v>
      </c>
      <c r="H82" s="3">
        <v>3799.1</v>
      </c>
      <c r="I82" s="3">
        <v>440.01</v>
      </c>
      <c r="J82" s="3">
        <v>49.131</v>
      </c>
      <c r="K82" s="3">
        <v>7.4999999999999997E-3</v>
      </c>
      <c r="L82" s="3">
        <v>-1.242</v>
      </c>
    </row>
    <row r="83" spans="1:12" x14ac:dyDescent="0.25">
      <c r="A83" s="3" t="s">
        <v>253</v>
      </c>
      <c r="B83" s="3" t="s">
        <v>254</v>
      </c>
      <c r="C83" s="3" t="s">
        <v>146</v>
      </c>
      <c r="D83" s="3">
        <v>67.444999999999993</v>
      </c>
      <c r="E83" s="3">
        <v>56.402000000000001</v>
      </c>
      <c r="F83" s="3">
        <v>580</v>
      </c>
      <c r="G83" s="3">
        <v>3620.2</v>
      </c>
      <c r="H83" s="3">
        <v>3399</v>
      </c>
      <c r="I83" s="3">
        <v>580.04999999999995</v>
      </c>
      <c r="J83" s="3">
        <v>46.808</v>
      </c>
      <c r="K83" s="3">
        <v>-1.7999999999999999E-2</v>
      </c>
      <c r="L83" s="3">
        <v>-1.98</v>
      </c>
    </row>
    <row r="84" spans="1:12" x14ac:dyDescent="0.25">
      <c r="A84" s="3" t="s">
        <v>255</v>
      </c>
      <c r="B84" s="3" t="s">
        <v>256</v>
      </c>
      <c r="C84" s="3" t="s">
        <v>146</v>
      </c>
      <c r="D84" s="3">
        <v>69.741</v>
      </c>
      <c r="E84" s="3">
        <v>53.036000000000001</v>
      </c>
      <c r="F84" s="3">
        <v>537</v>
      </c>
      <c r="G84" s="3">
        <v>4060.7</v>
      </c>
      <c r="H84" s="3">
        <v>4071</v>
      </c>
      <c r="I84" s="3">
        <v>442.38</v>
      </c>
      <c r="J84" s="3">
        <v>45.319000000000003</v>
      </c>
      <c r="K84" s="3">
        <v>1E-4</v>
      </c>
      <c r="L84" s="3">
        <v>-2.0950000000000002</v>
      </c>
    </row>
    <row r="85" spans="1:12" x14ac:dyDescent="0.25">
      <c r="A85" s="3" t="s">
        <v>257</v>
      </c>
      <c r="B85" s="3" t="s">
        <v>258</v>
      </c>
      <c r="C85" s="3" t="s">
        <v>146</v>
      </c>
      <c r="D85" s="3">
        <v>63.353999999999999</v>
      </c>
      <c r="E85" s="3">
        <v>56.09</v>
      </c>
      <c r="F85" s="3">
        <v>612</v>
      </c>
      <c r="G85" s="3">
        <v>4074.6</v>
      </c>
      <c r="H85" s="3">
        <v>4059.6</v>
      </c>
      <c r="I85" s="3">
        <v>584.92999999999995</v>
      </c>
      <c r="J85" s="3">
        <v>45.826000000000001</v>
      </c>
      <c r="K85" s="3">
        <v>-2E-3</v>
      </c>
      <c r="L85" s="3">
        <v>-2.3279999999999998</v>
      </c>
    </row>
    <row r="86" spans="1:12" x14ac:dyDescent="0.25">
      <c r="A86" s="3" t="s">
        <v>259</v>
      </c>
      <c r="B86" s="3" t="s">
        <v>260</v>
      </c>
      <c r="C86" s="3" t="s">
        <v>146</v>
      </c>
      <c r="D86" s="3">
        <v>69.977000000000004</v>
      </c>
      <c r="E86" s="3">
        <v>51.807000000000002</v>
      </c>
      <c r="F86" s="3">
        <v>537</v>
      </c>
      <c r="G86" s="3">
        <v>5146.2</v>
      </c>
      <c r="H86" s="3">
        <v>5429.5</v>
      </c>
      <c r="I86" s="3">
        <v>483.37</v>
      </c>
      <c r="J86" s="3">
        <v>48.195999999999998</v>
      </c>
      <c r="K86" s="3">
        <v>-6.0000000000000001E-3</v>
      </c>
      <c r="L86" s="3">
        <v>-1.91</v>
      </c>
    </row>
    <row r="87" spans="1:12" x14ac:dyDescent="0.25">
      <c r="A87" s="3" t="s">
        <v>261</v>
      </c>
      <c r="B87" s="3" t="s">
        <v>262</v>
      </c>
      <c r="C87" s="3" t="s">
        <v>146</v>
      </c>
      <c r="D87" s="3">
        <v>62.856999999999999</v>
      </c>
      <c r="E87" s="3">
        <v>50.682000000000002</v>
      </c>
      <c r="F87" s="3">
        <v>648</v>
      </c>
      <c r="G87" s="3">
        <v>4238.3999999999996</v>
      </c>
      <c r="H87" s="3">
        <v>4463.1000000000004</v>
      </c>
      <c r="I87" s="3">
        <v>399.06</v>
      </c>
      <c r="J87" s="3">
        <v>54.52</v>
      </c>
      <c r="K87" s="3">
        <v>1.01E-2</v>
      </c>
      <c r="L87" s="3">
        <v>-1.764</v>
      </c>
    </row>
    <row r="88" spans="1:12" x14ac:dyDescent="0.25">
      <c r="A88" s="3" t="s">
        <v>263</v>
      </c>
      <c r="B88" s="3" t="s">
        <v>264</v>
      </c>
      <c r="C88" s="3" t="s">
        <v>146</v>
      </c>
      <c r="D88" s="3">
        <v>61.259</v>
      </c>
      <c r="E88" s="3">
        <v>50.945999999999998</v>
      </c>
      <c r="F88" s="3">
        <v>565</v>
      </c>
      <c r="G88" s="3">
        <v>4398</v>
      </c>
      <c r="H88" s="3">
        <v>4384.3999999999996</v>
      </c>
      <c r="I88" s="3">
        <v>442.1</v>
      </c>
      <c r="J88" s="3">
        <v>45.204000000000001</v>
      </c>
      <c r="K88" s="3">
        <v>-8.9999999999999993E-3</v>
      </c>
      <c r="L88" s="3">
        <v>-1.915</v>
      </c>
    </row>
    <row r="89" spans="1:12" x14ac:dyDescent="0.25">
      <c r="A89" s="3" t="s">
        <v>265</v>
      </c>
      <c r="B89" s="3" t="s">
        <v>266</v>
      </c>
      <c r="C89" s="3" t="s">
        <v>146</v>
      </c>
      <c r="D89" s="3">
        <v>72.578999999999994</v>
      </c>
      <c r="E89" s="3">
        <v>51.79</v>
      </c>
      <c r="F89" s="3">
        <v>580</v>
      </c>
      <c r="G89" s="3">
        <v>4898.3</v>
      </c>
      <c r="H89" s="3">
        <v>5059.8</v>
      </c>
      <c r="I89" s="3">
        <v>480.42</v>
      </c>
      <c r="J89" s="3">
        <v>46.893999999999998</v>
      </c>
      <c r="K89" s="3">
        <v>-5.0000000000000001E-3</v>
      </c>
      <c r="L89" s="3">
        <v>-2.0259999999999998</v>
      </c>
    </row>
    <row r="90" spans="1:12" x14ac:dyDescent="0.25">
      <c r="A90" s="3" t="s">
        <v>267</v>
      </c>
      <c r="B90" s="3" t="s">
        <v>268</v>
      </c>
      <c r="C90" s="3" t="s">
        <v>146</v>
      </c>
      <c r="D90" s="3">
        <v>69.643000000000001</v>
      </c>
      <c r="E90" s="3">
        <v>54.423999999999999</v>
      </c>
      <c r="F90" s="3">
        <v>551</v>
      </c>
      <c r="G90" s="3">
        <v>3930.9</v>
      </c>
      <c r="H90" s="3">
        <v>3882.8</v>
      </c>
      <c r="I90" s="3">
        <v>443.86</v>
      </c>
      <c r="J90" s="3">
        <v>42.773000000000003</v>
      </c>
      <c r="K90" s="3">
        <v>1.24E-2</v>
      </c>
      <c r="L90" s="3">
        <v>-1.9350000000000001</v>
      </c>
    </row>
    <row r="91" spans="1:12" x14ac:dyDescent="0.25">
      <c r="A91" s="3" t="s">
        <v>269</v>
      </c>
      <c r="B91" s="3" t="s">
        <v>270</v>
      </c>
      <c r="C91" s="3" t="s">
        <v>146</v>
      </c>
      <c r="D91" s="3">
        <v>65.385000000000005</v>
      </c>
      <c r="E91" s="3">
        <v>59.238</v>
      </c>
      <c r="F91" s="3">
        <v>596</v>
      </c>
      <c r="G91" s="3">
        <v>4029.9</v>
      </c>
      <c r="H91" s="3">
        <v>4106.5</v>
      </c>
      <c r="I91" s="3">
        <v>567.13</v>
      </c>
      <c r="J91" s="3">
        <v>43.523000000000003</v>
      </c>
      <c r="K91" s="3">
        <v>1.12E-2</v>
      </c>
      <c r="L91" s="3">
        <v>-2.0190000000000001</v>
      </c>
    </row>
    <row r="92" spans="1:12" x14ac:dyDescent="0.25">
      <c r="A92" s="3" t="s">
        <v>271</v>
      </c>
      <c r="B92" s="3" t="s">
        <v>272</v>
      </c>
      <c r="C92" s="3" t="s">
        <v>146</v>
      </c>
      <c r="D92" s="3">
        <v>75.59</v>
      </c>
      <c r="E92" s="3">
        <v>50.469000000000001</v>
      </c>
      <c r="F92" s="3">
        <v>565</v>
      </c>
      <c r="G92" s="3">
        <v>4427</v>
      </c>
      <c r="H92" s="3">
        <v>4544.2</v>
      </c>
      <c r="I92" s="3">
        <v>392.34</v>
      </c>
      <c r="J92" s="3">
        <v>62.281999999999996</v>
      </c>
      <c r="K92" s="3">
        <v>-2.4E-2</v>
      </c>
      <c r="L92" s="3">
        <v>-2.1549999999999998</v>
      </c>
    </row>
    <row r="93" spans="1:12" x14ac:dyDescent="0.25">
      <c r="A93" s="3" t="s">
        <v>273</v>
      </c>
      <c r="B93" s="3" t="s">
        <v>274</v>
      </c>
      <c r="C93" s="3" t="s">
        <v>146</v>
      </c>
      <c r="D93" s="3">
        <v>75.61</v>
      </c>
      <c r="E93" s="3">
        <v>48.732999999999997</v>
      </c>
      <c r="F93" s="3">
        <v>551</v>
      </c>
      <c r="G93" s="3">
        <v>4557.2</v>
      </c>
      <c r="H93" s="3">
        <v>4424.1000000000004</v>
      </c>
      <c r="I93" s="3">
        <v>292.98</v>
      </c>
      <c r="J93" s="3">
        <v>58.021999999999998</v>
      </c>
      <c r="K93" s="3">
        <v>4.4999999999999997E-3</v>
      </c>
      <c r="L93" s="3">
        <v>-1.9410000000000001</v>
      </c>
    </row>
    <row r="94" spans="1:12" x14ac:dyDescent="0.25">
      <c r="B94" s="3" t="s">
        <v>33</v>
      </c>
      <c r="C94" s="3" t="s">
        <v>146</v>
      </c>
      <c r="D94" s="3">
        <f>AVERAGE(D74:D93)</f>
        <v>69.216049999999981</v>
      </c>
      <c r="E94" s="3">
        <f t="shared" ref="E94:L94" si="10">AVERAGE(E74:E93)</f>
        <v>53.145050000000005</v>
      </c>
      <c r="F94" s="3">
        <f t="shared" si="10"/>
        <v>581.52499999999998</v>
      </c>
      <c r="G94" s="3">
        <f t="shared" si="10"/>
        <v>4152.1749999999993</v>
      </c>
      <c r="H94" s="3">
        <f t="shared" si="10"/>
        <v>4183.04</v>
      </c>
      <c r="I94" s="3">
        <f t="shared" si="10"/>
        <v>466.83749999999998</v>
      </c>
      <c r="J94" s="3">
        <f t="shared" si="10"/>
        <v>46.026950000000006</v>
      </c>
      <c r="K94" s="3">
        <f t="shared" si="10"/>
        <v>1.4350000000000001E-3</v>
      </c>
      <c r="L94" s="3">
        <f t="shared" si="10"/>
        <v>-1.93885</v>
      </c>
    </row>
    <row r="95" spans="1:12" x14ac:dyDescent="0.25">
      <c r="B95" s="3" t="s">
        <v>34</v>
      </c>
      <c r="D95" s="3">
        <f>STDEV(D74:D93)</f>
        <v>4.1316905737686138</v>
      </c>
      <c r="E95" s="3">
        <f t="shared" ref="E95:L95" si="11">STDEV(E74:E93)</f>
        <v>3.1482191202245389</v>
      </c>
      <c r="F95" s="3">
        <f t="shared" si="11"/>
        <v>32.825485525731374</v>
      </c>
      <c r="G95" s="3">
        <f t="shared" si="11"/>
        <v>427.58719378563444</v>
      </c>
      <c r="H95" s="3">
        <f t="shared" si="11"/>
        <v>521.10989587508789</v>
      </c>
      <c r="I95" s="3">
        <f t="shared" si="11"/>
        <v>75.693113423459991</v>
      </c>
      <c r="J95" s="3">
        <f t="shared" si="11"/>
        <v>6.5535469261429427</v>
      </c>
      <c r="K95" s="3">
        <f t="shared" si="11"/>
        <v>9.9756690845381659E-3</v>
      </c>
      <c r="L95" s="3">
        <f t="shared" si="11"/>
        <v>0.20591216190660727</v>
      </c>
    </row>
    <row r="96" spans="1:12" x14ac:dyDescent="0.25">
      <c r="B96" s="3" t="s">
        <v>35</v>
      </c>
      <c r="D96" s="3">
        <f>D95/D94</f>
        <v>5.9692666278538212E-2</v>
      </c>
      <c r="E96" s="3">
        <f t="shared" ref="E96:L96" si="12">E95/E94</f>
        <v>5.9238237996286365E-2</v>
      </c>
      <c r="F96" s="3">
        <f t="shared" si="12"/>
        <v>5.644724736809488E-2</v>
      </c>
      <c r="G96" s="3">
        <f t="shared" si="12"/>
        <v>0.10297908777583664</v>
      </c>
      <c r="H96" s="3">
        <f t="shared" si="12"/>
        <v>0.12457683786793526</v>
      </c>
      <c r="I96" s="3">
        <f t="shared" si="12"/>
        <v>0.16214017387947624</v>
      </c>
      <c r="J96" s="3">
        <f t="shared" si="12"/>
        <v>0.14238499240429664</v>
      </c>
      <c r="K96" s="3">
        <f t="shared" si="12"/>
        <v>6.9516857731973278</v>
      </c>
      <c r="L96" s="3">
        <f t="shared" si="12"/>
        <v>-0.10620324517451442</v>
      </c>
    </row>
    <row r="98" spans="1:12" x14ac:dyDescent="0.25">
      <c r="A98" s="3" t="s">
        <v>235</v>
      </c>
      <c r="B98" s="3" t="s">
        <v>236</v>
      </c>
      <c r="C98" s="3" t="s">
        <v>147</v>
      </c>
      <c r="D98" s="3">
        <v>123.8</v>
      </c>
      <c r="E98" s="3">
        <v>56.640999999999998</v>
      </c>
      <c r="F98" s="3">
        <v>787</v>
      </c>
      <c r="G98" s="3">
        <v>3955.4</v>
      </c>
      <c r="H98" s="3">
        <v>3750.1</v>
      </c>
      <c r="I98" s="3">
        <v>334.2</v>
      </c>
      <c r="J98" s="3">
        <v>45.314999999999998</v>
      </c>
      <c r="K98" s="3">
        <v>-1E-3</v>
      </c>
      <c r="L98" s="3">
        <v>-1.895</v>
      </c>
    </row>
    <row r="99" spans="1:12" x14ac:dyDescent="0.25">
      <c r="A99" s="3" t="s">
        <v>237</v>
      </c>
      <c r="B99" s="3" t="s">
        <v>238</v>
      </c>
      <c r="C99" s="3" t="s">
        <v>147</v>
      </c>
      <c r="D99" s="3">
        <v>129.58000000000001</v>
      </c>
      <c r="E99" s="3">
        <v>56.436999999999998</v>
      </c>
      <c r="F99" s="3">
        <v>832</v>
      </c>
      <c r="G99" s="3">
        <v>4242.6000000000004</v>
      </c>
      <c r="H99" s="3">
        <v>4079.3</v>
      </c>
      <c r="I99" s="3">
        <v>351.55</v>
      </c>
      <c r="J99" s="3">
        <v>68.628</v>
      </c>
      <c r="K99" s="3">
        <v>-1E-3</v>
      </c>
      <c r="L99" s="3">
        <v>-1.9339999999999999</v>
      </c>
    </row>
    <row r="100" spans="1:12" x14ac:dyDescent="0.25">
      <c r="A100" s="3" t="s">
        <v>239</v>
      </c>
      <c r="B100" s="3" t="s">
        <v>240</v>
      </c>
      <c r="C100" s="3" t="s">
        <v>147</v>
      </c>
      <c r="D100" s="3">
        <v>126.27</v>
      </c>
      <c r="E100" s="3">
        <v>59.287999999999997</v>
      </c>
      <c r="F100" s="3">
        <v>816</v>
      </c>
      <c r="G100" s="3">
        <v>4773.8</v>
      </c>
      <c r="H100" s="3">
        <v>4772.6000000000004</v>
      </c>
      <c r="I100" s="3">
        <v>384.4</v>
      </c>
      <c r="J100" s="3">
        <v>50.26</v>
      </c>
      <c r="K100" s="3">
        <v>0</v>
      </c>
      <c r="L100" s="3">
        <v>-1.726</v>
      </c>
    </row>
    <row r="101" spans="1:12" x14ac:dyDescent="0.25">
      <c r="A101" s="3" t="s">
        <v>241</v>
      </c>
      <c r="B101" s="3" t="s">
        <v>242</v>
      </c>
      <c r="C101" s="3" t="s">
        <v>147</v>
      </c>
      <c r="D101" s="3">
        <v>121.42</v>
      </c>
      <c r="E101" s="3">
        <v>60.369</v>
      </c>
      <c r="F101" s="3">
        <v>791.5</v>
      </c>
      <c r="G101" s="3">
        <v>3890.9</v>
      </c>
      <c r="H101" s="3">
        <v>4585.7</v>
      </c>
      <c r="I101" s="3">
        <v>368.31</v>
      </c>
      <c r="J101" s="3">
        <v>59.006</v>
      </c>
      <c r="K101" s="3">
        <v>-2E-3</v>
      </c>
      <c r="L101" s="3">
        <v>-1.8419999999999999</v>
      </c>
    </row>
    <row r="102" spans="1:12" x14ac:dyDescent="0.25">
      <c r="A102" s="3" t="s">
        <v>243</v>
      </c>
      <c r="B102" s="3" t="s">
        <v>244</v>
      </c>
      <c r="C102" s="3" t="s">
        <v>147</v>
      </c>
      <c r="D102" s="3">
        <v>124.17</v>
      </c>
      <c r="E102" s="3">
        <v>53.524000000000001</v>
      </c>
      <c r="F102" s="3">
        <v>612</v>
      </c>
      <c r="G102" s="3">
        <v>4380.8999999999996</v>
      </c>
      <c r="H102" s="3">
        <v>4212.3</v>
      </c>
      <c r="I102" s="3">
        <v>377.89</v>
      </c>
      <c r="J102" s="3">
        <v>38.768000000000001</v>
      </c>
      <c r="K102" s="3">
        <v>-0.01</v>
      </c>
      <c r="L102" s="3">
        <v>-2.153</v>
      </c>
    </row>
    <row r="103" spans="1:12" x14ac:dyDescent="0.25">
      <c r="A103" s="3" t="s">
        <v>245</v>
      </c>
      <c r="B103" s="3" t="s">
        <v>246</v>
      </c>
      <c r="C103" s="3" t="s">
        <v>147</v>
      </c>
      <c r="D103" s="3">
        <v>122.46</v>
      </c>
      <c r="E103" s="3">
        <v>53.776000000000003</v>
      </c>
      <c r="F103" s="3">
        <v>668</v>
      </c>
      <c r="G103" s="3">
        <v>4277.3999999999996</v>
      </c>
      <c r="H103" s="3">
        <v>4229.7</v>
      </c>
      <c r="I103" s="3">
        <v>347.28</v>
      </c>
      <c r="J103" s="3">
        <v>46.012</v>
      </c>
      <c r="K103" s="3">
        <v>-0.01</v>
      </c>
      <c r="L103" s="3">
        <v>-2.0790000000000002</v>
      </c>
    </row>
    <row r="104" spans="1:12" x14ac:dyDescent="0.25">
      <c r="A104" s="3" t="s">
        <v>247</v>
      </c>
      <c r="B104" s="3" t="s">
        <v>248</v>
      </c>
      <c r="C104" s="3" t="s">
        <v>147</v>
      </c>
      <c r="D104" s="3">
        <v>120.17</v>
      </c>
      <c r="E104" s="3">
        <v>54.411000000000001</v>
      </c>
      <c r="F104" s="3">
        <v>832</v>
      </c>
      <c r="G104" s="3">
        <v>4720.6000000000004</v>
      </c>
      <c r="H104" s="3">
        <v>4128.3999999999996</v>
      </c>
      <c r="I104" s="3">
        <v>371.14</v>
      </c>
      <c r="J104" s="3">
        <v>48.335999999999999</v>
      </c>
      <c r="K104" s="3">
        <v>-4.0000000000000001E-3</v>
      </c>
      <c r="L104" s="3">
        <v>-2.1040000000000001</v>
      </c>
    </row>
    <row r="105" spans="1:12" x14ac:dyDescent="0.25">
      <c r="A105" s="3" t="s">
        <v>249</v>
      </c>
      <c r="B105" s="3" t="s">
        <v>250</v>
      </c>
      <c r="C105" s="3" t="s">
        <v>147</v>
      </c>
      <c r="D105" s="3">
        <v>133.86000000000001</v>
      </c>
      <c r="E105" s="3">
        <v>55.731999999999999</v>
      </c>
      <c r="F105" s="3">
        <v>537</v>
      </c>
      <c r="G105" s="3">
        <v>3673.2</v>
      </c>
      <c r="H105" s="3">
        <v>3359.1</v>
      </c>
      <c r="I105" s="3">
        <v>374.82</v>
      </c>
      <c r="J105" s="3">
        <v>61.393000000000001</v>
      </c>
      <c r="K105" s="3">
        <v>1.8800000000000001E-2</v>
      </c>
      <c r="L105" s="3">
        <v>-1.857</v>
      </c>
    </row>
    <row r="106" spans="1:12" x14ac:dyDescent="0.25">
      <c r="A106" s="3" t="s">
        <v>251</v>
      </c>
      <c r="B106" s="3" t="s">
        <v>252</v>
      </c>
      <c r="C106" s="3" t="s">
        <v>147</v>
      </c>
      <c r="D106" s="3">
        <v>124.71</v>
      </c>
      <c r="E106" s="3">
        <v>62.186999999999998</v>
      </c>
      <c r="F106" s="3">
        <v>1470</v>
      </c>
      <c r="G106" s="3">
        <v>4909.6000000000004</v>
      </c>
      <c r="H106" s="3">
        <v>4382</v>
      </c>
      <c r="I106" s="3">
        <v>367.47</v>
      </c>
      <c r="J106" s="3">
        <v>54.679000000000002</v>
      </c>
      <c r="K106" s="3">
        <v>-0.01</v>
      </c>
      <c r="L106" s="3">
        <v>-1.5489999999999999</v>
      </c>
    </row>
    <row r="107" spans="1:12" x14ac:dyDescent="0.25">
      <c r="A107" s="3" t="s">
        <v>253</v>
      </c>
      <c r="B107" s="3" t="s">
        <v>254</v>
      </c>
      <c r="C107" s="3" t="s">
        <v>147</v>
      </c>
      <c r="D107" s="3">
        <v>125.67</v>
      </c>
      <c r="E107" s="3">
        <v>60.991</v>
      </c>
      <c r="F107" s="3">
        <v>1160</v>
      </c>
      <c r="G107" s="3">
        <v>4293.1000000000004</v>
      </c>
      <c r="H107" s="3">
        <v>4088.8</v>
      </c>
      <c r="I107" s="3">
        <v>357.54</v>
      </c>
      <c r="J107" s="3">
        <v>61.194000000000003</v>
      </c>
      <c r="K107" s="3">
        <v>-4.0000000000000001E-3</v>
      </c>
      <c r="L107" s="3">
        <v>-1.857</v>
      </c>
    </row>
    <row r="108" spans="1:12" x14ac:dyDescent="0.25">
      <c r="A108" s="3" t="s">
        <v>255</v>
      </c>
      <c r="B108" s="3" t="s">
        <v>256</v>
      </c>
      <c r="C108" s="3" t="s">
        <v>147</v>
      </c>
      <c r="D108" s="3">
        <v>125.83</v>
      </c>
      <c r="E108" s="3">
        <v>57.115000000000002</v>
      </c>
      <c r="F108" s="3">
        <v>712</v>
      </c>
      <c r="G108" s="3">
        <v>4626.8</v>
      </c>
      <c r="H108" s="3">
        <v>4776.1000000000004</v>
      </c>
      <c r="I108" s="3">
        <v>352.44</v>
      </c>
      <c r="J108" s="3">
        <v>43.332999999999998</v>
      </c>
      <c r="K108" s="3">
        <v>-3.0000000000000001E-3</v>
      </c>
      <c r="L108" s="3">
        <v>-2.129</v>
      </c>
    </row>
    <row r="109" spans="1:12" x14ac:dyDescent="0.25">
      <c r="A109" s="3" t="s">
        <v>257</v>
      </c>
      <c r="B109" s="3" t="s">
        <v>258</v>
      </c>
      <c r="C109" s="3" t="s">
        <v>147</v>
      </c>
      <c r="D109" s="3">
        <v>125.27</v>
      </c>
      <c r="E109" s="3">
        <v>59.987000000000002</v>
      </c>
      <c r="F109" s="3">
        <v>801.5</v>
      </c>
      <c r="G109" s="3">
        <v>3860.4</v>
      </c>
      <c r="H109" s="3">
        <v>4321.5</v>
      </c>
      <c r="I109" s="3">
        <v>376.79</v>
      </c>
      <c r="J109" s="3">
        <v>50.256</v>
      </c>
      <c r="K109" s="3">
        <v>3.8E-3</v>
      </c>
      <c r="L109" s="3">
        <v>-1.833</v>
      </c>
    </row>
    <row r="110" spans="1:12" x14ac:dyDescent="0.25">
      <c r="A110" s="3" t="s">
        <v>259</v>
      </c>
      <c r="B110" s="3" t="s">
        <v>260</v>
      </c>
      <c r="C110" s="3" t="s">
        <v>147</v>
      </c>
      <c r="D110" s="3">
        <v>116.77</v>
      </c>
      <c r="E110" s="3">
        <v>54.679000000000002</v>
      </c>
      <c r="F110" s="3">
        <v>639</v>
      </c>
      <c r="G110" s="3">
        <v>4875.1000000000004</v>
      </c>
      <c r="H110" s="3">
        <v>4755.5</v>
      </c>
      <c r="I110" s="3">
        <v>323.3</v>
      </c>
      <c r="J110" s="3">
        <v>41.674999999999997</v>
      </c>
      <c r="K110" s="3">
        <v>5.0000000000000001E-3</v>
      </c>
      <c r="L110" s="3">
        <v>-1.6539999999999999</v>
      </c>
    </row>
    <row r="111" spans="1:12" x14ac:dyDescent="0.25">
      <c r="A111" s="3" t="s">
        <v>261</v>
      </c>
      <c r="B111" s="3" t="s">
        <v>262</v>
      </c>
      <c r="C111" s="3" t="s">
        <v>147</v>
      </c>
      <c r="D111" s="3">
        <v>126.38</v>
      </c>
      <c r="E111" s="3">
        <v>53.875</v>
      </c>
      <c r="F111" s="3">
        <v>816</v>
      </c>
      <c r="G111" s="3">
        <v>4803.3999999999996</v>
      </c>
      <c r="H111" s="3">
        <v>4995.3</v>
      </c>
      <c r="I111" s="3">
        <v>344.92</v>
      </c>
      <c r="J111" s="3">
        <v>38.826999999999998</v>
      </c>
      <c r="K111" s="3">
        <v>-8.0000000000000002E-3</v>
      </c>
      <c r="L111" s="3">
        <v>-1.9239999999999999</v>
      </c>
    </row>
    <row r="112" spans="1:12" x14ac:dyDescent="0.25">
      <c r="A112" s="3" t="s">
        <v>263</v>
      </c>
      <c r="B112" s="3" t="s">
        <v>264</v>
      </c>
      <c r="C112" s="3" t="s">
        <v>147</v>
      </c>
      <c r="D112" s="3">
        <v>127.19</v>
      </c>
      <c r="E112" s="3">
        <v>54.442999999999998</v>
      </c>
      <c r="F112" s="3">
        <v>605</v>
      </c>
      <c r="G112" s="3">
        <v>4823.2</v>
      </c>
      <c r="H112" s="3">
        <v>4241.2</v>
      </c>
      <c r="I112" s="3">
        <v>314.44</v>
      </c>
      <c r="J112" s="3">
        <v>37.665999999999997</v>
      </c>
      <c r="K112" s="3">
        <v>-2E-3</v>
      </c>
      <c r="L112" s="3">
        <v>-2.1880000000000002</v>
      </c>
    </row>
    <row r="113" spans="1:12" x14ac:dyDescent="0.25">
      <c r="A113" s="3" t="s">
        <v>265</v>
      </c>
      <c r="B113" s="3" t="s">
        <v>266</v>
      </c>
      <c r="C113" s="3" t="s">
        <v>147</v>
      </c>
      <c r="D113" s="3">
        <v>130.66999999999999</v>
      </c>
      <c r="E113" s="3">
        <v>55.027000000000001</v>
      </c>
      <c r="F113" s="3">
        <v>723</v>
      </c>
      <c r="G113" s="3">
        <v>4522.7</v>
      </c>
      <c r="H113" s="3">
        <v>4543.8999999999996</v>
      </c>
      <c r="I113" s="3">
        <v>354.86</v>
      </c>
      <c r="J113" s="3">
        <v>48.036999999999999</v>
      </c>
      <c r="K113" s="3">
        <v>-1E-3</v>
      </c>
      <c r="L113" s="3">
        <v>-1.895</v>
      </c>
    </row>
    <row r="114" spans="1:12" x14ac:dyDescent="0.25">
      <c r="A114" s="3" t="s">
        <v>267</v>
      </c>
      <c r="B114" s="3" t="s">
        <v>268</v>
      </c>
      <c r="C114" s="3" t="s">
        <v>147</v>
      </c>
      <c r="D114" s="3">
        <v>126.47</v>
      </c>
      <c r="E114" s="3">
        <v>58.103999999999999</v>
      </c>
      <c r="F114" s="3">
        <v>689</v>
      </c>
      <c r="G114" s="3">
        <v>4275.6000000000004</v>
      </c>
      <c r="H114" s="3">
        <v>4177.1000000000004</v>
      </c>
      <c r="I114" s="3">
        <v>352.38</v>
      </c>
      <c r="J114" s="3">
        <v>59.042999999999999</v>
      </c>
      <c r="K114" s="3">
        <v>2.5000000000000001E-3</v>
      </c>
      <c r="L114" s="3">
        <v>-1.857</v>
      </c>
    </row>
    <row r="115" spans="1:12" x14ac:dyDescent="0.25">
      <c r="A115" s="3" t="s">
        <v>269</v>
      </c>
      <c r="B115" s="3" t="s">
        <v>270</v>
      </c>
      <c r="C115" s="3" t="s">
        <v>147</v>
      </c>
      <c r="D115" s="3">
        <v>130.34</v>
      </c>
      <c r="E115" s="3">
        <v>61.066000000000003</v>
      </c>
      <c r="F115" s="3">
        <v>817.5</v>
      </c>
      <c r="G115" s="3">
        <v>4678.3</v>
      </c>
      <c r="H115" s="3">
        <v>4581</v>
      </c>
      <c r="I115" s="3">
        <v>328.39</v>
      </c>
      <c r="J115" s="3">
        <v>38.128</v>
      </c>
      <c r="K115" s="3">
        <v>6.7000000000000002E-3</v>
      </c>
      <c r="L115" s="3">
        <v>-1.833</v>
      </c>
    </row>
    <row r="116" spans="1:12" x14ac:dyDescent="0.25">
      <c r="A116" s="3" t="s">
        <v>271</v>
      </c>
      <c r="B116" s="3" t="s">
        <v>272</v>
      </c>
      <c r="C116" s="3" t="s">
        <v>147</v>
      </c>
      <c r="D116" s="3">
        <v>121.27</v>
      </c>
      <c r="E116" s="3">
        <v>53.606000000000002</v>
      </c>
      <c r="F116" s="3">
        <v>630</v>
      </c>
      <c r="G116" s="3">
        <v>4769.6000000000004</v>
      </c>
      <c r="H116" s="3">
        <v>4723.5</v>
      </c>
      <c r="I116" s="3">
        <v>340.53</v>
      </c>
      <c r="J116" s="3">
        <v>45.082000000000001</v>
      </c>
      <c r="K116" s="3">
        <v>2.7000000000000001E-3</v>
      </c>
      <c r="L116" s="3">
        <v>-2.141</v>
      </c>
    </row>
    <row r="117" spans="1:12" x14ac:dyDescent="0.25">
      <c r="A117" s="3" t="s">
        <v>273</v>
      </c>
      <c r="B117" s="3" t="s">
        <v>274</v>
      </c>
      <c r="C117" s="3" t="s">
        <v>147</v>
      </c>
      <c r="D117" s="3">
        <v>123.69999999999999</v>
      </c>
      <c r="E117" s="3">
        <v>53.082000000000001</v>
      </c>
      <c r="F117" s="3">
        <v>658</v>
      </c>
      <c r="G117" s="3">
        <v>4911.3999999999996</v>
      </c>
      <c r="H117" s="3">
        <v>4826.7</v>
      </c>
      <c r="I117" s="3">
        <v>338.23</v>
      </c>
      <c r="J117" s="3">
        <v>46.887999999999998</v>
      </c>
      <c r="K117" s="3">
        <v>-4.0000000000000001E-3</v>
      </c>
      <c r="L117" s="3">
        <v>-1.8699999999999999</v>
      </c>
    </row>
    <row r="118" spans="1:12" x14ac:dyDescent="0.25">
      <c r="B118" s="3" t="s">
        <v>33</v>
      </c>
      <c r="C118" s="3" t="s">
        <v>147</v>
      </c>
      <c r="D118" s="3">
        <f>AVERAGE(D98:D117)</f>
        <v>125.3</v>
      </c>
      <c r="E118" s="3">
        <f t="shared" ref="E118:L118" si="13">AVERAGE(E98:E117)</f>
        <v>56.717000000000006</v>
      </c>
      <c r="F118" s="3">
        <f t="shared" si="13"/>
        <v>779.82500000000005</v>
      </c>
      <c r="G118" s="3">
        <f t="shared" si="13"/>
        <v>4463.2</v>
      </c>
      <c r="H118" s="3">
        <f t="shared" si="13"/>
        <v>4376.49</v>
      </c>
      <c r="I118" s="3">
        <f t="shared" si="13"/>
        <v>353.04400000000004</v>
      </c>
      <c r="J118" s="3">
        <f t="shared" si="13"/>
        <v>49.126299999999993</v>
      </c>
      <c r="K118" s="3">
        <f t="shared" si="13"/>
        <v>-1.0250000000000001E-3</v>
      </c>
      <c r="L118" s="3">
        <f t="shared" si="13"/>
        <v>-1.9159999999999997</v>
      </c>
    </row>
    <row r="119" spans="1:12" x14ac:dyDescent="0.25">
      <c r="B119" s="3" t="s">
        <v>34</v>
      </c>
      <c r="D119" s="3">
        <f>STDEV(D98:D117)</f>
        <v>3.9614670328846104</v>
      </c>
      <c r="E119" s="3">
        <f t="shared" ref="E119:L119" si="14">STDEV(E98:E117)</f>
        <v>2.975247818072869</v>
      </c>
      <c r="F119" s="3">
        <f t="shared" si="14"/>
        <v>209.5622175543954</v>
      </c>
      <c r="G119" s="3">
        <f t="shared" si="14"/>
        <v>389.01212131026944</v>
      </c>
      <c r="H119" s="3">
        <f t="shared" si="14"/>
        <v>400.63059097010137</v>
      </c>
      <c r="I119" s="3">
        <f t="shared" si="14"/>
        <v>19.529912927285888</v>
      </c>
      <c r="J119" s="3">
        <f t="shared" si="14"/>
        <v>8.9086551829342824</v>
      </c>
      <c r="K119" s="3">
        <f t="shared" si="14"/>
        <v>6.7367706616277521E-3</v>
      </c>
      <c r="L119" s="3">
        <f t="shared" si="14"/>
        <v>0.17176728442867115</v>
      </c>
    </row>
    <row r="120" spans="1:12" x14ac:dyDescent="0.25">
      <c r="B120" s="3" t="s">
        <v>35</v>
      </c>
      <c r="D120" s="3">
        <f>D119/D118</f>
        <v>3.1615858203388754E-2</v>
      </c>
      <c r="E120" s="3">
        <f t="shared" ref="E120:L120" si="15">E119/E118</f>
        <v>5.245777840987479E-2</v>
      </c>
      <c r="F120" s="3">
        <f t="shared" si="15"/>
        <v>0.2687298016277952</v>
      </c>
      <c r="G120" s="3">
        <f t="shared" si="15"/>
        <v>8.7159912464211647E-2</v>
      </c>
      <c r="H120" s="3">
        <f t="shared" si="15"/>
        <v>9.1541530077779543E-2</v>
      </c>
      <c r="I120" s="3">
        <f t="shared" si="15"/>
        <v>5.531863713102584E-2</v>
      </c>
      <c r="J120" s="3">
        <f t="shared" si="15"/>
        <v>0.18134187152165507</v>
      </c>
      <c r="K120" s="3">
        <f t="shared" si="15"/>
        <v>-6.5724591820758551</v>
      </c>
      <c r="L120" s="3">
        <f t="shared" si="15"/>
        <v>-8.964889583959873E-2</v>
      </c>
    </row>
    <row r="122" spans="1:12" x14ac:dyDescent="0.25">
      <c r="A122" s="3" t="s">
        <v>235</v>
      </c>
      <c r="B122" s="3" t="s">
        <v>236</v>
      </c>
      <c r="C122" s="3" t="s">
        <v>148</v>
      </c>
      <c r="D122" s="3">
        <v>79.319999999999993</v>
      </c>
      <c r="E122" s="3">
        <v>55.798000000000002</v>
      </c>
      <c r="F122" s="3">
        <v>760</v>
      </c>
      <c r="G122" s="3">
        <v>3675.5</v>
      </c>
      <c r="H122" s="3">
        <v>3671.7</v>
      </c>
      <c r="I122" s="3">
        <v>354</v>
      </c>
      <c r="J122" s="3">
        <v>53.262</v>
      </c>
      <c r="K122" s="3">
        <v>7.4999999999999997E-3</v>
      </c>
      <c r="L122" s="3">
        <v>-2.1909999999999998</v>
      </c>
    </row>
    <row r="123" spans="1:12" x14ac:dyDescent="0.25">
      <c r="A123" s="3" t="s">
        <v>237</v>
      </c>
      <c r="B123" s="3" t="s">
        <v>238</v>
      </c>
      <c r="C123" s="3" t="s">
        <v>148</v>
      </c>
      <c r="D123" s="3">
        <v>76.25</v>
      </c>
      <c r="E123" s="3">
        <v>56.317999999999998</v>
      </c>
      <c r="F123" s="3">
        <v>816</v>
      </c>
      <c r="G123" s="3">
        <v>3691.5</v>
      </c>
      <c r="H123" s="3">
        <v>3998.7</v>
      </c>
      <c r="I123" s="3">
        <v>419.7</v>
      </c>
      <c r="J123" s="3">
        <v>55.302</v>
      </c>
      <c r="K123" s="3">
        <v>2.7900000000000001E-2</v>
      </c>
      <c r="L123" s="3">
        <v>-2.0459999999999998</v>
      </c>
    </row>
    <row r="124" spans="1:12" x14ac:dyDescent="0.25">
      <c r="A124" s="3" t="s">
        <v>239</v>
      </c>
      <c r="B124" s="3" t="s">
        <v>240</v>
      </c>
      <c r="C124" s="3" t="s">
        <v>148</v>
      </c>
      <c r="D124" s="3">
        <v>77.23</v>
      </c>
      <c r="E124" s="3">
        <v>60.485999999999997</v>
      </c>
      <c r="F124" s="3">
        <v>787</v>
      </c>
      <c r="G124" s="3">
        <v>3920.4</v>
      </c>
      <c r="H124" s="3">
        <v>3806.2</v>
      </c>
      <c r="I124" s="3">
        <v>331.75</v>
      </c>
      <c r="J124" s="3">
        <v>54.478000000000002</v>
      </c>
      <c r="K124" s="3">
        <v>6.0000000000000001E-3</v>
      </c>
      <c r="L124" s="3">
        <v>-2.137</v>
      </c>
    </row>
    <row r="125" spans="1:12" x14ac:dyDescent="0.25">
      <c r="A125" s="3" t="s">
        <v>241</v>
      </c>
      <c r="B125" s="3" t="s">
        <v>242</v>
      </c>
      <c r="C125" s="3" t="s">
        <v>148</v>
      </c>
      <c r="D125" s="3">
        <v>89.742999999999995</v>
      </c>
      <c r="E125" s="3">
        <v>61.22</v>
      </c>
      <c r="F125" s="3">
        <v>816</v>
      </c>
      <c r="G125" s="3">
        <v>3833</v>
      </c>
      <c r="H125" s="3">
        <v>3669.6</v>
      </c>
      <c r="I125" s="3">
        <v>448.26</v>
      </c>
      <c r="J125" s="3">
        <v>57.32</v>
      </c>
      <c r="K125" s="3">
        <v>3.5799999999999998E-2</v>
      </c>
      <c r="L125" s="3">
        <v>-2.0230000000000001</v>
      </c>
    </row>
    <row r="126" spans="1:12" x14ac:dyDescent="0.25">
      <c r="A126" s="3" t="s">
        <v>243</v>
      </c>
      <c r="B126" s="3" t="s">
        <v>244</v>
      </c>
      <c r="C126" s="3" t="s">
        <v>148</v>
      </c>
      <c r="D126" s="3">
        <v>85.17</v>
      </c>
      <c r="E126" s="3">
        <v>53.661999999999999</v>
      </c>
      <c r="F126" s="3">
        <v>760</v>
      </c>
      <c r="G126" s="3">
        <v>3320.6</v>
      </c>
      <c r="H126" s="3">
        <v>3111.8</v>
      </c>
      <c r="I126" s="3">
        <v>334.18</v>
      </c>
      <c r="J126" s="3">
        <v>35.319000000000003</v>
      </c>
      <c r="K126" s="3">
        <v>7.7000000000000002E-3</v>
      </c>
      <c r="L126" s="3">
        <v>-2.4089999999999998</v>
      </c>
    </row>
    <row r="127" spans="1:12" x14ac:dyDescent="0.25">
      <c r="A127" s="3" t="s">
        <v>245</v>
      </c>
      <c r="B127" s="3" t="s">
        <v>246</v>
      </c>
      <c r="C127" s="3" t="s">
        <v>148</v>
      </c>
      <c r="D127" s="3">
        <v>81.28</v>
      </c>
      <c r="E127" s="3">
        <v>53.975000000000001</v>
      </c>
      <c r="F127" s="3">
        <v>760</v>
      </c>
      <c r="G127" s="3">
        <v>3588</v>
      </c>
      <c r="H127" s="3">
        <v>3850</v>
      </c>
      <c r="I127" s="3">
        <v>356.6</v>
      </c>
      <c r="J127" s="3">
        <v>46.261000000000003</v>
      </c>
      <c r="K127" s="3">
        <v>-3.0000000000000001E-3</v>
      </c>
      <c r="L127" s="3">
        <v>-2.37</v>
      </c>
    </row>
    <row r="128" spans="1:12" x14ac:dyDescent="0.25">
      <c r="A128" s="3" t="s">
        <v>247</v>
      </c>
      <c r="B128" s="3" t="s">
        <v>248</v>
      </c>
      <c r="C128" s="3" t="s">
        <v>148</v>
      </c>
      <c r="D128" s="3">
        <v>78.83</v>
      </c>
      <c r="E128" s="3">
        <v>53.37</v>
      </c>
      <c r="F128" s="3">
        <v>760</v>
      </c>
      <c r="G128" s="3">
        <v>3555.7</v>
      </c>
      <c r="H128" s="3">
        <v>3396.7</v>
      </c>
      <c r="I128" s="3">
        <v>288.38</v>
      </c>
      <c r="J128" s="3">
        <v>38.838999999999999</v>
      </c>
      <c r="K128" s="3">
        <v>-6.0000000000000001E-3</v>
      </c>
      <c r="L128" s="3">
        <v>-2.3609999999999998</v>
      </c>
    </row>
    <row r="129" spans="1:12" x14ac:dyDescent="0.25">
      <c r="A129" s="3" t="s">
        <v>249</v>
      </c>
      <c r="B129" s="3" t="s">
        <v>250</v>
      </c>
      <c r="C129" s="3" t="s">
        <v>148</v>
      </c>
      <c r="D129" s="3">
        <v>77.346000000000004</v>
      </c>
      <c r="E129" s="3">
        <v>56.691000000000003</v>
      </c>
      <c r="F129" s="3">
        <v>668</v>
      </c>
      <c r="G129" s="3">
        <v>4214.5</v>
      </c>
      <c r="H129" s="3">
        <v>4153.8999999999996</v>
      </c>
      <c r="I129" s="3">
        <v>339.06</v>
      </c>
      <c r="J129" s="3">
        <v>46.862000000000002</v>
      </c>
      <c r="K129" s="3">
        <v>3.5000000000000001E-3</v>
      </c>
      <c r="L129" s="3">
        <v>-1.474</v>
      </c>
    </row>
    <row r="130" spans="1:12" x14ac:dyDescent="0.25">
      <c r="A130" s="3" t="s">
        <v>251</v>
      </c>
      <c r="B130" s="3" t="s">
        <v>252</v>
      </c>
      <c r="C130" s="3" t="s">
        <v>148</v>
      </c>
      <c r="D130" s="3">
        <v>75.400000000000006</v>
      </c>
      <c r="E130" s="3">
        <v>60.185000000000002</v>
      </c>
      <c r="F130" s="3">
        <v>787</v>
      </c>
      <c r="G130" s="3">
        <v>3877.9</v>
      </c>
      <c r="H130" s="3">
        <v>3987</v>
      </c>
      <c r="I130" s="3">
        <v>478.6</v>
      </c>
      <c r="J130" s="3">
        <v>71.873000000000005</v>
      </c>
      <c r="K130" s="3">
        <v>1.67E-2</v>
      </c>
      <c r="L130" s="3">
        <v>-2.1890000000000001</v>
      </c>
    </row>
    <row r="131" spans="1:12" x14ac:dyDescent="0.25">
      <c r="A131" s="3" t="s">
        <v>253</v>
      </c>
      <c r="B131" s="3" t="s">
        <v>254</v>
      </c>
      <c r="C131" s="3" t="s">
        <v>148</v>
      </c>
      <c r="D131" s="3">
        <v>80.838999999999999</v>
      </c>
      <c r="E131" s="3">
        <v>60.975999999999999</v>
      </c>
      <c r="F131" s="3">
        <v>787</v>
      </c>
      <c r="G131" s="3">
        <v>3870.9</v>
      </c>
      <c r="H131" s="3">
        <v>3945.7</v>
      </c>
      <c r="I131" s="3">
        <v>391.74</v>
      </c>
      <c r="J131" s="3">
        <v>54.584000000000003</v>
      </c>
      <c r="K131" s="3">
        <v>-5.0000000000000001E-3</v>
      </c>
      <c r="L131" s="3">
        <v>-2.3279999999999998</v>
      </c>
    </row>
    <row r="132" spans="1:12" x14ac:dyDescent="0.25">
      <c r="A132" s="3" t="s">
        <v>255</v>
      </c>
      <c r="B132" s="3" t="s">
        <v>256</v>
      </c>
      <c r="C132" s="3" t="s">
        <v>148</v>
      </c>
      <c r="D132" s="3">
        <v>81.819999999999993</v>
      </c>
      <c r="E132" s="3">
        <v>55.683999999999997</v>
      </c>
      <c r="F132" s="3">
        <v>735</v>
      </c>
      <c r="G132" s="3">
        <v>3582.9</v>
      </c>
      <c r="H132" s="3">
        <v>3581</v>
      </c>
      <c r="I132" s="3">
        <v>349.82</v>
      </c>
      <c r="J132" s="3">
        <v>45.234000000000002</v>
      </c>
      <c r="K132" s="3">
        <v>1.6000000000000001E-3</v>
      </c>
      <c r="L132" s="3">
        <v>-2.5379999999999998</v>
      </c>
    </row>
    <row r="133" spans="1:12" x14ac:dyDescent="0.25">
      <c r="A133" s="3" t="s">
        <v>257</v>
      </c>
      <c r="B133" s="3" t="s">
        <v>258</v>
      </c>
      <c r="C133" s="3" t="s">
        <v>148</v>
      </c>
      <c r="D133" s="3">
        <v>83.817999999999998</v>
      </c>
      <c r="E133" s="3">
        <v>59.892000000000003</v>
      </c>
      <c r="F133" s="3">
        <v>787</v>
      </c>
      <c r="G133" s="3">
        <v>3991</v>
      </c>
      <c r="H133" s="3">
        <v>4028.3</v>
      </c>
      <c r="I133" s="3">
        <v>449.92</v>
      </c>
      <c r="J133" s="3">
        <v>55.594000000000001</v>
      </c>
      <c r="K133" s="3">
        <v>6.0000000000000001E-3</v>
      </c>
      <c r="L133" s="3">
        <v>-2.0840000000000001</v>
      </c>
    </row>
    <row r="134" spans="1:12" x14ac:dyDescent="0.25">
      <c r="A134" s="3" t="s">
        <v>259</v>
      </c>
      <c r="B134" s="3" t="s">
        <v>260</v>
      </c>
      <c r="C134" s="3" t="s">
        <v>148</v>
      </c>
      <c r="D134" s="3">
        <v>89.59</v>
      </c>
      <c r="E134" s="3">
        <v>55.475000000000001</v>
      </c>
      <c r="F134" s="3">
        <v>630</v>
      </c>
      <c r="G134" s="3">
        <v>3595.2</v>
      </c>
      <c r="H134" s="3">
        <v>3182.7</v>
      </c>
      <c r="I134" s="3">
        <v>344.43</v>
      </c>
      <c r="J134" s="3">
        <v>42.161999999999999</v>
      </c>
      <c r="K134" s="3">
        <v>1.2200000000000001E-2</v>
      </c>
      <c r="L134" s="3">
        <v>-1.825</v>
      </c>
    </row>
    <row r="135" spans="1:12" x14ac:dyDescent="0.25">
      <c r="A135" s="3" t="s">
        <v>261</v>
      </c>
      <c r="B135" s="3" t="s">
        <v>262</v>
      </c>
      <c r="C135" s="3" t="s">
        <v>148</v>
      </c>
      <c r="D135" s="3">
        <v>87.45</v>
      </c>
      <c r="E135" s="3">
        <v>55.119</v>
      </c>
      <c r="F135" s="3">
        <v>787</v>
      </c>
      <c r="G135" s="3">
        <v>4763.3</v>
      </c>
      <c r="H135" s="3">
        <v>4129.8999999999996</v>
      </c>
      <c r="I135" s="3">
        <v>369.5</v>
      </c>
      <c r="J135" s="3">
        <v>66.301000000000002</v>
      </c>
      <c r="K135" s="3">
        <v>1.23E-2</v>
      </c>
      <c r="L135" s="3">
        <v>-2.1019999999999999</v>
      </c>
    </row>
    <row r="136" spans="1:12" x14ac:dyDescent="0.25">
      <c r="A136" s="3" t="s">
        <v>263</v>
      </c>
      <c r="B136" s="3" t="s">
        <v>264</v>
      </c>
      <c r="C136" s="3" t="s">
        <v>148</v>
      </c>
      <c r="D136" s="3">
        <v>84.278999999999996</v>
      </c>
      <c r="E136" s="3">
        <v>56.145000000000003</v>
      </c>
      <c r="F136" s="3">
        <v>787</v>
      </c>
      <c r="G136" s="3">
        <v>4573.2</v>
      </c>
      <c r="H136" s="3">
        <v>4077.7</v>
      </c>
      <c r="I136" s="3">
        <v>372.62</v>
      </c>
      <c r="J136" s="3">
        <v>65.474999999999994</v>
      </c>
      <c r="K136" s="3">
        <v>6.0000000000000001E-3</v>
      </c>
      <c r="L136" s="3">
        <v>-2.3929999999999998</v>
      </c>
    </row>
    <row r="137" spans="1:12" x14ac:dyDescent="0.25">
      <c r="A137" s="3" t="s">
        <v>265</v>
      </c>
      <c r="B137" s="3" t="s">
        <v>266</v>
      </c>
      <c r="C137" s="3" t="s">
        <v>148</v>
      </c>
      <c r="D137" s="3">
        <v>81.835999999999999</v>
      </c>
      <c r="E137" s="3">
        <v>56.558</v>
      </c>
      <c r="F137" s="3">
        <v>787</v>
      </c>
      <c r="G137" s="3">
        <v>3896.1</v>
      </c>
      <c r="H137" s="3">
        <v>3794.6</v>
      </c>
      <c r="I137" s="3">
        <v>302.43</v>
      </c>
      <c r="J137" s="3">
        <v>39.981000000000002</v>
      </c>
      <c r="K137" s="3">
        <v>8.8000000000000005E-3</v>
      </c>
      <c r="L137" s="3">
        <v>-2.25</v>
      </c>
    </row>
    <row r="138" spans="1:12" x14ac:dyDescent="0.25">
      <c r="A138" s="3" t="s">
        <v>267</v>
      </c>
      <c r="B138" s="3" t="s">
        <v>268</v>
      </c>
      <c r="C138" s="3" t="s">
        <v>148</v>
      </c>
      <c r="D138" s="3">
        <v>79.727000000000004</v>
      </c>
      <c r="E138" s="3">
        <v>58.512999999999998</v>
      </c>
      <c r="F138" s="3">
        <v>816</v>
      </c>
      <c r="G138" s="3">
        <v>3908</v>
      </c>
      <c r="H138" s="3">
        <v>4012.1</v>
      </c>
      <c r="I138" s="3">
        <v>355.28</v>
      </c>
      <c r="J138" s="3">
        <v>48.747999999999998</v>
      </c>
      <c r="K138" s="3">
        <v>1.5900000000000001E-2</v>
      </c>
      <c r="L138" s="3">
        <v>-2.4039999999999999</v>
      </c>
    </row>
    <row r="139" spans="1:12" x14ac:dyDescent="0.25">
      <c r="A139" s="3" t="s">
        <v>269</v>
      </c>
      <c r="B139" s="3" t="s">
        <v>270</v>
      </c>
      <c r="C139" s="3" t="s">
        <v>148</v>
      </c>
      <c r="D139" s="3">
        <v>81.513999999999996</v>
      </c>
      <c r="E139" s="3">
        <v>59.896999999999998</v>
      </c>
      <c r="F139" s="3">
        <v>787</v>
      </c>
      <c r="G139" s="3">
        <v>4299.5</v>
      </c>
      <c r="H139" s="3">
        <v>4476.2</v>
      </c>
      <c r="I139" s="3">
        <v>383.93</v>
      </c>
      <c r="J139" s="3">
        <v>53.777999999999999</v>
      </c>
      <c r="K139" s="3">
        <v>-4.0000000000000001E-3</v>
      </c>
      <c r="L139" s="3">
        <v>-2.149</v>
      </c>
    </row>
    <row r="140" spans="1:12" x14ac:dyDescent="0.25">
      <c r="A140" s="3" t="s">
        <v>271</v>
      </c>
      <c r="B140" s="3" t="s">
        <v>272</v>
      </c>
      <c r="C140" s="3" t="s">
        <v>148</v>
      </c>
      <c r="D140" s="3">
        <v>79.522000000000006</v>
      </c>
      <c r="E140" s="3">
        <v>53.712000000000003</v>
      </c>
      <c r="F140" s="3">
        <v>648</v>
      </c>
      <c r="G140" s="3">
        <v>4149.2</v>
      </c>
      <c r="H140" s="3">
        <v>4421.2</v>
      </c>
      <c r="I140" s="3">
        <v>322.60000000000002</v>
      </c>
      <c r="J140" s="3">
        <v>48.682000000000002</v>
      </c>
      <c r="K140" s="3">
        <v>-1E-3</v>
      </c>
      <c r="L140" s="3">
        <v>-2.3329999999999997</v>
      </c>
    </row>
    <row r="141" spans="1:12" x14ac:dyDescent="0.25">
      <c r="A141" s="3" t="s">
        <v>273</v>
      </c>
      <c r="B141" s="3" t="s">
        <v>274</v>
      </c>
      <c r="C141" s="3" t="s">
        <v>148</v>
      </c>
      <c r="D141" s="3">
        <v>95.84</v>
      </c>
      <c r="E141" s="3">
        <v>55.579000000000001</v>
      </c>
      <c r="F141" s="3">
        <v>668</v>
      </c>
      <c r="G141" s="3">
        <v>3691.3</v>
      </c>
      <c r="H141" s="3">
        <v>3524.6</v>
      </c>
      <c r="I141" s="3">
        <v>233.4</v>
      </c>
      <c r="J141" s="3">
        <v>37.414999999999999</v>
      </c>
      <c r="K141" s="3">
        <v>2.5700000000000001E-2</v>
      </c>
      <c r="L141" s="3">
        <v>-2.0979999999999999</v>
      </c>
    </row>
    <row r="142" spans="1:12" x14ac:dyDescent="0.25">
      <c r="B142" s="3" t="s">
        <v>33</v>
      </c>
      <c r="C142" s="3" t="s">
        <v>148</v>
      </c>
      <c r="D142" s="3">
        <f>AVERAGE(D122:D141)</f>
        <v>82.340199999999996</v>
      </c>
      <c r="E142" s="3">
        <f t="shared" ref="E142:L142" si="16">AVERAGE(E122:E141)</f>
        <v>56.962750000000007</v>
      </c>
      <c r="F142" s="3">
        <f t="shared" si="16"/>
        <v>756.65</v>
      </c>
      <c r="G142" s="3">
        <f t="shared" si="16"/>
        <v>3899.8849999999998</v>
      </c>
      <c r="H142" s="3">
        <f t="shared" si="16"/>
        <v>3840.9799999999996</v>
      </c>
      <c r="I142" s="3">
        <f t="shared" si="16"/>
        <v>361.31000000000006</v>
      </c>
      <c r="J142" s="3">
        <f t="shared" si="16"/>
        <v>50.873500000000014</v>
      </c>
      <c r="K142" s="3">
        <f t="shared" si="16"/>
        <v>8.7299999999999999E-3</v>
      </c>
      <c r="L142" s="3">
        <f t="shared" si="16"/>
        <v>-2.1851999999999996</v>
      </c>
    </row>
    <row r="143" spans="1:12" x14ac:dyDescent="0.25">
      <c r="B143" s="3" t="s">
        <v>34</v>
      </c>
      <c r="D143" s="3">
        <f>STDEV(D122:D141)</f>
        <v>5.1645483585080711</v>
      </c>
      <c r="E143" s="3">
        <f t="shared" ref="E143:L143" si="17">STDEV(E122:E141)</f>
        <v>2.6333736791823763</v>
      </c>
      <c r="F143" s="3">
        <f t="shared" si="17"/>
        <v>57.129838272592998</v>
      </c>
      <c r="G143" s="3">
        <f t="shared" si="17"/>
        <v>356.60468201755589</v>
      </c>
      <c r="H143" s="3">
        <f t="shared" si="17"/>
        <v>362.06279565843266</v>
      </c>
      <c r="I143" s="3">
        <f t="shared" si="17"/>
        <v>57.806352045792252</v>
      </c>
      <c r="J143" s="3">
        <f t="shared" si="17"/>
        <v>9.8874595720777769</v>
      </c>
      <c r="K143" s="3">
        <f t="shared" si="17"/>
        <v>1.1311154252609049E-2</v>
      </c>
      <c r="L143" s="3">
        <f t="shared" si="17"/>
        <v>0.23916358638520521</v>
      </c>
    </row>
    <row r="144" spans="1:12" x14ac:dyDescent="0.25">
      <c r="B144" s="3" t="s">
        <v>35</v>
      </c>
      <c r="D144" s="3">
        <f>D143/D142</f>
        <v>6.2722076926070999E-2</v>
      </c>
      <c r="E144" s="3">
        <f t="shared" ref="E144:L144" si="18">E143/E142</f>
        <v>4.6229749778273974E-2</v>
      </c>
      <c r="F144" s="3">
        <f t="shared" si="18"/>
        <v>7.5503651982545425E-2</v>
      </c>
      <c r="G144" s="3">
        <f t="shared" si="18"/>
        <v>9.1439794254844928E-2</v>
      </c>
      <c r="H144" s="3">
        <f t="shared" si="18"/>
        <v>9.4263129633175055E-2</v>
      </c>
      <c r="I144" s="3">
        <f t="shared" si="18"/>
        <v>0.15999101061634674</v>
      </c>
      <c r="J144" s="3">
        <f t="shared" si="18"/>
        <v>0.19435383003091539</v>
      </c>
      <c r="K144" s="3">
        <f t="shared" si="18"/>
        <v>1.2956648628418155</v>
      </c>
      <c r="L144" s="3">
        <f t="shared" si="18"/>
        <v>-0.1094470009084776</v>
      </c>
    </row>
    <row r="146" spans="1:12" x14ac:dyDescent="0.25">
      <c r="A146" s="3" t="s">
        <v>235</v>
      </c>
      <c r="B146" s="3" t="s">
        <v>236</v>
      </c>
      <c r="C146" s="3" t="s">
        <v>149</v>
      </c>
      <c r="D146" s="3">
        <v>54.75</v>
      </c>
      <c r="E146" s="3">
        <v>58.040999999999997</v>
      </c>
      <c r="F146" s="3">
        <v>501</v>
      </c>
      <c r="G146" s="3">
        <v>4301.1000000000004</v>
      </c>
      <c r="H146" s="3">
        <v>4412.3</v>
      </c>
      <c r="I146" s="3">
        <v>969.4</v>
      </c>
      <c r="J146" s="3">
        <v>32.545000000000002</v>
      </c>
      <c r="K146" s="3">
        <v>1.32E-2</v>
      </c>
      <c r="L146" s="3">
        <v>-1.7849999999999999</v>
      </c>
    </row>
    <row r="147" spans="1:12" x14ac:dyDescent="0.25">
      <c r="A147" s="3" t="s">
        <v>237</v>
      </c>
      <c r="B147" s="3" t="s">
        <v>238</v>
      </c>
      <c r="C147" s="3" t="s">
        <v>149</v>
      </c>
      <c r="D147" s="3">
        <v>51.36</v>
      </c>
      <c r="E147" s="3">
        <v>58.58</v>
      </c>
      <c r="F147" s="3">
        <v>501</v>
      </c>
      <c r="G147" s="3">
        <v>4058.8</v>
      </c>
      <c r="H147" s="3">
        <v>3620</v>
      </c>
      <c r="I147" s="3">
        <v>933.4</v>
      </c>
      <c r="J147" s="3">
        <v>29.471</v>
      </c>
      <c r="K147" s="3">
        <v>7.3000000000000001E-3</v>
      </c>
      <c r="L147" s="3">
        <v>-1.728</v>
      </c>
    </row>
    <row r="148" spans="1:12" x14ac:dyDescent="0.25">
      <c r="A148" s="3" t="s">
        <v>239</v>
      </c>
      <c r="B148" s="3" t="s">
        <v>240</v>
      </c>
      <c r="C148" s="3" t="s">
        <v>149</v>
      </c>
      <c r="D148" s="3">
        <v>55.73</v>
      </c>
      <c r="E148" s="3">
        <v>60.606999999999999</v>
      </c>
      <c r="F148" s="3">
        <v>501</v>
      </c>
      <c r="G148" s="3">
        <v>4090.4</v>
      </c>
      <c r="H148" s="3">
        <v>4069.7</v>
      </c>
      <c r="I148" s="3">
        <v>866.08</v>
      </c>
      <c r="J148" s="3">
        <v>38.082999999999998</v>
      </c>
      <c r="K148" s="3">
        <v>1.0999999999999999E-2</v>
      </c>
      <c r="L148" s="3">
        <v>-1.647</v>
      </c>
    </row>
    <row r="149" spans="1:12" x14ac:dyDescent="0.25">
      <c r="A149" s="3" t="s">
        <v>241</v>
      </c>
      <c r="B149" s="3" t="s">
        <v>242</v>
      </c>
      <c r="C149" s="3" t="s">
        <v>149</v>
      </c>
      <c r="D149" s="3">
        <v>54.814</v>
      </c>
      <c r="E149" s="3">
        <v>62.88</v>
      </c>
      <c r="F149" s="3">
        <v>525</v>
      </c>
      <c r="G149" s="3">
        <v>3828.8</v>
      </c>
      <c r="H149" s="3">
        <v>3523.6</v>
      </c>
      <c r="I149" s="3">
        <v>856.59</v>
      </c>
      <c r="J149" s="3">
        <v>33.145000000000003</v>
      </c>
      <c r="K149" s="3">
        <v>1.0699999999999999E-2</v>
      </c>
      <c r="L149" s="3">
        <v>-1.861</v>
      </c>
    </row>
    <row r="150" spans="1:12" x14ac:dyDescent="0.25">
      <c r="A150" s="3" t="s">
        <v>243</v>
      </c>
      <c r="B150" s="3" t="s">
        <v>244</v>
      </c>
      <c r="C150" s="3" t="s">
        <v>149</v>
      </c>
      <c r="D150" s="3">
        <v>47.890999999999998</v>
      </c>
      <c r="E150" s="3">
        <v>54.591000000000001</v>
      </c>
      <c r="F150" s="3">
        <v>501</v>
      </c>
      <c r="G150" s="3">
        <v>4389.2</v>
      </c>
      <c r="H150" s="3">
        <v>3980.9</v>
      </c>
      <c r="I150" s="3">
        <v>991.6</v>
      </c>
      <c r="J150" s="3">
        <v>28.640999999999998</v>
      </c>
      <c r="K150" s="3">
        <v>2.7199999999999998E-2</v>
      </c>
      <c r="L150" s="3">
        <v>-1.84</v>
      </c>
    </row>
    <row r="151" spans="1:12" x14ac:dyDescent="0.25">
      <c r="A151" s="3" t="s">
        <v>245</v>
      </c>
      <c r="B151" s="3" t="s">
        <v>246</v>
      </c>
      <c r="C151" s="3" t="s">
        <v>149</v>
      </c>
      <c r="D151" s="3">
        <v>61.872</v>
      </c>
      <c r="E151" s="3">
        <v>55.433999999999997</v>
      </c>
      <c r="F151" s="3">
        <v>501</v>
      </c>
      <c r="G151" s="3">
        <v>3745.7</v>
      </c>
      <c r="H151" s="3">
        <v>4094.2</v>
      </c>
      <c r="I151" s="3">
        <v>908.2</v>
      </c>
      <c r="J151" s="3">
        <v>29.42</v>
      </c>
      <c r="K151" s="3">
        <v>1.67E-2</v>
      </c>
      <c r="L151" s="3">
        <v>-2.1019999999999999</v>
      </c>
    </row>
    <row r="152" spans="1:12" x14ac:dyDescent="0.25">
      <c r="A152" s="3" t="s">
        <v>247</v>
      </c>
      <c r="B152" s="3" t="s">
        <v>248</v>
      </c>
      <c r="C152" s="3" t="s">
        <v>149</v>
      </c>
      <c r="D152" s="3">
        <v>61.426000000000002</v>
      </c>
      <c r="E152" s="3">
        <v>57.841999999999999</v>
      </c>
      <c r="F152" s="3">
        <v>501</v>
      </c>
      <c r="G152" s="3">
        <v>3590.5</v>
      </c>
      <c r="H152" s="3">
        <v>4003.7</v>
      </c>
      <c r="I152" s="3">
        <v>939.93</v>
      </c>
      <c r="J152" s="3">
        <v>30.556999999999999</v>
      </c>
      <c r="K152" s="3">
        <v>9.5999999999999992E-3</v>
      </c>
      <c r="L152" s="3">
        <v>-1.8660000000000001</v>
      </c>
    </row>
    <row r="153" spans="1:12" x14ac:dyDescent="0.25">
      <c r="A153" s="3" t="s">
        <v>249</v>
      </c>
      <c r="B153" s="3" t="s">
        <v>250</v>
      </c>
      <c r="C153" s="3" t="s">
        <v>149</v>
      </c>
      <c r="D153" s="3">
        <v>51.161999999999999</v>
      </c>
      <c r="E153" s="3">
        <v>59.432000000000002</v>
      </c>
      <c r="F153" s="3">
        <v>501</v>
      </c>
      <c r="G153" s="3">
        <v>4685.6000000000004</v>
      </c>
      <c r="H153" s="3">
        <v>4451.5</v>
      </c>
      <c r="I153" s="3">
        <v>869.5</v>
      </c>
      <c r="J153" s="3">
        <v>48.856999999999999</v>
      </c>
      <c r="K153" s="3">
        <v>2.5499999999999998E-2</v>
      </c>
      <c r="L153" s="3">
        <v>-1.6819999999999999</v>
      </c>
    </row>
    <row r="154" spans="1:12" x14ac:dyDescent="0.25">
      <c r="A154" s="3" t="s">
        <v>251</v>
      </c>
      <c r="B154" s="3" t="s">
        <v>252</v>
      </c>
      <c r="C154" s="3" t="s">
        <v>149</v>
      </c>
      <c r="D154" s="3">
        <v>56.47</v>
      </c>
      <c r="E154" s="3">
        <v>61.494</v>
      </c>
      <c r="F154" s="3">
        <v>501</v>
      </c>
      <c r="G154" s="3">
        <v>3796.7</v>
      </c>
      <c r="H154" s="3">
        <v>4067.4</v>
      </c>
      <c r="I154" s="3">
        <v>864.07</v>
      </c>
      <c r="J154" s="3">
        <v>36.393999999999998</v>
      </c>
      <c r="K154" s="3">
        <v>1.7500000000000002E-2</v>
      </c>
      <c r="L154" s="3">
        <v>-1.7789999999999999</v>
      </c>
    </row>
    <row r="155" spans="1:12" x14ac:dyDescent="0.25">
      <c r="A155" s="3" t="s">
        <v>253</v>
      </c>
      <c r="B155" s="3" t="s">
        <v>254</v>
      </c>
      <c r="C155" s="3" t="s">
        <v>149</v>
      </c>
      <c r="D155" s="3">
        <v>53.77</v>
      </c>
      <c r="E155" s="3">
        <v>61.692</v>
      </c>
      <c r="F155" s="3">
        <v>501</v>
      </c>
      <c r="G155" s="3">
        <v>3681.3</v>
      </c>
      <c r="H155" s="3">
        <v>3631.9</v>
      </c>
      <c r="I155" s="3">
        <v>859.7</v>
      </c>
      <c r="J155" s="3">
        <v>33.549999999999997</v>
      </c>
      <c r="K155" s="3">
        <v>2.6599999999999999E-2</v>
      </c>
      <c r="L155" s="3">
        <v>-1.8720000000000001</v>
      </c>
    </row>
    <row r="156" spans="1:12" x14ac:dyDescent="0.25">
      <c r="A156" s="3" t="s">
        <v>255</v>
      </c>
      <c r="B156" s="3" t="s">
        <v>256</v>
      </c>
      <c r="C156" s="3" t="s">
        <v>149</v>
      </c>
      <c r="D156" s="3">
        <v>61.59</v>
      </c>
      <c r="E156" s="3">
        <v>56.093000000000004</v>
      </c>
      <c r="F156" s="3">
        <v>501</v>
      </c>
      <c r="G156" s="3">
        <v>4584.1000000000004</v>
      </c>
      <c r="H156" s="3">
        <v>4336.5</v>
      </c>
      <c r="I156" s="3">
        <v>888.38</v>
      </c>
      <c r="J156" s="3">
        <v>32.277000000000001</v>
      </c>
      <c r="K156" s="3">
        <v>3.7000000000000002E-3</v>
      </c>
      <c r="L156" s="3">
        <v>-1.946</v>
      </c>
    </row>
    <row r="157" spans="1:12" x14ac:dyDescent="0.25">
      <c r="A157" s="3" t="s">
        <v>257</v>
      </c>
      <c r="B157" s="3" t="s">
        <v>258</v>
      </c>
      <c r="C157" s="3" t="s">
        <v>149</v>
      </c>
      <c r="D157" s="3">
        <v>59.63</v>
      </c>
      <c r="E157" s="3">
        <v>60.395000000000003</v>
      </c>
      <c r="F157" s="3">
        <v>512</v>
      </c>
      <c r="G157" s="3">
        <v>4742.2</v>
      </c>
      <c r="H157" s="3">
        <v>3884.5</v>
      </c>
      <c r="I157" s="3">
        <v>866.03</v>
      </c>
      <c r="J157" s="3">
        <v>39.381</v>
      </c>
      <c r="K157" s="3">
        <v>-8.0000000000000002E-3</v>
      </c>
      <c r="L157" s="3">
        <v>-1.8049999999999999</v>
      </c>
    </row>
    <row r="158" spans="1:12" x14ac:dyDescent="0.25">
      <c r="A158" s="3" t="s">
        <v>259</v>
      </c>
      <c r="B158" s="3" t="s">
        <v>260</v>
      </c>
      <c r="C158" s="3" t="s">
        <v>149</v>
      </c>
      <c r="D158" s="3">
        <v>54.85</v>
      </c>
      <c r="E158" s="3">
        <v>55.948</v>
      </c>
      <c r="F158" s="3">
        <v>501</v>
      </c>
      <c r="G158" s="3">
        <v>3606.4</v>
      </c>
      <c r="H158" s="3">
        <v>3646.2</v>
      </c>
      <c r="I158" s="3">
        <v>785.51</v>
      </c>
      <c r="J158" s="3">
        <v>30.922000000000001</v>
      </c>
      <c r="K158" s="3">
        <v>1.4800000000000001E-2</v>
      </c>
      <c r="L158" s="3">
        <v>-1.9450000000000001</v>
      </c>
    </row>
    <row r="159" spans="1:12" x14ac:dyDescent="0.25">
      <c r="A159" s="3" t="s">
        <v>261</v>
      </c>
      <c r="B159" s="3" t="s">
        <v>262</v>
      </c>
      <c r="C159" s="3" t="s">
        <v>149</v>
      </c>
      <c r="D159" s="3">
        <v>51.832000000000001</v>
      </c>
      <c r="E159" s="3">
        <v>56.017000000000003</v>
      </c>
      <c r="F159" s="3">
        <v>512</v>
      </c>
      <c r="G159" s="3">
        <v>4497.8999999999996</v>
      </c>
      <c r="H159" s="3">
        <v>4323.2</v>
      </c>
      <c r="I159" s="3">
        <v>915.51</v>
      </c>
      <c r="J159" s="3">
        <v>32.003</v>
      </c>
      <c r="K159" s="3">
        <v>1.4200000000000001E-2</v>
      </c>
      <c r="L159" s="3">
        <v>-1.782</v>
      </c>
    </row>
    <row r="160" spans="1:12" x14ac:dyDescent="0.25">
      <c r="A160" s="3" t="s">
        <v>263</v>
      </c>
      <c r="B160" s="3" t="s">
        <v>264</v>
      </c>
      <c r="C160" s="3" t="s">
        <v>149</v>
      </c>
      <c r="D160" s="3">
        <v>54.5</v>
      </c>
      <c r="E160" s="3">
        <v>57.194000000000003</v>
      </c>
      <c r="F160" s="3">
        <v>512</v>
      </c>
      <c r="G160" s="3">
        <v>4371.2</v>
      </c>
      <c r="H160" s="3">
        <v>3872.6</v>
      </c>
      <c r="I160" s="3">
        <v>956.3</v>
      </c>
      <c r="J160" s="3">
        <v>37.756999999999998</v>
      </c>
      <c r="K160" s="3">
        <v>8.2000000000000007E-3</v>
      </c>
      <c r="L160" s="3">
        <v>-1.9419999999999999</v>
      </c>
    </row>
    <row r="161" spans="1:12" x14ac:dyDescent="0.25">
      <c r="A161" s="3" t="s">
        <v>265</v>
      </c>
      <c r="B161" s="3" t="s">
        <v>266</v>
      </c>
      <c r="C161" s="3" t="s">
        <v>149</v>
      </c>
      <c r="D161" s="3">
        <v>56.7</v>
      </c>
      <c r="E161" s="3">
        <v>58.838000000000001</v>
      </c>
      <c r="F161" s="3">
        <v>512</v>
      </c>
      <c r="G161" s="3">
        <v>4515.1000000000004</v>
      </c>
      <c r="H161" s="3">
        <v>4621.6000000000004</v>
      </c>
      <c r="I161" s="3">
        <v>941.87</v>
      </c>
      <c r="J161" s="3">
        <v>28.905000000000001</v>
      </c>
      <c r="K161" s="3">
        <v>2.3099999999999999E-2</v>
      </c>
      <c r="L161" s="3">
        <v>-2.077</v>
      </c>
    </row>
    <row r="162" spans="1:12" x14ac:dyDescent="0.25">
      <c r="A162" s="3" t="s">
        <v>267</v>
      </c>
      <c r="B162" s="3" t="s">
        <v>268</v>
      </c>
      <c r="C162" s="3" t="s">
        <v>149</v>
      </c>
      <c r="D162" s="3">
        <v>54.384999999999998</v>
      </c>
      <c r="E162" s="3">
        <v>58.585000000000001</v>
      </c>
      <c r="F162" s="3">
        <v>501</v>
      </c>
      <c r="G162" s="3">
        <v>4662.3999999999996</v>
      </c>
      <c r="H162" s="3">
        <v>4111.6000000000004</v>
      </c>
      <c r="I162" s="3">
        <v>829.86</v>
      </c>
      <c r="J162" s="3">
        <v>28.974</v>
      </c>
      <c r="K162" s="3">
        <v>7.9000000000000008E-3</v>
      </c>
      <c r="L162" s="3">
        <v>-2.081</v>
      </c>
    </row>
    <row r="163" spans="1:12" x14ac:dyDescent="0.25">
      <c r="A163" s="3" t="s">
        <v>269</v>
      </c>
      <c r="B163" s="3" t="s">
        <v>270</v>
      </c>
      <c r="C163" s="3" t="s">
        <v>149</v>
      </c>
      <c r="D163" s="3">
        <v>55.472999999999999</v>
      </c>
      <c r="E163" s="3">
        <v>63.609000000000002</v>
      </c>
      <c r="F163" s="3">
        <v>512</v>
      </c>
      <c r="G163" s="3">
        <v>3664</v>
      </c>
      <c r="H163" s="3">
        <v>3390.5</v>
      </c>
      <c r="I163" s="3">
        <v>851.12</v>
      </c>
      <c r="J163" s="3">
        <v>36.204999999999998</v>
      </c>
      <c r="K163" s="3">
        <v>2.1000000000000001E-2</v>
      </c>
      <c r="L163" s="3">
        <v>-1.716</v>
      </c>
    </row>
    <row r="164" spans="1:12" x14ac:dyDescent="0.25">
      <c r="A164" s="3" t="s">
        <v>271</v>
      </c>
      <c r="B164" s="3" t="s">
        <v>272</v>
      </c>
      <c r="C164" s="3" t="s">
        <v>149</v>
      </c>
      <c r="D164" s="3">
        <v>55.743000000000002</v>
      </c>
      <c r="E164" s="3">
        <v>54.49</v>
      </c>
      <c r="F164" s="3">
        <v>501</v>
      </c>
      <c r="G164" s="3">
        <v>4457.8</v>
      </c>
      <c r="H164" s="3">
        <v>4718.8999999999996</v>
      </c>
      <c r="I164" s="3">
        <v>899.67</v>
      </c>
      <c r="J164" s="3">
        <v>34.128999999999998</v>
      </c>
      <c r="K164" s="3">
        <v>1.44E-2</v>
      </c>
      <c r="L164" s="3">
        <v>-2.0489999999999999</v>
      </c>
    </row>
    <row r="165" spans="1:12" x14ac:dyDescent="0.25">
      <c r="A165" s="3" t="s">
        <v>273</v>
      </c>
      <c r="B165" s="3" t="s">
        <v>274</v>
      </c>
      <c r="C165" s="3" t="s">
        <v>149</v>
      </c>
      <c r="D165" s="3">
        <v>48.98</v>
      </c>
      <c r="E165" s="3">
        <v>58.515999999999998</v>
      </c>
      <c r="F165" s="3">
        <v>512</v>
      </c>
      <c r="G165" s="3">
        <v>4108.8</v>
      </c>
      <c r="H165" s="3">
        <v>3603.5</v>
      </c>
      <c r="I165" s="3">
        <v>854.9</v>
      </c>
      <c r="J165" s="3">
        <v>27.396999999999998</v>
      </c>
      <c r="K165" s="3">
        <v>7.4999999999999997E-3</v>
      </c>
      <c r="L165" s="3">
        <v>-1.806</v>
      </c>
    </row>
    <row r="166" spans="1:12" x14ac:dyDescent="0.25">
      <c r="B166" s="3" t="s">
        <v>33</v>
      </c>
      <c r="C166" s="3" t="s">
        <v>149</v>
      </c>
      <c r="D166" s="3">
        <f>AVERAGE(D146:D165)</f>
        <v>55.146400000000007</v>
      </c>
      <c r="E166" s="3">
        <f t="shared" ref="E166:L166" si="19">AVERAGE(E146:E165)</f>
        <v>58.5139</v>
      </c>
      <c r="F166" s="3">
        <f t="shared" si="19"/>
        <v>505.5</v>
      </c>
      <c r="G166" s="3">
        <f t="shared" si="19"/>
        <v>4168.8999999999996</v>
      </c>
      <c r="H166" s="3">
        <f t="shared" si="19"/>
        <v>4018.2149999999992</v>
      </c>
      <c r="I166" s="3">
        <f t="shared" si="19"/>
        <v>892.38100000000009</v>
      </c>
      <c r="J166" s="3">
        <f t="shared" si="19"/>
        <v>33.430650000000007</v>
      </c>
      <c r="K166" s="3">
        <f t="shared" si="19"/>
        <v>1.3605000000000003E-2</v>
      </c>
      <c r="L166" s="3">
        <f t="shared" si="19"/>
        <v>-1.8655499999999996</v>
      </c>
    </row>
    <row r="167" spans="1:12" x14ac:dyDescent="0.25">
      <c r="B167" s="3" t="s">
        <v>34</v>
      </c>
      <c r="D167" s="3">
        <f>STDEV(D146:D165)</f>
        <v>3.8822731322878634</v>
      </c>
      <c r="E167" s="3">
        <f t="shared" ref="E167:L167" si="20">STDEV(E146:E165)</f>
        <v>2.6660062759036962</v>
      </c>
      <c r="F167" s="3">
        <f t="shared" si="20"/>
        <v>6.8709916544694964</v>
      </c>
      <c r="G167" s="3">
        <f t="shared" si="20"/>
        <v>399.26932474735713</v>
      </c>
      <c r="H167" s="3">
        <f t="shared" si="20"/>
        <v>377.63196686024457</v>
      </c>
      <c r="I167" s="3">
        <f t="shared" si="20"/>
        <v>51.609223155719377</v>
      </c>
      <c r="J167" s="3">
        <f t="shared" si="20"/>
        <v>5.0312722810228365</v>
      </c>
      <c r="K167" s="3">
        <f t="shared" si="20"/>
        <v>8.5909667981150795E-3</v>
      </c>
      <c r="L167" s="3">
        <f t="shared" si="20"/>
        <v>0.13590804747483148</v>
      </c>
    </row>
    <row r="168" spans="1:12" x14ac:dyDescent="0.25">
      <c r="B168" s="3" t="s">
        <v>35</v>
      </c>
      <c r="D168" s="3">
        <f>D167/D166</f>
        <v>7.0399393836911614E-2</v>
      </c>
      <c r="E168" s="3">
        <f t="shared" ref="E168:L168" si="21">E167/E166</f>
        <v>4.5561931026708122E-2</v>
      </c>
      <c r="F168" s="3">
        <f t="shared" si="21"/>
        <v>1.3592466180948559E-2</v>
      </c>
      <c r="G168" s="3">
        <f t="shared" si="21"/>
        <v>9.5773303448717206E-2</v>
      </c>
      <c r="H168" s="3">
        <f t="shared" si="21"/>
        <v>9.3980030152753066E-2</v>
      </c>
      <c r="I168" s="3">
        <f t="shared" si="21"/>
        <v>5.7833171207947474E-2</v>
      </c>
      <c r="J168" s="3">
        <f t="shared" si="21"/>
        <v>0.15049878722139221</v>
      </c>
      <c r="K168" s="3">
        <f t="shared" si="21"/>
        <v>0.63145658200037325</v>
      </c>
      <c r="L168" s="3">
        <f t="shared" si="21"/>
        <v>-7.2851463361920887E-2</v>
      </c>
    </row>
    <row r="170" spans="1:12" x14ac:dyDescent="0.25">
      <c r="A170" s="3" t="s">
        <v>235</v>
      </c>
      <c r="B170" s="3" t="s">
        <v>236</v>
      </c>
      <c r="C170" s="3" t="s">
        <v>150</v>
      </c>
      <c r="D170" s="3">
        <v>170.5</v>
      </c>
      <c r="E170" s="3">
        <v>62.66</v>
      </c>
      <c r="F170" s="3">
        <v>648</v>
      </c>
      <c r="G170" s="3">
        <v>4621.8</v>
      </c>
      <c r="H170" s="3">
        <v>4207.3999999999996</v>
      </c>
      <c r="I170" s="3">
        <v>514.47</v>
      </c>
      <c r="J170" s="3">
        <v>28.244</v>
      </c>
      <c r="K170" s="3">
        <v>-1.0999999999999999E-2</v>
      </c>
      <c r="L170" s="3">
        <v>-1.9319999999999999</v>
      </c>
    </row>
    <row r="171" spans="1:12" x14ac:dyDescent="0.25">
      <c r="A171" s="3" t="s">
        <v>237</v>
      </c>
      <c r="B171" s="3" t="s">
        <v>238</v>
      </c>
      <c r="C171" s="3" t="s">
        <v>150</v>
      </c>
      <c r="D171" s="3">
        <v>168.75</v>
      </c>
      <c r="E171" s="3">
        <v>61.338999999999999</v>
      </c>
      <c r="F171" s="3">
        <v>613</v>
      </c>
      <c r="G171" s="3">
        <v>4054.4</v>
      </c>
      <c r="H171" s="3">
        <v>4122.8999999999996</v>
      </c>
      <c r="I171" s="3">
        <v>539.73</v>
      </c>
      <c r="J171" s="3">
        <v>32.835999999999999</v>
      </c>
      <c r="K171" s="3">
        <v>-2.5000000000000001E-2</v>
      </c>
      <c r="L171" s="3">
        <v>-2.133</v>
      </c>
    </row>
    <row r="172" spans="1:12" x14ac:dyDescent="0.25">
      <c r="A172" s="3" t="s">
        <v>239</v>
      </c>
      <c r="B172" s="3" t="s">
        <v>240</v>
      </c>
      <c r="C172" s="3" t="s">
        <v>150</v>
      </c>
      <c r="D172" s="3">
        <v>170.28</v>
      </c>
      <c r="E172" s="3">
        <v>65.328000000000003</v>
      </c>
      <c r="F172" s="3">
        <v>665</v>
      </c>
      <c r="G172" s="3">
        <v>4031.2</v>
      </c>
      <c r="H172" s="3">
        <v>3810.2</v>
      </c>
      <c r="I172" s="3">
        <v>402.98</v>
      </c>
      <c r="J172" s="3">
        <v>35.841000000000001</v>
      </c>
      <c r="K172" s="3">
        <v>-7.0000000000000001E-3</v>
      </c>
      <c r="L172" s="3">
        <v>-2.0910000000000002</v>
      </c>
    </row>
    <row r="173" spans="1:12" x14ac:dyDescent="0.25">
      <c r="A173" s="3" t="s">
        <v>241</v>
      </c>
      <c r="B173" s="3" t="s">
        <v>242</v>
      </c>
      <c r="C173" s="3" t="s">
        <v>150</v>
      </c>
      <c r="D173" s="3">
        <v>163.79</v>
      </c>
      <c r="E173" s="3">
        <v>65.872</v>
      </c>
      <c r="F173" s="3">
        <v>659</v>
      </c>
      <c r="G173" s="3">
        <v>3710.3</v>
      </c>
      <c r="H173" s="3">
        <v>3668.5</v>
      </c>
      <c r="I173" s="3">
        <v>524.04</v>
      </c>
      <c r="J173" s="3">
        <v>31.408999999999999</v>
      </c>
      <c r="K173" s="3">
        <v>5.6333000000000002</v>
      </c>
      <c r="L173" s="3">
        <v>-1.948</v>
      </c>
    </row>
    <row r="174" spans="1:12" x14ac:dyDescent="0.25">
      <c r="A174" s="3" t="s">
        <v>243</v>
      </c>
      <c r="B174" s="3" t="s">
        <v>244</v>
      </c>
      <c r="C174" s="3" t="s">
        <v>150</v>
      </c>
      <c r="D174" s="3">
        <v>161.30000000000001</v>
      </c>
      <c r="E174" s="3">
        <v>60.307000000000002</v>
      </c>
      <c r="F174" s="3">
        <v>741</v>
      </c>
      <c r="G174" s="3">
        <v>3859</v>
      </c>
      <c r="H174" s="3">
        <v>3595.7</v>
      </c>
      <c r="I174" s="3">
        <v>376.46</v>
      </c>
      <c r="J174" s="3">
        <v>26.550999999999998</v>
      </c>
      <c r="K174" s="3">
        <v>5.1000000000000004E-3</v>
      </c>
      <c r="L174" s="3">
        <v>-1.8959999999999999</v>
      </c>
    </row>
    <row r="175" spans="1:12" x14ac:dyDescent="0.25">
      <c r="A175" s="3" t="s">
        <v>245</v>
      </c>
      <c r="B175" s="3" t="s">
        <v>246</v>
      </c>
      <c r="C175" s="3" t="s">
        <v>150</v>
      </c>
      <c r="D175" s="3">
        <v>170.59</v>
      </c>
      <c r="E175" s="3">
        <v>60.033000000000001</v>
      </c>
      <c r="F175" s="3">
        <v>671</v>
      </c>
      <c r="G175" s="3">
        <v>3967.8</v>
      </c>
      <c r="H175" s="3">
        <v>4004.1</v>
      </c>
      <c r="I175" s="3">
        <v>446.19</v>
      </c>
      <c r="J175" s="3">
        <v>29.041</v>
      </c>
      <c r="K175" s="3">
        <v>-3.0000000000000001E-3</v>
      </c>
      <c r="L175" s="3">
        <v>-2.0830000000000002</v>
      </c>
    </row>
    <row r="176" spans="1:12" x14ac:dyDescent="0.25">
      <c r="A176" s="3" t="s">
        <v>247</v>
      </c>
      <c r="B176" s="3" t="s">
        <v>248</v>
      </c>
      <c r="C176" s="3" t="s">
        <v>150</v>
      </c>
      <c r="D176" s="3">
        <v>171.6</v>
      </c>
      <c r="E176" s="3">
        <v>62.884999999999998</v>
      </c>
      <c r="F176" s="3">
        <v>691</v>
      </c>
      <c r="G176" s="3">
        <v>4060.9</v>
      </c>
      <c r="H176" s="3">
        <v>4032.7</v>
      </c>
      <c r="I176" s="3">
        <v>405.82</v>
      </c>
      <c r="J176" s="3">
        <v>26.798999999999999</v>
      </c>
      <c r="K176" s="3">
        <v>-6.0000000000000001E-3</v>
      </c>
      <c r="L176" s="3">
        <v>-2.14</v>
      </c>
    </row>
    <row r="177" spans="1:12" x14ac:dyDescent="0.25">
      <c r="A177" s="3" t="s">
        <v>249</v>
      </c>
      <c r="B177" s="3" t="s">
        <v>250</v>
      </c>
      <c r="C177" s="3" t="s">
        <v>150</v>
      </c>
      <c r="D177" s="3">
        <v>156.4</v>
      </c>
      <c r="E177" s="3">
        <v>65.221000000000004</v>
      </c>
      <c r="F177" s="3">
        <v>749</v>
      </c>
      <c r="G177" s="3">
        <v>3771.8</v>
      </c>
      <c r="H177" s="3">
        <v>4123.3999999999996</v>
      </c>
      <c r="I177" s="3">
        <v>409.86</v>
      </c>
      <c r="J177" s="3">
        <v>31.719000000000001</v>
      </c>
      <c r="K177" s="3">
        <v>-3.0000000000000001E-3</v>
      </c>
      <c r="L177" s="3">
        <v>-1.806</v>
      </c>
    </row>
    <row r="178" spans="1:12" x14ac:dyDescent="0.25">
      <c r="A178" s="3" t="s">
        <v>251</v>
      </c>
      <c r="B178" s="3" t="s">
        <v>252</v>
      </c>
      <c r="C178" s="3" t="s">
        <v>150</v>
      </c>
      <c r="D178" s="3">
        <v>169.65</v>
      </c>
      <c r="E178" s="3">
        <v>63.709000000000003</v>
      </c>
      <c r="F178" s="3">
        <v>679</v>
      </c>
      <c r="G178" s="3">
        <v>3961</v>
      </c>
      <c r="H178" s="3">
        <v>3908.9</v>
      </c>
      <c r="I178" s="3">
        <v>469.23</v>
      </c>
      <c r="J178" s="3">
        <v>29.89</v>
      </c>
      <c r="K178" s="3">
        <v>-3.0000000000000001E-3</v>
      </c>
      <c r="L178" s="3">
        <v>-2.0339999999999998</v>
      </c>
    </row>
    <row r="179" spans="1:12" x14ac:dyDescent="0.25">
      <c r="A179" s="3" t="s">
        <v>253</v>
      </c>
      <c r="B179" s="3" t="s">
        <v>254</v>
      </c>
      <c r="C179" s="3" t="s">
        <v>150</v>
      </c>
      <c r="D179" s="3">
        <v>162.69</v>
      </c>
      <c r="E179" s="3">
        <v>67.736000000000004</v>
      </c>
      <c r="F179" s="3">
        <v>610</v>
      </c>
      <c r="G179" s="3">
        <v>4498.8999999999996</v>
      </c>
      <c r="H179" s="3">
        <v>3915.6</v>
      </c>
      <c r="I179" s="3">
        <v>438.21</v>
      </c>
      <c r="J179" s="3">
        <v>35.392000000000003</v>
      </c>
      <c r="K179" s="3">
        <v>4.5999999999999999E-3</v>
      </c>
      <c r="L179" s="3">
        <v>-1.88</v>
      </c>
    </row>
    <row r="180" spans="1:12" x14ac:dyDescent="0.25">
      <c r="A180" s="3" t="s">
        <v>255</v>
      </c>
      <c r="B180" s="3" t="s">
        <v>256</v>
      </c>
      <c r="C180" s="3" t="s">
        <v>150</v>
      </c>
      <c r="D180" s="3">
        <v>164.37</v>
      </c>
      <c r="E180" s="3">
        <v>62.981000000000002</v>
      </c>
      <c r="F180" s="3">
        <v>722</v>
      </c>
      <c r="G180" s="3">
        <v>4648.1000000000004</v>
      </c>
      <c r="H180" s="3">
        <v>4380.5</v>
      </c>
      <c r="I180" s="3">
        <v>420.43</v>
      </c>
      <c r="J180" s="3">
        <v>26.553999999999998</v>
      </c>
      <c r="K180" s="3">
        <v>-1.4999999999999999E-2</v>
      </c>
      <c r="L180" s="3">
        <v>-2.0859999999999999</v>
      </c>
    </row>
    <row r="181" spans="1:12" x14ac:dyDescent="0.25">
      <c r="A181" s="3" t="s">
        <v>257</v>
      </c>
      <c r="B181" s="3" t="s">
        <v>258</v>
      </c>
      <c r="C181" s="3" t="s">
        <v>150</v>
      </c>
      <c r="D181" s="3">
        <v>168.61</v>
      </c>
      <c r="E181" s="3">
        <v>65.435000000000002</v>
      </c>
      <c r="F181" s="3">
        <v>593</v>
      </c>
      <c r="G181" s="3">
        <v>4262.2</v>
      </c>
      <c r="H181" s="3">
        <v>4106</v>
      </c>
      <c r="I181" s="3">
        <v>498.11</v>
      </c>
      <c r="J181" s="3">
        <v>33.636000000000003</v>
      </c>
      <c r="K181" s="3">
        <v>-1E-3</v>
      </c>
      <c r="L181" s="3">
        <v>-1.9850000000000001</v>
      </c>
    </row>
    <row r="182" spans="1:12" x14ac:dyDescent="0.25">
      <c r="A182" s="3" t="s">
        <v>259</v>
      </c>
      <c r="B182" s="3" t="s">
        <v>260</v>
      </c>
      <c r="C182" s="3" t="s">
        <v>150</v>
      </c>
      <c r="D182" s="3">
        <v>158.26</v>
      </c>
      <c r="E182" s="3">
        <v>60.850999999999999</v>
      </c>
      <c r="F182" s="3">
        <v>582</v>
      </c>
      <c r="G182" s="3">
        <v>4611.6000000000004</v>
      </c>
      <c r="H182" s="3">
        <v>4149.3</v>
      </c>
      <c r="I182" s="3">
        <v>474.21</v>
      </c>
      <c r="J182" s="3">
        <v>25.334</v>
      </c>
      <c r="K182" s="3">
        <v>2.3E-3</v>
      </c>
      <c r="L182" s="3">
        <v>-2.1840000000000002</v>
      </c>
    </row>
    <row r="183" spans="1:12" x14ac:dyDescent="0.25">
      <c r="A183" s="3" t="s">
        <v>261</v>
      </c>
      <c r="B183" s="3" t="s">
        <v>262</v>
      </c>
      <c r="C183" s="3" t="s">
        <v>150</v>
      </c>
      <c r="D183" s="3">
        <v>166.62</v>
      </c>
      <c r="E183" s="3">
        <v>60.247</v>
      </c>
      <c r="F183" s="3">
        <v>699</v>
      </c>
      <c r="G183" s="3">
        <v>4697.6000000000004</v>
      </c>
      <c r="H183" s="3">
        <v>4372.1000000000004</v>
      </c>
      <c r="I183" s="3">
        <v>404.96</v>
      </c>
      <c r="J183" s="3">
        <v>28.83</v>
      </c>
      <c r="K183" s="3">
        <v>-8.9999999999999993E-3</v>
      </c>
      <c r="L183" s="3">
        <v>-2.3199999999999998</v>
      </c>
    </row>
    <row r="184" spans="1:12" x14ac:dyDescent="0.25">
      <c r="A184" s="3" t="s">
        <v>263</v>
      </c>
      <c r="B184" s="3" t="s">
        <v>264</v>
      </c>
      <c r="C184" s="3" t="s">
        <v>150</v>
      </c>
      <c r="D184" s="3">
        <v>163.19999999999999</v>
      </c>
      <c r="E184" s="3">
        <v>62.131</v>
      </c>
      <c r="F184" s="3">
        <v>697</v>
      </c>
      <c r="G184" s="3">
        <v>4876.3999999999996</v>
      </c>
      <c r="H184" s="3">
        <v>4457.6000000000004</v>
      </c>
      <c r="I184" s="3">
        <v>408.43</v>
      </c>
      <c r="J184" s="3">
        <v>31.256</v>
      </c>
      <c r="K184" s="3">
        <v>-1.0999999999999999E-2</v>
      </c>
      <c r="L184" s="3">
        <v>-2.0579999999999998</v>
      </c>
    </row>
    <row r="185" spans="1:12" x14ac:dyDescent="0.25">
      <c r="A185" s="3" t="s">
        <v>265</v>
      </c>
      <c r="B185" s="3" t="s">
        <v>266</v>
      </c>
      <c r="C185" s="3" t="s">
        <v>150</v>
      </c>
      <c r="D185" s="3">
        <v>163.57</v>
      </c>
      <c r="E185" s="3">
        <v>61.201000000000001</v>
      </c>
      <c r="F185" s="3">
        <v>688</v>
      </c>
      <c r="G185" s="3">
        <v>4815.5</v>
      </c>
      <c r="H185" s="3">
        <v>4192.1000000000004</v>
      </c>
      <c r="I185" s="3">
        <v>494.16</v>
      </c>
      <c r="J185" s="3">
        <v>28.620999999999999</v>
      </c>
      <c r="K185" s="3">
        <v>-1.4999999999999999E-2</v>
      </c>
      <c r="L185" s="3">
        <v>-2.1680000000000001</v>
      </c>
    </row>
    <row r="186" spans="1:12" x14ac:dyDescent="0.25">
      <c r="A186" s="3" t="s">
        <v>267</v>
      </c>
      <c r="B186" s="3" t="s">
        <v>268</v>
      </c>
      <c r="C186" s="3" t="s">
        <v>150</v>
      </c>
      <c r="D186" s="3">
        <v>171.84</v>
      </c>
      <c r="E186" s="3">
        <v>61.66</v>
      </c>
      <c r="F186" s="3">
        <v>650</v>
      </c>
      <c r="G186" s="3">
        <v>3793.6</v>
      </c>
      <c r="H186" s="3">
        <v>3647.2</v>
      </c>
      <c r="I186" s="3">
        <v>419.63</v>
      </c>
      <c r="J186" s="3">
        <v>32.061999999999998</v>
      </c>
      <c r="K186" s="3">
        <v>-1.4E-2</v>
      </c>
      <c r="L186" s="3">
        <v>-2.3180000000000001</v>
      </c>
    </row>
    <row r="187" spans="1:12" x14ac:dyDescent="0.25">
      <c r="A187" s="3" t="s">
        <v>269</v>
      </c>
      <c r="B187" s="3" t="s">
        <v>270</v>
      </c>
      <c r="C187" s="3" t="s">
        <v>150</v>
      </c>
      <c r="D187" s="3">
        <v>166.9</v>
      </c>
      <c r="E187" s="3">
        <v>66.771000000000001</v>
      </c>
      <c r="F187" s="3">
        <v>643</v>
      </c>
      <c r="G187" s="3">
        <v>4308.6000000000004</v>
      </c>
      <c r="H187" s="3">
        <v>4446.3999999999996</v>
      </c>
      <c r="I187" s="3">
        <v>483.91</v>
      </c>
      <c r="J187" s="3">
        <v>48.65</v>
      </c>
      <c r="K187" s="3">
        <v>-1E-3</v>
      </c>
      <c r="L187" s="3">
        <v>-2.0720000000000001</v>
      </c>
    </row>
    <row r="188" spans="1:12" x14ac:dyDescent="0.25">
      <c r="A188" s="3" t="s">
        <v>271</v>
      </c>
      <c r="B188" s="3" t="s">
        <v>272</v>
      </c>
      <c r="C188" s="3" t="s">
        <v>150</v>
      </c>
      <c r="D188" s="3">
        <v>165.53</v>
      </c>
      <c r="E188" s="3">
        <v>60.353000000000002</v>
      </c>
      <c r="F188" s="3">
        <v>622</v>
      </c>
      <c r="G188" s="3">
        <v>3642.4</v>
      </c>
      <c r="H188" s="3">
        <v>3998.6</v>
      </c>
      <c r="I188" s="3">
        <v>491.86</v>
      </c>
      <c r="J188" s="3">
        <v>30.977</v>
      </c>
      <c r="K188" s="3">
        <v>-7.0000000000000001E-3</v>
      </c>
      <c r="L188" s="3">
        <v>-2.1949999999999998</v>
      </c>
    </row>
    <row r="189" spans="1:12" x14ac:dyDescent="0.25">
      <c r="A189" s="3" t="s">
        <v>273</v>
      </c>
      <c r="B189" s="3" t="s">
        <v>274</v>
      </c>
      <c r="C189" s="3" t="s">
        <v>150</v>
      </c>
      <c r="D189" s="3">
        <v>162.30000000000001</v>
      </c>
      <c r="E189" s="3">
        <v>59.222999999999999</v>
      </c>
      <c r="F189" s="3">
        <v>698</v>
      </c>
      <c r="G189" s="3">
        <v>4156.6000000000004</v>
      </c>
      <c r="H189" s="3">
        <v>4105.1000000000004</v>
      </c>
      <c r="I189" s="3">
        <v>409.82</v>
      </c>
      <c r="J189" s="3">
        <v>27.864000000000001</v>
      </c>
      <c r="K189" s="3">
        <v>-3.0000000000000001E-3</v>
      </c>
      <c r="L189" s="3">
        <v>-2.254</v>
      </c>
    </row>
    <row r="190" spans="1:12" x14ac:dyDescent="0.25">
      <c r="B190" s="3" t="s">
        <v>33</v>
      </c>
      <c r="C190" s="3" t="s">
        <v>150</v>
      </c>
      <c r="D190" s="3">
        <f>AVERAGE(D170:D189)</f>
        <v>165.83750000000003</v>
      </c>
      <c r="E190" s="3">
        <f t="shared" ref="E190:L190" si="22">AVERAGE(E170:E189)</f>
        <v>62.797150000000002</v>
      </c>
      <c r="F190" s="3">
        <f t="shared" si="22"/>
        <v>666</v>
      </c>
      <c r="G190" s="3">
        <f t="shared" si="22"/>
        <v>4217.4850000000006</v>
      </c>
      <c r="H190" s="3">
        <f t="shared" si="22"/>
        <v>4062.2150000000001</v>
      </c>
      <c r="I190" s="3">
        <f t="shared" si="22"/>
        <v>451.62549999999999</v>
      </c>
      <c r="J190" s="3">
        <f t="shared" si="22"/>
        <v>31.075299999999999</v>
      </c>
      <c r="K190" s="3">
        <f t="shared" si="22"/>
        <v>0.27556499999999995</v>
      </c>
      <c r="L190" s="3">
        <f t="shared" si="22"/>
        <v>-2.0791499999999998</v>
      </c>
    </row>
    <row r="191" spans="1:12" x14ac:dyDescent="0.25">
      <c r="B191" s="3" t="s">
        <v>34</v>
      </c>
      <c r="D191" s="3">
        <f>STDEV(D170:D189)</f>
        <v>4.4353601586389928</v>
      </c>
      <c r="E191" s="3">
        <f t="shared" ref="E191:L191" si="23">STDEV(E170:E189)</f>
        <v>2.5032614993664826</v>
      </c>
      <c r="F191" s="3">
        <f t="shared" si="23"/>
        <v>46.708502550673963</v>
      </c>
      <c r="G191" s="3">
        <f t="shared" si="23"/>
        <v>392.59326384413362</v>
      </c>
      <c r="H191" s="3">
        <f t="shared" si="23"/>
        <v>253.36370212134102</v>
      </c>
      <c r="I191" s="3">
        <f t="shared" si="23"/>
        <v>48.2663213164317</v>
      </c>
      <c r="J191" s="3">
        <f t="shared" si="23"/>
        <v>5.0706192614647136</v>
      </c>
      <c r="K191" s="3">
        <f t="shared" si="23"/>
        <v>1.2611015645375068</v>
      </c>
      <c r="L191" s="3">
        <f t="shared" si="23"/>
        <v>0.14194412355052363</v>
      </c>
    </row>
    <row r="192" spans="1:12" x14ac:dyDescent="0.25">
      <c r="B192" s="3" t="s">
        <v>35</v>
      </c>
      <c r="D192" s="3">
        <f>D191/D190</f>
        <v>2.6745218413440821E-2</v>
      </c>
      <c r="E192" s="3">
        <f t="shared" ref="E192:L192" si="24">E191/E190</f>
        <v>3.9862660954621071E-2</v>
      </c>
      <c r="F192" s="3">
        <f t="shared" si="24"/>
        <v>7.0132886712723663E-2</v>
      </c>
      <c r="G192" s="3">
        <f t="shared" si="24"/>
        <v>9.3087056348542682E-2</v>
      </c>
      <c r="H192" s="3">
        <f t="shared" si="24"/>
        <v>6.2370825306228499E-2</v>
      </c>
      <c r="I192" s="3">
        <f t="shared" si="24"/>
        <v>0.10687244479426361</v>
      </c>
      <c r="J192" s="3">
        <f t="shared" si="24"/>
        <v>0.16317201318940489</v>
      </c>
      <c r="K192" s="3">
        <f t="shared" si="24"/>
        <v>4.5764214052492402</v>
      </c>
      <c r="L192" s="3">
        <f t="shared" si="24"/>
        <v>-6.8270265998376087E-2</v>
      </c>
    </row>
    <row r="197" spans="2:14" x14ac:dyDescent="0.25">
      <c r="C197" s="1" t="s">
        <v>0</v>
      </c>
      <c r="D197" s="1" t="s">
        <v>3</v>
      </c>
      <c r="E197" s="1" t="s">
        <v>4</v>
      </c>
      <c r="F197" s="1" t="s">
        <v>5</v>
      </c>
      <c r="G197" s="1" t="s">
        <v>6</v>
      </c>
      <c r="H197" s="1" t="s">
        <v>7</v>
      </c>
      <c r="I197" s="1" t="s">
        <v>8</v>
      </c>
      <c r="J197" s="1" t="s">
        <v>9</v>
      </c>
      <c r="K197" s="1" t="s">
        <v>10</v>
      </c>
      <c r="L197" s="1" t="s">
        <v>11</v>
      </c>
      <c r="M197" s="1"/>
      <c r="N197" s="1"/>
    </row>
    <row r="198" spans="2:14" x14ac:dyDescent="0.25">
      <c r="B198" s="3" t="s">
        <v>35</v>
      </c>
      <c r="C198" s="3" t="s">
        <v>105</v>
      </c>
      <c r="D198" s="3">
        <v>4.2672947592185033E-2</v>
      </c>
      <c r="E198" s="3">
        <v>7.4320949101894102E-2</v>
      </c>
      <c r="F198" s="3">
        <v>4.6606562787365607E-2</v>
      </c>
      <c r="G198" s="3">
        <v>0.18734462238407956</v>
      </c>
      <c r="H198" s="3">
        <v>0.22983698305845124</v>
      </c>
      <c r="I198" s="3">
        <v>7.7922533734735511E-2</v>
      </c>
      <c r="J198" s="3">
        <v>0.20463428469551195</v>
      </c>
      <c r="K198" s="3">
        <v>1.6118678760341603</v>
      </c>
      <c r="L198" s="3">
        <v>-7.7253899947492002E-2</v>
      </c>
    </row>
    <row r="199" spans="2:14" x14ac:dyDescent="0.25">
      <c r="C199" s="3" t="s">
        <v>144</v>
      </c>
      <c r="D199" s="3">
        <v>8.5210662010049787E-2</v>
      </c>
      <c r="E199" s="3">
        <v>0.1087787171949986</v>
      </c>
      <c r="F199" s="3">
        <v>3.4361635102395961E-2</v>
      </c>
      <c r="G199" s="3">
        <v>0.21744184819373519</v>
      </c>
      <c r="H199" s="3">
        <v>0.28679853660234467</v>
      </c>
      <c r="I199" s="3">
        <v>0.18789020630677414</v>
      </c>
      <c r="J199" s="3">
        <v>0.19578955513970042</v>
      </c>
      <c r="K199" s="3">
        <v>0.17348278314380366</v>
      </c>
      <c r="L199" s="3">
        <v>-0.12264184350136247</v>
      </c>
    </row>
    <row r="200" spans="2:14" x14ac:dyDescent="0.25">
      <c r="C200" s="3" t="s">
        <v>145</v>
      </c>
      <c r="D200" s="3">
        <v>4.5847610981268772E-2</v>
      </c>
      <c r="E200" s="3">
        <v>7.1032437085656236E-2</v>
      </c>
      <c r="F200" s="3">
        <v>3.2905081598132019E-2</v>
      </c>
      <c r="G200" s="3">
        <v>0.1131910275534546</v>
      </c>
      <c r="H200" s="3">
        <v>0.10444360600280871</v>
      </c>
      <c r="I200" s="3">
        <v>8.3522766045004776E-2</v>
      </c>
      <c r="J200" s="3">
        <v>0.13687284310038969</v>
      </c>
      <c r="K200" s="3">
        <v>4.2577437401938756</v>
      </c>
      <c r="L200" s="3">
        <v>-8.6693601188498975E-2</v>
      </c>
    </row>
    <row r="201" spans="2:14" x14ac:dyDescent="0.25">
      <c r="C201" s="3" t="s">
        <v>146</v>
      </c>
      <c r="D201" s="3">
        <v>5.9692666278540661E-2</v>
      </c>
      <c r="E201" s="3">
        <v>5.9238237996285033E-2</v>
      </c>
      <c r="F201" s="3">
        <v>5.6447247368094623E-2</v>
      </c>
      <c r="G201" s="3">
        <v>0.10297908777583865</v>
      </c>
      <c r="H201" s="3">
        <v>0.12457683786793526</v>
      </c>
      <c r="I201" s="3">
        <v>0.16214017387947624</v>
      </c>
      <c r="J201" s="3">
        <v>0.14238499240429664</v>
      </c>
      <c r="K201" s="3">
        <v>6.9516857731973278</v>
      </c>
      <c r="L201" s="3">
        <v>-0.10620324517451442</v>
      </c>
    </row>
    <row r="202" spans="2:14" x14ac:dyDescent="0.25">
      <c r="C202" s="3" t="s">
        <v>147</v>
      </c>
      <c r="D202" s="3">
        <v>3.1615858203390891E-2</v>
      </c>
      <c r="E202" s="3">
        <v>5.2457778409872861E-2</v>
      </c>
      <c r="F202" s="3">
        <v>0.2687298016277952</v>
      </c>
      <c r="G202" s="3">
        <v>8.7159912464212674E-2</v>
      </c>
      <c r="H202" s="3">
        <v>9.1541530077778446E-2</v>
      </c>
      <c r="I202" s="3">
        <v>5.5318637131022128E-2</v>
      </c>
      <c r="J202" s="3">
        <v>0.18134187152165507</v>
      </c>
      <c r="K202" s="3">
        <v>-6.5724591820758551</v>
      </c>
      <c r="L202" s="3">
        <v>-8.9648895839600784E-2</v>
      </c>
    </row>
    <row r="203" spans="2:14" x14ac:dyDescent="0.25">
      <c r="C203" s="3" t="s">
        <v>148</v>
      </c>
      <c r="D203" s="3">
        <v>6.2722076926072609E-2</v>
      </c>
      <c r="E203" s="3">
        <v>4.6229749778273203E-2</v>
      </c>
      <c r="F203" s="3">
        <v>7.5503651982545883E-2</v>
      </c>
      <c r="G203" s="3">
        <v>9.1439794254843818E-2</v>
      </c>
      <c r="H203" s="3">
        <v>9.426312963317543E-2</v>
      </c>
      <c r="I203" s="3">
        <v>0.15999101061634674</v>
      </c>
      <c r="J203" s="3">
        <v>0.19435383003091539</v>
      </c>
      <c r="K203" s="3">
        <v>1.2956648628418155</v>
      </c>
      <c r="L203" s="3">
        <v>-0.1094470009084776</v>
      </c>
    </row>
    <row r="204" spans="2:14" x14ac:dyDescent="0.25">
      <c r="C204" s="3" t="s">
        <v>149</v>
      </c>
      <c r="D204" s="3">
        <v>7.0399393836909449E-2</v>
      </c>
      <c r="E204" s="3">
        <v>4.5561931026706068E-2</v>
      </c>
      <c r="F204" s="3">
        <v>1.3592466180948559E-2</v>
      </c>
      <c r="G204" s="3">
        <v>9.5773303448717123E-2</v>
      </c>
      <c r="H204" s="3">
        <v>9.3980030152755203E-2</v>
      </c>
      <c r="I204" s="3">
        <v>5.7833171207943165E-2</v>
      </c>
      <c r="J204" s="3">
        <v>0.15049878722139221</v>
      </c>
      <c r="K204" s="3">
        <v>0.63145658200037325</v>
      </c>
      <c r="L204" s="3">
        <v>-7.2851463361921207E-2</v>
      </c>
    </row>
    <row r="205" spans="2:14" x14ac:dyDescent="0.25">
      <c r="C205" s="3" t="s">
        <v>150</v>
      </c>
      <c r="D205" s="3">
        <v>2.6745218413432373E-2</v>
      </c>
      <c r="E205" s="3">
        <v>3.986266095462386E-2</v>
      </c>
      <c r="F205" s="3">
        <v>7.0132886712723663E-2</v>
      </c>
      <c r="G205" s="3">
        <v>9.3087056348541045E-2</v>
      </c>
      <c r="H205" s="3">
        <v>6.2370825306225543E-2</v>
      </c>
      <c r="I205" s="3">
        <v>0.10687244479426361</v>
      </c>
      <c r="J205" s="3">
        <v>0.16317201318940489</v>
      </c>
      <c r="K205" s="3">
        <v>4.5764214052492402</v>
      </c>
      <c r="L205" s="3">
        <v>-6.8270265998377905E-2</v>
      </c>
    </row>
    <row r="207" spans="2:14" x14ac:dyDescent="0.25">
      <c r="D207" s="3">
        <f>AVERAGE(D198:D205)</f>
        <v>5.3113304280231199E-2</v>
      </c>
      <c r="E207" s="3">
        <f t="shared" ref="E207:L207" si="25">AVERAGE(E198:E205)</f>
        <v>6.2185307693538749E-2</v>
      </c>
      <c r="F207" s="3">
        <f t="shared" si="25"/>
        <v>7.4784916670000187E-2</v>
      </c>
      <c r="G207" s="3">
        <f t="shared" si="25"/>
        <v>0.12355208155292784</v>
      </c>
      <c r="H207" s="3">
        <f t="shared" si="25"/>
        <v>0.13597643483768432</v>
      </c>
      <c r="I207" s="3">
        <f t="shared" si="25"/>
        <v>0.1114363679644458</v>
      </c>
      <c r="J207" s="3">
        <f t="shared" si="25"/>
        <v>0.17113102216290826</v>
      </c>
      <c r="K207" s="3">
        <f t="shared" si="25"/>
        <v>1.6157329800730926</v>
      </c>
      <c r="L207" s="3">
        <f t="shared" si="25"/>
        <v>-9.1626276990030661E-2</v>
      </c>
    </row>
    <row r="209" spans="4:12" x14ac:dyDescent="0.25">
      <c r="D209"/>
      <c r="G209"/>
      <c r="I209"/>
      <c r="J209"/>
      <c r="L209"/>
    </row>
    <row r="210" spans="4:12" x14ac:dyDescent="0.25">
      <c r="D210"/>
      <c r="E210"/>
      <c r="F210"/>
      <c r="G210"/>
      <c r="H210"/>
      <c r="I210"/>
      <c r="J210"/>
      <c r="K210"/>
      <c r="L210"/>
    </row>
    <row r="216" spans="4:12" x14ac:dyDescent="0.25">
      <c r="E216" s="1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9"/>
  <sheetViews>
    <sheetView workbookViewId="0">
      <pane ySplit="1" topLeftCell="A157" activePane="bottomLeft" state="frozen"/>
      <selection pane="bottomLeft" activeCell="J176" sqref="J176"/>
    </sheetView>
  </sheetViews>
  <sheetFormatPr defaultRowHeight="15" x14ac:dyDescent="0.25"/>
  <cols>
    <col min="1" max="1" width="11.5703125" customWidth="1"/>
  </cols>
  <sheetData>
    <row r="1" spans="1:12" x14ac:dyDescent="0.25">
      <c r="A1" t="s">
        <v>2</v>
      </c>
      <c r="B1" t="s">
        <v>1</v>
      </c>
      <c r="C1" t="s">
        <v>0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</row>
    <row r="2" spans="1:12" x14ac:dyDescent="0.25">
      <c r="A2" t="s">
        <v>456</v>
      </c>
      <c r="B2" t="s">
        <v>457</v>
      </c>
      <c r="C2" t="s">
        <v>105</v>
      </c>
      <c r="D2">
        <v>57.426000000000002</v>
      </c>
      <c r="E2">
        <v>46.621000000000002</v>
      </c>
      <c r="F2">
        <v>689</v>
      </c>
      <c r="G2">
        <v>3776.1</v>
      </c>
      <c r="H2">
        <v>3752.2</v>
      </c>
      <c r="I2">
        <v>377.67</v>
      </c>
      <c r="J2">
        <v>46.598999999999997</v>
      </c>
      <c r="K2">
        <v>8.0999999999999996E-3</v>
      </c>
      <c r="L2">
        <v>-1.423</v>
      </c>
    </row>
    <row r="3" spans="1:12" x14ac:dyDescent="0.25">
      <c r="A3" t="s">
        <v>458</v>
      </c>
      <c r="B3" t="s">
        <v>459</v>
      </c>
      <c r="C3" t="s">
        <v>105</v>
      </c>
      <c r="D3">
        <v>57.22</v>
      </c>
      <c r="E3">
        <v>47.518999999999998</v>
      </c>
      <c r="F3">
        <v>723</v>
      </c>
      <c r="G3">
        <v>4167.8999999999996</v>
      </c>
      <c r="H3">
        <v>4343.3999999999996</v>
      </c>
      <c r="I3">
        <v>382.63</v>
      </c>
      <c r="J3">
        <v>51.58</v>
      </c>
      <c r="K3">
        <v>-1E-3</v>
      </c>
      <c r="L3">
        <v>-1.506</v>
      </c>
    </row>
    <row r="4" spans="1:12" x14ac:dyDescent="0.25">
      <c r="A4" t="s">
        <v>460</v>
      </c>
      <c r="B4" t="s">
        <v>461</v>
      </c>
      <c r="C4" t="s">
        <v>105</v>
      </c>
      <c r="D4">
        <v>51.835999999999999</v>
      </c>
      <c r="E4">
        <v>48.222999999999999</v>
      </c>
      <c r="F4">
        <v>711</v>
      </c>
      <c r="G4">
        <v>4930.1000000000004</v>
      </c>
      <c r="H4">
        <v>4429.2</v>
      </c>
      <c r="I4">
        <v>459.58</v>
      </c>
      <c r="J4">
        <v>46.332000000000001</v>
      </c>
      <c r="K4">
        <v>-1E-3</v>
      </c>
      <c r="L4">
        <v>-1.234</v>
      </c>
    </row>
    <row r="5" spans="1:12" x14ac:dyDescent="0.25">
      <c r="A5" t="s">
        <v>462</v>
      </c>
      <c r="B5" t="s">
        <v>463</v>
      </c>
      <c r="C5" t="s">
        <v>105</v>
      </c>
      <c r="D5">
        <v>48.741999999999997</v>
      </c>
      <c r="E5">
        <v>49.018999999999998</v>
      </c>
      <c r="F5">
        <v>711</v>
      </c>
      <c r="G5">
        <v>3931.1</v>
      </c>
      <c r="H5">
        <v>3407.7</v>
      </c>
      <c r="I5">
        <v>361.2</v>
      </c>
      <c r="J5">
        <v>46.119</v>
      </c>
      <c r="K5">
        <v>1.89E-2</v>
      </c>
      <c r="L5">
        <v>-1.353</v>
      </c>
    </row>
    <row r="6" spans="1:12" x14ac:dyDescent="0.25">
      <c r="A6" t="s">
        <v>464</v>
      </c>
      <c r="B6" t="s">
        <v>465</v>
      </c>
      <c r="C6" t="s">
        <v>105</v>
      </c>
      <c r="D6">
        <v>64.930999999999997</v>
      </c>
      <c r="E6">
        <v>45.993000000000002</v>
      </c>
      <c r="F6">
        <v>723</v>
      </c>
      <c r="G6">
        <v>3577</v>
      </c>
      <c r="H6">
        <v>3379.6</v>
      </c>
      <c r="I6">
        <v>563.41</v>
      </c>
      <c r="J6">
        <v>43.573</v>
      </c>
      <c r="K6">
        <v>-1E-3</v>
      </c>
      <c r="L6">
        <v>-1.3129999999999999</v>
      </c>
    </row>
    <row r="7" spans="1:12" x14ac:dyDescent="0.25">
      <c r="A7" t="s">
        <v>466</v>
      </c>
      <c r="B7" t="s">
        <v>467</v>
      </c>
      <c r="C7" t="s">
        <v>105</v>
      </c>
      <c r="D7">
        <v>47.637999999999998</v>
      </c>
      <c r="E7">
        <v>47.395000000000003</v>
      </c>
      <c r="F7">
        <v>668</v>
      </c>
      <c r="G7">
        <v>3974.5</v>
      </c>
      <c r="H7">
        <v>3378.7</v>
      </c>
      <c r="I7">
        <v>476.91</v>
      </c>
      <c r="J7">
        <v>53.408999999999999</v>
      </c>
      <c r="K7">
        <v>6.1000000000000004E-3</v>
      </c>
      <c r="L7">
        <v>-1.2</v>
      </c>
    </row>
    <row r="8" spans="1:12" x14ac:dyDescent="0.25">
      <c r="A8" t="s">
        <v>468</v>
      </c>
      <c r="B8" t="s">
        <v>469</v>
      </c>
      <c r="C8" t="s">
        <v>105</v>
      </c>
      <c r="D8">
        <v>56.835999999999999</v>
      </c>
      <c r="E8">
        <v>48.177</v>
      </c>
      <c r="F8">
        <v>689</v>
      </c>
      <c r="G8">
        <v>5265.2</v>
      </c>
      <c r="H8">
        <v>4728.5</v>
      </c>
      <c r="I8">
        <v>335.75</v>
      </c>
      <c r="J8">
        <v>51.594000000000001</v>
      </c>
      <c r="K8">
        <v>4.8999999999999998E-3</v>
      </c>
      <c r="L8">
        <v>-1.179</v>
      </c>
    </row>
    <row r="9" spans="1:12" x14ac:dyDescent="0.25">
      <c r="A9" t="s">
        <v>470</v>
      </c>
      <c r="B9" t="s">
        <v>471</v>
      </c>
      <c r="C9" t="s">
        <v>105</v>
      </c>
      <c r="D9">
        <v>51.369</v>
      </c>
      <c r="E9">
        <v>49.448</v>
      </c>
      <c r="F9">
        <v>711</v>
      </c>
      <c r="G9">
        <v>3787.4</v>
      </c>
      <c r="H9">
        <v>3035.3</v>
      </c>
      <c r="I9">
        <v>411.48</v>
      </c>
      <c r="J9">
        <v>53.929000000000002</v>
      </c>
      <c r="K9">
        <v>5.0000000000000001E-3</v>
      </c>
      <c r="L9">
        <v>-1.49</v>
      </c>
    </row>
    <row r="10" spans="1:12" x14ac:dyDescent="0.25">
      <c r="A10" t="s">
        <v>472</v>
      </c>
      <c r="B10" t="s">
        <v>473</v>
      </c>
      <c r="C10" t="s">
        <v>105</v>
      </c>
      <c r="D10">
        <v>57.258000000000003</v>
      </c>
      <c r="E10">
        <v>47.664999999999999</v>
      </c>
      <c r="F10">
        <v>668</v>
      </c>
      <c r="G10">
        <v>4413.3</v>
      </c>
      <c r="H10">
        <v>4116.3</v>
      </c>
      <c r="I10">
        <v>429.65</v>
      </c>
      <c r="J10">
        <v>51.082999999999998</v>
      </c>
      <c r="K10">
        <v>5.1999999999999998E-3</v>
      </c>
      <c r="L10">
        <v>-1.1990000000000001</v>
      </c>
    </row>
    <row r="11" spans="1:12" x14ac:dyDescent="0.25">
      <c r="A11" t="s">
        <v>474</v>
      </c>
      <c r="B11" t="s">
        <v>475</v>
      </c>
      <c r="C11" t="s">
        <v>105</v>
      </c>
      <c r="D11">
        <v>54.374000000000002</v>
      </c>
      <c r="E11">
        <v>49.15</v>
      </c>
      <c r="F11">
        <v>711</v>
      </c>
      <c r="G11">
        <v>4320.8999999999996</v>
      </c>
      <c r="H11">
        <v>4094.6</v>
      </c>
      <c r="I11">
        <v>419.79</v>
      </c>
      <c r="J11">
        <v>56.497999999999998</v>
      </c>
      <c r="K11">
        <v>-6.0000000000000001E-3</v>
      </c>
      <c r="L11">
        <v>-1.198</v>
      </c>
    </row>
    <row r="12" spans="1:12" x14ac:dyDescent="0.25">
      <c r="A12" t="s">
        <v>476</v>
      </c>
      <c r="B12" t="s">
        <v>477</v>
      </c>
      <c r="C12" t="s">
        <v>105</v>
      </c>
      <c r="D12">
        <v>52.734999999999999</v>
      </c>
      <c r="E12">
        <v>46.637</v>
      </c>
      <c r="F12">
        <v>711</v>
      </c>
      <c r="G12">
        <v>4297.7</v>
      </c>
      <c r="H12">
        <v>3651.3</v>
      </c>
      <c r="I12">
        <v>407.24</v>
      </c>
      <c r="J12">
        <v>57.512999999999998</v>
      </c>
      <c r="K12">
        <v>3.3E-3</v>
      </c>
      <c r="L12">
        <v>-1.155</v>
      </c>
    </row>
    <row r="13" spans="1:12" x14ac:dyDescent="0.25">
      <c r="A13" t="s">
        <v>478</v>
      </c>
      <c r="B13" t="s">
        <v>479</v>
      </c>
      <c r="C13" t="s">
        <v>105</v>
      </c>
      <c r="D13">
        <v>47.926000000000002</v>
      </c>
      <c r="E13">
        <v>49.372</v>
      </c>
      <c r="F13">
        <v>711</v>
      </c>
      <c r="G13">
        <v>3660.5</v>
      </c>
      <c r="H13">
        <v>3358.2</v>
      </c>
      <c r="I13">
        <v>391.2</v>
      </c>
      <c r="J13">
        <v>59.268000000000001</v>
      </c>
      <c r="K13">
        <v>1.5699999999999999E-2</v>
      </c>
      <c r="L13">
        <v>-1.4690000000000001</v>
      </c>
    </row>
    <row r="14" spans="1:12" x14ac:dyDescent="0.25">
      <c r="A14" t="s">
        <v>480</v>
      </c>
      <c r="B14" t="s">
        <v>481</v>
      </c>
      <c r="C14" t="s">
        <v>105</v>
      </c>
      <c r="D14">
        <v>52.417000000000002</v>
      </c>
      <c r="E14">
        <v>48.475000000000001</v>
      </c>
      <c r="F14">
        <v>648</v>
      </c>
      <c r="G14">
        <v>5212.1000000000004</v>
      </c>
      <c r="H14">
        <v>5111</v>
      </c>
      <c r="I14">
        <v>315.92</v>
      </c>
      <c r="J14">
        <v>49.411000000000001</v>
      </c>
      <c r="K14">
        <v>4.3E-3</v>
      </c>
      <c r="L14">
        <v>-1.5609999999999999</v>
      </c>
    </row>
    <row r="15" spans="1:12" x14ac:dyDescent="0.25">
      <c r="A15" t="s">
        <v>482</v>
      </c>
      <c r="B15" t="s">
        <v>483</v>
      </c>
      <c r="C15" t="s">
        <v>105</v>
      </c>
      <c r="D15">
        <v>53.682000000000002</v>
      </c>
      <c r="E15">
        <v>45.529000000000003</v>
      </c>
      <c r="F15">
        <v>648</v>
      </c>
      <c r="G15">
        <v>3762</v>
      </c>
      <c r="H15">
        <v>3616.6</v>
      </c>
      <c r="I15">
        <v>421.1</v>
      </c>
      <c r="J15">
        <v>56.253999999999998</v>
      </c>
      <c r="K15">
        <v>7.1999999999999998E-3</v>
      </c>
      <c r="L15">
        <v>-1.1919999999999999</v>
      </c>
    </row>
    <row r="16" spans="1:12" x14ac:dyDescent="0.25">
      <c r="A16" t="s">
        <v>484</v>
      </c>
      <c r="B16" t="s">
        <v>485</v>
      </c>
      <c r="C16" t="s">
        <v>105</v>
      </c>
      <c r="D16">
        <v>52.793999999999997</v>
      </c>
      <c r="E16">
        <v>50.011000000000003</v>
      </c>
      <c r="F16">
        <v>678.5</v>
      </c>
      <c r="G16">
        <v>4530.7</v>
      </c>
      <c r="H16">
        <v>4263.5</v>
      </c>
      <c r="I16">
        <v>481.61</v>
      </c>
      <c r="J16">
        <v>49.506999999999998</v>
      </c>
      <c r="K16">
        <v>1.6400000000000001E-2</v>
      </c>
      <c r="L16">
        <v>-1.282</v>
      </c>
    </row>
    <row r="17" spans="1:12" x14ac:dyDescent="0.25">
      <c r="A17" t="s">
        <v>486</v>
      </c>
      <c r="B17" t="s">
        <v>487</v>
      </c>
      <c r="C17" t="s">
        <v>105</v>
      </c>
      <c r="D17">
        <v>50.936</v>
      </c>
      <c r="E17">
        <v>49.027000000000001</v>
      </c>
      <c r="F17">
        <v>689</v>
      </c>
      <c r="G17">
        <v>5071.2</v>
      </c>
      <c r="H17">
        <v>4700.8999999999996</v>
      </c>
      <c r="I17">
        <v>386.91</v>
      </c>
      <c r="J17">
        <v>51.576000000000001</v>
      </c>
      <c r="K17">
        <v>0</v>
      </c>
      <c r="L17">
        <v>-0.89300000000000002</v>
      </c>
    </row>
    <row r="18" spans="1:12" x14ac:dyDescent="0.25">
      <c r="A18" t="s">
        <v>488</v>
      </c>
      <c r="B18" t="s">
        <v>489</v>
      </c>
      <c r="C18" t="s">
        <v>105</v>
      </c>
      <c r="D18">
        <v>63.4</v>
      </c>
      <c r="E18">
        <v>46.22</v>
      </c>
      <c r="F18">
        <v>760</v>
      </c>
      <c r="G18">
        <v>3419.1</v>
      </c>
      <c r="H18">
        <v>2833.4</v>
      </c>
      <c r="I18">
        <v>451.83</v>
      </c>
      <c r="J18">
        <v>45.481000000000002</v>
      </c>
      <c r="K18">
        <v>2.2000000000000001E-3</v>
      </c>
      <c r="L18">
        <v>-1.325</v>
      </c>
    </row>
    <row r="19" spans="1:12" x14ac:dyDescent="0.25">
      <c r="A19" t="s">
        <v>490</v>
      </c>
      <c r="B19" t="s">
        <v>491</v>
      </c>
      <c r="C19" t="s">
        <v>105</v>
      </c>
      <c r="D19">
        <v>56.779000000000003</v>
      </c>
      <c r="E19">
        <v>47.107999999999997</v>
      </c>
      <c r="F19">
        <v>630</v>
      </c>
      <c r="G19">
        <v>5948.9</v>
      </c>
      <c r="H19">
        <v>6357.1</v>
      </c>
      <c r="I19">
        <v>415.7</v>
      </c>
      <c r="J19">
        <v>46.463000000000001</v>
      </c>
      <c r="K19">
        <v>1.6000000000000001E-3</v>
      </c>
      <c r="L19">
        <v>-0.95099999999999996</v>
      </c>
    </row>
    <row r="20" spans="1:12" x14ac:dyDescent="0.25">
      <c r="A20" t="s">
        <v>492</v>
      </c>
      <c r="B20" t="s">
        <v>493</v>
      </c>
      <c r="C20" t="s">
        <v>105</v>
      </c>
      <c r="D20">
        <v>59.470999999999997</v>
      </c>
      <c r="E20">
        <v>48.194000000000003</v>
      </c>
      <c r="F20">
        <v>711</v>
      </c>
      <c r="G20">
        <v>4386.6000000000004</v>
      </c>
      <c r="H20">
        <v>4366</v>
      </c>
      <c r="I20">
        <v>347.16</v>
      </c>
      <c r="J20">
        <v>56.755000000000003</v>
      </c>
      <c r="K20">
        <v>-8.9999999999999993E-3</v>
      </c>
      <c r="L20">
        <v>-1.071</v>
      </c>
    </row>
    <row r="21" spans="1:12" x14ac:dyDescent="0.25">
      <c r="A21" t="s">
        <v>494</v>
      </c>
      <c r="B21" t="s">
        <v>495</v>
      </c>
      <c r="C21" t="s">
        <v>105</v>
      </c>
      <c r="D21">
        <v>62.826000000000001</v>
      </c>
      <c r="E21">
        <v>48.177</v>
      </c>
      <c r="F21">
        <v>668</v>
      </c>
      <c r="G21">
        <v>5085</v>
      </c>
      <c r="H21">
        <v>4742.5</v>
      </c>
      <c r="I21">
        <v>330.27</v>
      </c>
      <c r="J21">
        <v>44.926000000000002</v>
      </c>
      <c r="K21">
        <v>-1.4999999999999999E-2</v>
      </c>
      <c r="L21">
        <v>-0.88600000000000001</v>
      </c>
    </row>
    <row r="22" spans="1:12" x14ac:dyDescent="0.25">
      <c r="B22" t="s">
        <v>33</v>
      </c>
      <c r="D22">
        <f>AVERAGE(D2:D21)</f>
        <v>55.029800000000002</v>
      </c>
      <c r="E22">
        <f t="shared" ref="E22:K22" si="0">AVERAGE(E2:E21)</f>
        <v>47.897999999999996</v>
      </c>
      <c r="F22">
        <f t="shared" si="0"/>
        <v>692.92499999999995</v>
      </c>
      <c r="G22">
        <f t="shared" si="0"/>
        <v>4375.8649999999998</v>
      </c>
      <c r="H22">
        <f t="shared" si="0"/>
        <v>4083.3</v>
      </c>
      <c r="I22">
        <f t="shared" si="0"/>
        <v>408.3504999999999</v>
      </c>
      <c r="J22">
        <f t="shared" si="0"/>
        <v>50.893499999999996</v>
      </c>
      <c r="K22">
        <f t="shared" si="0"/>
        <v>3.2950000000000002E-3</v>
      </c>
      <c r="L22">
        <f>AVERAGE(L2:L21)</f>
        <v>-1.2440000000000002</v>
      </c>
    </row>
    <row r="23" spans="1:12" x14ac:dyDescent="0.25">
      <c r="B23" t="s">
        <v>34</v>
      </c>
      <c r="D23">
        <f>STDEV(D2:D21)</f>
        <v>4.9987529034223819</v>
      </c>
      <c r="E23">
        <f t="shared" ref="E23:K23" si="1">STDEV(E2:E21)</f>
        <v>1.2601867447243471</v>
      </c>
      <c r="F23">
        <f t="shared" si="1"/>
        <v>31.379793615771618</v>
      </c>
      <c r="G23">
        <f t="shared" si="1"/>
        <v>682.22299508761034</v>
      </c>
      <c r="H23">
        <f t="shared" si="1"/>
        <v>824.23720206210032</v>
      </c>
      <c r="I23">
        <f t="shared" si="1"/>
        <v>59.680188238292082</v>
      </c>
      <c r="J23">
        <f t="shared" si="1"/>
        <v>4.7558806091428592</v>
      </c>
      <c r="K23">
        <f t="shared" si="1"/>
        <v>8.1692926318784262E-3</v>
      </c>
      <c r="L23">
        <f>STDEV(L2:L21)</f>
        <v>0.19535824043347363</v>
      </c>
    </row>
    <row r="24" spans="1:12" x14ac:dyDescent="0.25">
      <c r="B24" t="s">
        <v>35</v>
      </c>
      <c r="D24">
        <f>D23/D22</f>
        <v>9.083719917976045E-2</v>
      </c>
      <c r="E24">
        <f t="shared" ref="E24:L24" si="2">E23/E22</f>
        <v>2.630979883762051E-2</v>
      </c>
      <c r="F24">
        <f t="shared" si="2"/>
        <v>4.5285988549657784E-2</v>
      </c>
      <c r="G24">
        <f t="shared" si="2"/>
        <v>0.15590585977574956</v>
      </c>
      <c r="H24">
        <f t="shared" si="2"/>
        <v>0.20185565646954676</v>
      </c>
      <c r="I24">
        <f t="shared" si="2"/>
        <v>0.14614941879168042</v>
      </c>
      <c r="J24">
        <f t="shared" si="2"/>
        <v>9.3447701752539317E-2</v>
      </c>
      <c r="K24">
        <f t="shared" si="2"/>
        <v>2.4792997365336649</v>
      </c>
      <c r="L24">
        <f t="shared" si="2"/>
        <v>-0.15704038620054148</v>
      </c>
    </row>
    <row r="26" spans="1:12" x14ac:dyDescent="0.25">
      <c r="A26" t="s">
        <v>458</v>
      </c>
      <c r="B26" t="s">
        <v>459</v>
      </c>
      <c r="C26" t="s">
        <v>144</v>
      </c>
      <c r="D26">
        <v>71.542000000000002</v>
      </c>
      <c r="E26">
        <v>45.192</v>
      </c>
      <c r="F26">
        <v>711</v>
      </c>
      <c r="G26">
        <v>4554.7</v>
      </c>
      <c r="H26">
        <v>4411.3999999999996</v>
      </c>
      <c r="I26">
        <v>397.31</v>
      </c>
      <c r="J26">
        <v>38.447000000000003</v>
      </c>
      <c r="K26">
        <v>1.1299999999999999E-2</v>
      </c>
      <c r="L26">
        <v>-1.681</v>
      </c>
    </row>
    <row r="27" spans="1:12" x14ac:dyDescent="0.25">
      <c r="A27" t="s">
        <v>460</v>
      </c>
      <c r="B27" t="s">
        <v>461</v>
      </c>
      <c r="C27" t="s">
        <v>144</v>
      </c>
      <c r="D27">
        <v>70.328000000000003</v>
      </c>
      <c r="E27">
        <v>46.034999999999997</v>
      </c>
      <c r="F27">
        <v>689</v>
      </c>
      <c r="G27">
        <v>4558.3999999999996</v>
      </c>
      <c r="H27">
        <v>4526.2</v>
      </c>
      <c r="I27">
        <v>327.23</v>
      </c>
      <c r="J27">
        <v>30.074000000000002</v>
      </c>
      <c r="K27">
        <v>1.5E-3</v>
      </c>
      <c r="L27">
        <v>-1.9179999999999999</v>
      </c>
    </row>
    <row r="28" spans="1:12" x14ac:dyDescent="0.25">
      <c r="A28" t="s">
        <v>462</v>
      </c>
      <c r="B28" t="s">
        <v>463</v>
      </c>
      <c r="C28" t="s">
        <v>144</v>
      </c>
      <c r="D28">
        <v>68.81</v>
      </c>
      <c r="E28">
        <v>47.628</v>
      </c>
      <c r="F28">
        <v>711</v>
      </c>
      <c r="G28">
        <v>4553.3</v>
      </c>
      <c r="H28">
        <v>4547.5</v>
      </c>
      <c r="I28">
        <v>412.46</v>
      </c>
      <c r="J28">
        <v>39.856999999999999</v>
      </c>
      <c r="K28">
        <v>4.0000000000000002E-4</v>
      </c>
      <c r="L28">
        <v>-1.6910000000000001</v>
      </c>
    </row>
    <row r="29" spans="1:12" x14ac:dyDescent="0.25">
      <c r="A29" t="s">
        <v>466</v>
      </c>
      <c r="B29" t="s">
        <v>467</v>
      </c>
      <c r="C29" t="s">
        <v>144</v>
      </c>
      <c r="D29">
        <v>82.16</v>
      </c>
      <c r="E29">
        <v>45.313000000000002</v>
      </c>
      <c r="F29">
        <v>724.5</v>
      </c>
      <c r="G29">
        <v>4900.3</v>
      </c>
      <c r="H29">
        <v>4677.2</v>
      </c>
      <c r="I29">
        <v>381.44</v>
      </c>
      <c r="J29">
        <v>46.609000000000002</v>
      </c>
      <c r="K29">
        <v>-6.0000000000000001E-3</v>
      </c>
      <c r="L29">
        <v>-1.716</v>
      </c>
    </row>
    <row r="30" spans="1:12" x14ac:dyDescent="0.25">
      <c r="A30" t="s">
        <v>478</v>
      </c>
      <c r="B30" t="s">
        <v>479</v>
      </c>
      <c r="C30" t="s">
        <v>144</v>
      </c>
      <c r="D30">
        <v>77.83</v>
      </c>
      <c r="E30">
        <v>47.567</v>
      </c>
      <c r="F30">
        <v>711</v>
      </c>
      <c r="G30">
        <v>4260.6000000000004</v>
      </c>
      <c r="H30">
        <v>4365.3</v>
      </c>
      <c r="I30">
        <v>438.07</v>
      </c>
      <c r="J30">
        <v>35.972000000000001</v>
      </c>
      <c r="K30">
        <v>-2E-3</v>
      </c>
      <c r="L30">
        <v>-2.0609999999999999</v>
      </c>
    </row>
    <row r="31" spans="1:12" x14ac:dyDescent="0.25">
      <c r="A31" t="s">
        <v>482</v>
      </c>
      <c r="B31" t="s">
        <v>483</v>
      </c>
      <c r="C31" t="s">
        <v>144</v>
      </c>
      <c r="D31">
        <v>83.8</v>
      </c>
      <c r="E31">
        <v>45.244</v>
      </c>
      <c r="F31">
        <v>689</v>
      </c>
      <c r="G31">
        <v>3965.7</v>
      </c>
      <c r="H31">
        <v>3651.9</v>
      </c>
      <c r="I31">
        <v>420.1</v>
      </c>
      <c r="J31">
        <v>37.021999999999998</v>
      </c>
      <c r="K31">
        <v>-7.0000000000000001E-3</v>
      </c>
      <c r="L31">
        <v>-1.8029999999999999</v>
      </c>
    </row>
    <row r="32" spans="1:12" x14ac:dyDescent="0.25">
      <c r="A32" t="s">
        <v>484</v>
      </c>
      <c r="B32" t="s">
        <v>485</v>
      </c>
      <c r="C32" t="s">
        <v>144</v>
      </c>
      <c r="D32">
        <v>85.441999999999993</v>
      </c>
      <c r="E32">
        <v>47.643000000000001</v>
      </c>
      <c r="F32">
        <v>711</v>
      </c>
      <c r="G32">
        <v>4685.7</v>
      </c>
      <c r="H32">
        <v>4872.1000000000004</v>
      </c>
      <c r="I32">
        <v>454.3</v>
      </c>
      <c r="J32">
        <v>37.484999999999999</v>
      </c>
      <c r="K32">
        <v>-2.3E-2</v>
      </c>
      <c r="L32">
        <v>-1.2949999999999999</v>
      </c>
    </row>
    <row r="33" spans="1:12" x14ac:dyDescent="0.25">
      <c r="A33" t="s">
        <v>492</v>
      </c>
      <c r="B33" t="s">
        <v>493</v>
      </c>
      <c r="C33" t="s">
        <v>144</v>
      </c>
      <c r="D33">
        <v>68.941999999999993</v>
      </c>
      <c r="E33">
        <v>48.036999999999999</v>
      </c>
      <c r="F33">
        <v>711</v>
      </c>
      <c r="G33">
        <v>4830.5</v>
      </c>
      <c r="H33">
        <v>4827.2</v>
      </c>
      <c r="I33">
        <v>442.27</v>
      </c>
      <c r="J33">
        <v>45.658000000000001</v>
      </c>
      <c r="K33">
        <v>1.35E-2</v>
      </c>
      <c r="L33">
        <v>-1.339</v>
      </c>
    </row>
    <row r="34" spans="1:12" x14ac:dyDescent="0.25">
      <c r="A34" t="s">
        <v>494</v>
      </c>
      <c r="B34" t="s">
        <v>495</v>
      </c>
      <c r="C34" t="s">
        <v>144</v>
      </c>
      <c r="D34">
        <v>71.745999999999995</v>
      </c>
      <c r="E34">
        <v>48.247</v>
      </c>
      <c r="F34">
        <v>711</v>
      </c>
      <c r="G34">
        <v>4170</v>
      </c>
      <c r="H34">
        <v>3877.7</v>
      </c>
      <c r="I34">
        <v>353.25</v>
      </c>
      <c r="J34">
        <v>38.04</v>
      </c>
      <c r="K34">
        <v>-8.9999999999999993E-3</v>
      </c>
      <c r="L34">
        <v>-1.8819999999999999</v>
      </c>
    </row>
    <row r="35" spans="1:12" x14ac:dyDescent="0.25">
      <c r="A35" t="s">
        <v>456</v>
      </c>
      <c r="B35" t="s">
        <v>457</v>
      </c>
      <c r="C35" t="s">
        <v>496</v>
      </c>
      <c r="D35">
        <v>78.625</v>
      </c>
      <c r="E35">
        <v>48.249000000000002</v>
      </c>
      <c r="F35">
        <v>735</v>
      </c>
      <c r="G35">
        <v>5021</v>
      </c>
      <c r="H35">
        <v>4982.3</v>
      </c>
      <c r="I35">
        <v>396.93</v>
      </c>
      <c r="J35">
        <v>35.725000000000001</v>
      </c>
      <c r="K35">
        <v>1.09E-2</v>
      </c>
      <c r="L35">
        <v>-1.903</v>
      </c>
    </row>
    <row r="36" spans="1:12" x14ac:dyDescent="0.25">
      <c r="A36" t="s">
        <v>464</v>
      </c>
      <c r="B36" t="s">
        <v>465</v>
      </c>
      <c r="C36" t="s">
        <v>496</v>
      </c>
      <c r="D36">
        <v>74.721000000000004</v>
      </c>
      <c r="E36">
        <v>45.078000000000003</v>
      </c>
      <c r="F36">
        <v>689</v>
      </c>
      <c r="G36">
        <v>4324.3</v>
      </c>
      <c r="H36">
        <v>3735.5</v>
      </c>
      <c r="I36">
        <v>429.95</v>
      </c>
      <c r="J36">
        <v>36.904000000000003</v>
      </c>
      <c r="K36">
        <v>-1.204</v>
      </c>
      <c r="L36">
        <v>-1.5780000000000001</v>
      </c>
    </row>
    <row r="37" spans="1:12" x14ac:dyDescent="0.25">
      <c r="A37" t="s">
        <v>468</v>
      </c>
      <c r="B37" t="s">
        <v>469</v>
      </c>
      <c r="C37" t="s">
        <v>496</v>
      </c>
      <c r="D37">
        <v>71.462000000000003</v>
      </c>
      <c r="E37">
        <v>48.412999999999997</v>
      </c>
      <c r="F37">
        <v>711</v>
      </c>
      <c r="G37">
        <v>4585.3</v>
      </c>
      <c r="H37">
        <v>4639.8</v>
      </c>
      <c r="I37">
        <v>425.38</v>
      </c>
      <c r="J37">
        <v>37.304000000000002</v>
      </c>
      <c r="K37">
        <v>-0.01</v>
      </c>
      <c r="L37">
        <v>-1.796</v>
      </c>
    </row>
    <row r="38" spans="1:12" x14ac:dyDescent="0.25">
      <c r="A38" t="s">
        <v>470</v>
      </c>
      <c r="B38" t="s">
        <v>471</v>
      </c>
      <c r="C38" t="s">
        <v>496</v>
      </c>
      <c r="D38">
        <v>71.956999999999994</v>
      </c>
      <c r="E38">
        <v>49.411999999999999</v>
      </c>
      <c r="F38">
        <v>747.5</v>
      </c>
      <c r="G38">
        <v>4557.2</v>
      </c>
      <c r="H38">
        <v>3980.3</v>
      </c>
      <c r="I38">
        <v>392.95</v>
      </c>
      <c r="J38">
        <v>37.908999999999999</v>
      </c>
      <c r="K38">
        <v>4.5999999999999999E-3</v>
      </c>
      <c r="L38">
        <v>-1.585</v>
      </c>
    </row>
    <row r="39" spans="1:12" x14ac:dyDescent="0.25">
      <c r="A39" t="s">
        <v>472</v>
      </c>
      <c r="B39" t="s">
        <v>473</v>
      </c>
      <c r="C39" t="s">
        <v>496</v>
      </c>
      <c r="D39">
        <v>73.268000000000001</v>
      </c>
      <c r="E39">
        <v>46.363</v>
      </c>
      <c r="F39">
        <v>689</v>
      </c>
      <c r="G39">
        <v>4945.6000000000004</v>
      </c>
      <c r="H39">
        <v>4792.8999999999996</v>
      </c>
      <c r="I39">
        <v>437.37</v>
      </c>
      <c r="J39">
        <v>36.207999999999998</v>
      </c>
      <c r="K39">
        <v>8.9999999999999998E-4</v>
      </c>
      <c r="L39">
        <v>-1.4610000000000001</v>
      </c>
    </row>
    <row r="40" spans="1:12" x14ac:dyDescent="0.25">
      <c r="A40" t="s">
        <v>474</v>
      </c>
      <c r="B40" t="s">
        <v>475</v>
      </c>
      <c r="C40" t="s">
        <v>496</v>
      </c>
      <c r="D40">
        <v>76.375</v>
      </c>
      <c r="E40">
        <v>46.841999999999999</v>
      </c>
      <c r="F40">
        <v>711</v>
      </c>
      <c r="G40">
        <v>4099.8</v>
      </c>
      <c r="H40">
        <v>3787.5</v>
      </c>
      <c r="I40">
        <v>451.51</v>
      </c>
      <c r="J40">
        <v>47.171999999999997</v>
      </c>
      <c r="K40">
        <v>1.1999999999999999E-3</v>
      </c>
      <c r="L40">
        <v>-1.994</v>
      </c>
    </row>
    <row r="41" spans="1:12" x14ac:dyDescent="0.25">
      <c r="A41" t="s">
        <v>476</v>
      </c>
      <c r="B41" t="s">
        <v>477</v>
      </c>
      <c r="C41" t="s">
        <v>496</v>
      </c>
      <c r="D41">
        <v>73.274000000000001</v>
      </c>
      <c r="E41">
        <v>47</v>
      </c>
      <c r="F41">
        <v>711</v>
      </c>
      <c r="G41">
        <v>4232.2</v>
      </c>
      <c r="H41">
        <v>3939.3</v>
      </c>
      <c r="I41">
        <v>415.94</v>
      </c>
      <c r="J41">
        <v>37.167999999999999</v>
      </c>
      <c r="K41">
        <v>6.1000000000000004E-3</v>
      </c>
      <c r="L41">
        <v>-1.8420000000000001</v>
      </c>
    </row>
    <row r="42" spans="1:12" x14ac:dyDescent="0.25">
      <c r="A42" t="s">
        <v>480</v>
      </c>
      <c r="B42" t="s">
        <v>481</v>
      </c>
      <c r="C42" t="s">
        <v>496</v>
      </c>
      <c r="D42">
        <v>75.8</v>
      </c>
      <c r="E42">
        <v>47.780999999999999</v>
      </c>
      <c r="F42">
        <v>711</v>
      </c>
      <c r="G42">
        <v>4560.6000000000004</v>
      </c>
      <c r="H42">
        <v>4098.1000000000004</v>
      </c>
      <c r="I42">
        <v>422.39</v>
      </c>
      <c r="J42">
        <v>38.082000000000001</v>
      </c>
      <c r="K42">
        <v>-1E-3</v>
      </c>
      <c r="L42">
        <v>-1.83</v>
      </c>
    </row>
    <row r="43" spans="1:12" x14ac:dyDescent="0.25">
      <c r="A43" t="s">
        <v>486</v>
      </c>
      <c r="B43" t="s">
        <v>487</v>
      </c>
      <c r="C43" t="s">
        <v>496</v>
      </c>
      <c r="D43">
        <v>73.426000000000002</v>
      </c>
      <c r="E43">
        <v>44.472000000000001</v>
      </c>
      <c r="F43">
        <v>760</v>
      </c>
      <c r="G43">
        <v>4150.3</v>
      </c>
      <c r="H43">
        <v>4062.8</v>
      </c>
      <c r="I43">
        <v>426.05</v>
      </c>
      <c r="J43">
        <v>44.249000000000002</v>
      </c>
      <c r="K43">
        <v>1E-3</v>
      </c>
      <c r="L43">
        <v>-1.7070000000000001</v>
      </c>
    </row>
    <row r="44" spans="1:12" x14ac:dyDescent="0.25">
      <c r="A44" t="s">
        <v>488</v>
      </c>
      <c r="B44" t="s">
        <v>489</v>
      </c>
      <c r="C44" t="s">
        <v>496</v>
      </c>
      <c r="D44">
        <v>63.116</v>
      </c>
      <c r="E44">
        <v>47.003</v>
      </c>
      <c r="F44">
        <v>711</v>
      </c>
      <c r="G44">
        <v>4724.8</v>
      </c>
      <c r="H44">
        <v>4566.3</v>
      </c>
      <c r="I44">
        <v>354.78</v>
      </c>
      <c r="J44">
        <v>31.922999999999998</v>
      </c>
      <c r="K44">
        <v>-2.8000000000000001E-2</v>
      </c>
      <c r="L44">
        <v>-1.385</v>
      </c>
    </row>
    <row r="45" spans="1:12" x14ac:dyDescent="0.25">
      <c r="A45" t="s">
        <v>490</v>
      </c>
      <c r="B45" t="s">
        <v>491</v>
      </c>
      <c r="C45" t="s">
        <v>496</v>
      </c>
      <c r="D45">
        <v>84.48</v>
      </c>
      <c r="E45">
        <v>45.491999999999997</v>
      </c>
      <c r="F45">
        <v>711</v>
      </c>
      <c r="G45">
        <v>5203.8</v>
      </c>
      <c r="H45">
        <v>5463.9</v>
      </c>
      <c r="I45">
        <v>490.14</v>
      </c>
      <c r="J45">
        <v>45.088000000000001</v>
      </c>
      <c r="K45">
        <v>4.8999999999999998E-3</v>
      </c>
      <c r="L45">
        <v>-1.7470000000000001</v>
      </c>
    </row>
    <row r="46" spans="1:12" x14ac:dyDescent="0.25">
      <c r="A46" t="s">
        <v>456</v>
      </c>
      <c r="B46" t="s">
        <v>457</v>
      </c>
      <c r="C46" t="s">
        <v>497</v>
      </c>
      <c r="D46">
        <v>69.27</v>
      </c>
      <c r="E46">
        <v>45.640999999999998</v>
      </c>
      <c r="F46">
        <v>689</v>
      </c>
      <c r="G46">
        <v>3615.6</v>
      </c>
      <c r="H46">
        <v>3215.4</v>
      </c>
      <c r="I46">
        <v>332.38</v>
      </c>
      <c r="J46">
        <v>39.241</v>
      </c>
      <c r="K46">
        <v>7.9000000000000008E-3</v>
      </c>
      <c r="L46">
        <v>-2.3780000000000001</v>
      </c>
    </row>
    <row r="47" spans="1:12" x14ac:dyDescent="0.25">
      <c r="A47" t="s">
        <v>464</v>
      </c>
      <c r="B47" t="s">
        <v>465</v>
      </c>
      <c r="C47" t="s">
        <v>497</v>
      </c>
      <c r="D47">
        <v>71.384</v>
      </c>
      <c r="E47">
        <v>48.968000000000004</v>
      </c>
      <c r="F47">
        <v>760</v>
      </c>
      <c r="G47">
        <v>4220.7</v>
      </c>
      <c r="H47">
        <v>3966.8</v>
      </c>
      <c r="I47">
        <v>441.3</v>
      </c>
      <c r="J47">
        <v>40.418999999999997</v>
      </c>
      <c r="K47">
        <v>-7.0000000000000001E-3</v>
      </c>
      <c r="L47">
        <v>-1.706</v>
      </c>
    </row>
    <row r="48" spans="1:12" x14ac:dyDescent="0.25">
      <c r="A48" t="s">
        <v>468</v>
      </c>
      <c r="B48" t="s">
        <v>469</v>
      </c>
      <c r="C48" t="s">
        <v>497</v>
      </c>
      <c r="D48">
        <v>72.739999999999995</v>
      </c>
      <c r="E48">
        <v>46.4</v>
      </c>
      <c r="F48">
        <v>735</v>
      </c>
      <c r="G48">
        <v>4612.3</v>
      </c>
      <c r="H48">
        <v>4642.6000000000004</v>
      </c>
      <c r="I48">
        <v>426.23</v>
      </c>
      <c r="J48">
        <v>48.314999999999998</v>
      </c>
      <c r="K48">
        <v>1.38E-2</v>
      </c>
      <c r="L48">
        <v>-1.9039999999999999</v>
      </c>
    </row>
    <row r="49" spans="1:12" x14ac:dyDescent="0.25">
      <c r="A49" t="s">
        <v>470</v>
      </c>
      <c r="B49" t="s">
        <v>471</v>
      </c>
      <c r="C49" t="s">
        <v>497</v>
      </c>
      <c r="D49">
        <v>66.8</v>
      </c>
      <c r="E49">
        <v>49.104999999999997</v>
      </c>
      <c r="F49">
        <v>747.5</v>
      </c>
      <c r="G49">
        <v>4367.7</v>
      </c>
      <c r="H49">
        <v>4582.3</v>
      </c>
      <c r="I49">
        <v>438.73</v>
      </c>
      <c r="J49">
        <v>43.484000000000002</v>
      </c>
      <c r="K49">
        <v>-5.0000000000000001E-3</v>
      </c>
      <c r="L49">
        <v>-2.1080000000000001</v>
      </c>
    </row>
    <row r="50" spans="1:12" x14ac:dyDescent="0.25">
      <c r="A50" t="s">
        <v>472</v>
      </c>
      <c r="B50" t="s">
        <v>473</v>
      </c>
      <c r="C50" t="s">
        <v>497</v>
      </c>
      <c r="D50">
        <v>65.736000000000004</v>
      </c>
      <c r="E50">
        <v>46.972000000000001</v>
      </c>
      <c r="F50">
        <v>787</v>
      </c>
      <c r="G50">
        <v>5023.2</v>
      </c>
      <c r="H50">
        <v>5154.8</v>
      </c>
      <c r="I50">
        <v>267.37</v>
      </c>
      <c r="J50">
        <v>49.84</v>
      </c>
      <c r="K50">
        <v>-3.0000000000000001E-3</v>
      </c>
      <c r="L50">
        <v>-1.661</v>
      </c>
    </row>
    <row r="51" spans="1:12" x14ac:dyDescent="0.25">
      <c r="A51" t="s">
        <v>474</v>
      </c>
      <c r="B51" t="s">
        <v>475</v>
      </c>
      <c r="C51" t="s">
        <v>497</v>
      </c>
      <c r="D51">
        <v>70.951999999999998</v>
      </c>
      <c r="E51">
        <v>46.49</v>
      </c>
      <c r="F51">
        <v>689</v>
      </c>
      <c r="G51">
        <v>4475.5</v>
      </c>
      <c r="H51">
        <v>4076.7</v>
      </c>
      <c r="I51">
        <v>401.49</v>
      </c>
      <c r="J51">
        <v>38.475999999999999</v>
      </c>
      <c r="K51">
        <v>-1.4999999999999999E-2</v>
      </c>
      <c r="L51">
        <v>-1.2709999999999999</v>
      </c>
    </row>
    <row r="52" spans="1:12" x14ac:dyDescent="0.25">
      <c r="A52" t="s">
        <v>476</v>
      </c>
      <c r="B52" t="s">
        <v>477</v>
      </c>
      <c r="C52" t="s">
        <v>497</v>
      </c>
      <c r="D52">
        <v>79.724999999999994</v>
      </c>
      <c r="E52">
        <v>46.569000000000003</v>
      </c>
      <c r="F52">
        <v>689</v>
      </c>
      <c r="G52">
        <v>4657.8</v>
      </c>
      <c r="H52">
        <v>4711.6000000000004</v>
      </c>
      <c r="I52">
        <v>359.38</v>
      </c>
      <c r="J52">
        <v>37.402000000000001</v>
      </c>
      <c r="K52">
        <v>1.1000000000000001E-3</v>
      </c>
      <c r="L52">
        <v>-1.96</v>
      </c>
    </row>
    <row r="53" spans="1:12" x14ac:dyDescent="0.25">
      <c r="A53" t="s">
        <v>480</v>
      </c>
      <c r="B53" t="s">
        <v>481</v>
      </c>
      <c r="C53" t="s">
        <v>497</v>
      </c>
      <c r="D53">
        <v>72.168000000000006</v>
      </c>
      <c r="E53">
        <v>44.904000000000003</v>
      </c>
      <c r="F53">
        <v>711</v>
      </c>
      <c r="G53">
        <v>5035.3</v>
      </c>
      <c r="H53">
        <v>5123.1000000000004</v>
      </c>
      <c r="I53">
        <v>449.44</v>
      </c>
      <c r="J53">
        <v>41.734000000000002</v>
      </c>
      <c r="K53">
        <v>4.0000000000000002E-4</v>
      </c>
      <c r="L53">
        <v>-1.5960000000000001</v>
      </c>
    </row>
    <row r="54" spans="1:12" x14ac:dyDescent="0.25">
      <c r="A54" t="s">
        <v>486</v>
      </c>
      <c r="B54" t="s">
        <v>487</v>
      </c>
      <c r="C54" t="s">
        <v>497</v>
      </c>
      <c r="D54">
        <v>82.834999999999994</v>
      </c>
      <c r="E54">
        <v>48.646000000000001</v>
      </c>
      <c r="F54">
        <v>723</v>
      </c>
      <c r="G54">
        <v>4799.3999999999996</v>
      </c>
      <c r="H54">
        <v>4659.3999999999996</v>
      </c>
      <c r="I54">
        <v>448.93</v>
      </c>
      <c r="J54">
        <v>37.26</v>
      </c>
      <c r="K54">
        <v>8.9999999999999998E-4</v>
      </c>
      <c r="L54">
        <v>-1.78</v>
      </c>
    </row>
    <row r="55" spans="1:12" x14ac:dyDescent="0.25">
      <c r="A55" t="s">
        <v>488</v>
      </c>
      <c r="B55" t="s">
        <v>489</v>
      </c>
      <c r="C55" t="s">
        <v>497</v>
      </c>
      <c r="D55">
        <v>71.7</v>
      </c>
      <c r="E55">
        <v>45.11</v>
      </c>
      <c r="F55">
        <v>668</v>
      </c>
      <c r="G55">
        <v>3609.4</v>
      </c>
      <c r="H55">
        <v>3455.4</v>
      </c>
      <c r="I55">
        <v>403.7</v>
      </c>
      <c r="J55">
        <v>40.72</v>
      </c>
      <c r="K55">
        <v>-3.0000000000000001E-3</v>
      </c>
      <c r="L55">
        <v>-1.5740000000000001</v>
      </c>
    </row>
    <row r="56" spans="1:12" x14ac:dyDescent="0.25">
      <c r="A56" t="s">
        <v>490</v>
      </c>
      <c r="B56" t="s">
        <v>491</v>
      </c>
      <c r="C56" t="s">
        <v>497</v>
      </c>
      <c r="D56">
        <v>70.739999999999995</v>
      </c>
      <c r="E56">
        <v>44.307000000000002</v>
      </c>
      <c r="F56">
        <v>668</v>
      </c>
      <c r="G56">
        <v>4806.5</v>
      </c>
      <c r="H56">
        <v>4920</v>
      </c>
      <c r="I56">
        <v>421.01</v>
      </c>
      <c r="J56">
        <v>31.43</v>
      </c>
      <c r="K56">
        <v>-1.0999999999999999E-2</v>
      </c>
      <c r="L56">
        <v>-1.28</v>
      </c>
    </row>
    <row r="57" spans="1:12" x14ac:dyDescent="0.25">
      <c r="A57" t="s">
        <v>472</v>
      </c>
      <c r="B57" t="s">
        <v>473</v>
      </c>
      <c r="C57" t="s">
        <v>498</v>
      </c>
      <c r="D57">
        <v>85.278000000000006</v>
      </c>
      <c r="E57">
        <v>47.518000000000001</v>
      </c>
      <c r="F57">
        <v>711</v>
      </c>
      <c r="G57">
        <v>4157.3</v>
      </c>
      <c r="H57">
        <v>4052.7</v>
      </c>
      <c r="I57">
        <v>396</v>
      </c>
      <c r="J57">
        <v>42.905000000000001</v>
      </c>
      <c r="K57">
        <v>6.0000000000000001E-3</v>
      </c>
      <c r="L57">
        <v>-1.861</v>
      </c>
    </row>
    <row r="58" spans="1:12" x14ac:dyDescent="0.25">
      <c r="A58" t="s">
        <v>474</v>
      </c>
      <c r="B58" t="s">
        <v>475</v>
      </c>
      <c r="C58" t="s">
        <v>498</v>
      </c>
      <c r="D58">
        <v>79.835999999999999</v>
      </c>
      <c r="E58">
        <v>47.396999999999998</v>
      </c>
      <c r="F58">
        <v>711</v>
      </c>
      <c r="G58">
        <v>4407.3</v>
      </c>
      <c r="H58">
        <v>4664.8999999999996</v>
      </c>
      <c r="I58">
        <v>409.9</v>
      </c>
      <c r="J58">
        <v>42.755000000000003</v>
      </c>
      <c r="K58">
        <v>3.0000000000000001E-3</v>
      </c>
      <c r="L58">
        <v>-2.1989999999999998</v>
      </c>
    </row>
    <row r="59" spans="1:12" x14ac:dyDescent="0.25">
      <c r="A59" t="s">
        <v>476</v>
      </c>
      <c r="B59" t="s">
        <v>477</v>
      </c>
      <c r="C59" t="s">
        <v>498</v>
      </c>
      <c r="D59">
        <v>68.471999999999994</v>
      </c>
      <c r="E59">
        <v>45.831000000000003</v>
      </c>
      <c r="F59">
        <v>711</v>
      </c>
      <c r="G59">
        <v>3892.4</v>
      </c>
      <c r="H59">
        <v>3655</v>
      </c>
      <c r="I59">
        <v>457.05</v>
      </c>
      <c r="J59">
        <v>40.848999999999997</v>
      </c>
      <c r="K59">
        <v>-8.9999999999999993E-3</v>
      </c>
      <c r="L59">
        <v>-1.347</v>
      </c>
    </row>
    <row r="60" spans="1:12" x14ac:dyDescent="0.25">
      <c r="A60" t="s">
        <v>486</v>
      </c>
      <c r="B60" t="s">
        <v>487</v>
      </c>
      <c r="C60" t="s">
        <v>498</v>
      </c>
      <c r="D60">
        <v>78.492999999999995</v>
      </c>
      <c r="E60">
        <v>47.734999999999999</v>
      </c>
      <c r="F60">
        <v>711</v>
      </c>
      <c r="G60">
        <v>4480.6000000000004</v>
      </c>
      <c r="H60">
        <v>4559.5</v>
      </c>
      <c r="I60">
        <v>426.96</v>
      </c>
      <c r="J60">
        <v>42.777999999999999</v>
      </c>
      <c r="K60">
        <v>-8.0000000000000002E-3</v>
      </c>
      <c r="L60">
        <v>-2.0430000000000001</v>
      </c>
    </row>
    <row r="61" spans="1:12" x14ac:dyDescent="0.25">
      <c r="A61" t="s">
        <v>488</v>
      </c>
      <c r="B61" t="s">
        <v>489</v>
      </c>
      <c r="C61" t="s">
        <v>498</v>
      </c>
      <c r="D61">
        <v>79.647999999999996</v>
      </c>
      <c r="E61">
        <v>44.834000000000003</v>
      </c>
      <c r="F61">
        <v>689</v>
      </c>
      <c r="G61">
        <v>3904.8</v>
      </c>
      <c r="H61">
        <v>3510.1</v>
      </c>
      <c r="I61">
        <v>376.53</v>
      </c>
      <c r="J61">
        <v>39.218000000000004</v>
      </c>
      <c r="K61">
        <v>-1.2E-2</v>
      </c>
      <c r="L61">
        <v>-1.5669999999999999</v>
      </c>
    </row>
    <row r="62" spans="1:12" x14ac:dyDescent="0.25">
      <c r="A62" t="s">
        <v>476</v>
      </c>
      <c r="B62" t="s">
        <v>477</v>
      </c>
      <c r="C62" t="s">
        <v>499</v>
      </c>
      <c r="D62">
        <v>87.328000000000003</v>
      </c>
      <c r="E62">
        <v>45.957999999999998</v>
      </c>
      <c r="F62">
        <v>711</v>
      </c>
      <c r="G62">
        <v>4069.4</v>
      </c>
      <c r="H62">
        <v>4175.2</v>
      </c>
      <c r="I62">
        <v>407.62</v>
      </c>
      <c r="J62">
        <v>46.436</v>
      </c>
      <c r="K62">
        <v>-8.0000000000000002E-3</v>
      </c>
      <c r="L62">
        <v>-2.5640000000000001</v>
      </c>
    </row>
    <row r="63" spans="1:12" x14ac:dyDescent="0.25">
      <c r="B63" t="s">
        <v>33</v>
      </c>
      <c r="D63">
        <f>AVERAGE(D26:D62)</f>
        <v>74.870513513513501</v>
      </c>
      <c r="E63">
        <f t="shared" ref="E63:L63" si="3">AVERAGE(E26:E62)</f>
        <v>46.740432432432428</v>
      </c>
      <c r="F63">
        <f t="shared" si="3"/>
        <v>712.58108108108104</v>
      </c>
      <c r="G63">
        <f t="shared" si="3"/>
        <v>4459.9810810810795</v>
      </c>
      <c r="H63">
        <f t="shared" si="3"/>
        <v>4349.4783783783796</v>
      </c>
      <c r="I63">
        <f t="shared" si="3"/>
        <v>409.02270270270265</v>
      </c>
      <c r="J63">
        <f t="shared" si="3"/>
        <v>40.004270270270283</v>
      </c>
      <c r="K63">
        <f t="shared" si="3"/>
        <v>-3.4637837837837825E-2</v>
      </c>
      <c r="L63">
        <f t="shared" si="3"/>
        <v>-1.7571081081081084</v>
      </c>
    </row>
    <row r="64" spans="1:12" x14ac:dyDescent="0.25">
      <c r="B64" t="s">
        <v>34</v>
      </c>
      <c r="D64">
        <f>STDEV(D26:D62)</f>
        <v>6.1015926182414848</v>
      </c>
      <c r="E64">
        <f t="shared" ref="E64:L64" si="4">STDEV(E26:E62)</f>
        <v>1.4059877022644676</v>
      </c>
      <c r="F64">
        <f t="shared" si="4"/>
        <v>24.831799033562657</v>
      </c>
      <c r="G64">
        <f t="shared" si="4"/>
        <v>394.71690687957181</v>
      </c>
      <c r="H64">
        <f t="shared" si="4"/>
        <v>532.306289823979</v>
      </c>
      <c r="I64">
        <f t="shared" si="4"/>
        <v>42.987628236288764</v>
      </c>
      <c r="J64">
        <f t="shared" si="4"/>
        <v>4.6458204612594889</v>
      </c>
      <c r="K64">
        <f t="shared" si="4"/>
        <v>0.19779450384363745</v>
      </c>
      <c r="L64">
        <f t="shared" si="4"/>
        <v>0.29666711458615769</v>
      </c>
    </row>
    <row r="65" spans="1:12" x14ac:dyDescent="0.25">
      <c r="B65" t="s">
        <v>35</v>
      </c>
      <c r="D65">
        <f>D64/D63</f>
        <v>8.1495268723383321E-2</v>
      </c>
      <c r="E65">
        <f t="shared" ref="E65:L65" si="5">E64/E63</f>
        <v>3.0080759400267668E-2</v>
      </c>
      <c r="F65">
        <f t="shared" si="5"/>
        <v>3.4847682169570779E-2</v>
      </c>
      <c r="G65">
        <f t="shared" si="5"/>
        <v>8.8501924044909669E-2</v>
      </c>
      <c r="H65">
        <f t="shared" si="5"/>
        <v>0.12238393745560802</v>
      </c>
      <c r="I65">
        <f t="shared" si="5"/>
        <v>0.10509839173287708</v>
      </c>
      <c r="J65">
        <f t="shared" si="5"/>
        <v>0.11613311353693392</v>
      </c>
      <c r="K65">
        <f t="shared" si="5"/>
        <v>-5.71035942744584</v>
      </c>
      <c r="L65">
        <f t="shared" si="5"/>
        <v>-0.16883828218491428</v>
      </c>
    </row>
    <row r="67" spans="1:12" x14ac:dyDescent="0.25">
      <c r="A67" t="s">
        <v>456</v>
      </c>
      <c r="B67" t="s">
        <v>457</v>
      </c>
      <c r="C67" t="s">
        <v>145</v>
      </c>
      <c r="D67">
        <v>109.47</v>
      </c>
      <c r="E67">
        <v>47.719000000000001</v>
      </c>
      <c r="F67">
        <v>580</v>
      </c>
      <c r="G67">
        <v>4305.3</v>
      </c>
      <c r="H67">
        <v>4223.7</v>
      </c>
      <c r="I67">
        <v>396.26</v>
      </c>
      <c r="J67">
        <v>37.253999999999998</v>
      </c>
      <c r="K67">
        <v>7.9000000000000008E-3</v>
      </c>
      <c r="L67">
        <v>-1.502</v>
      </c>
    </row>
    <row r="68" spans="1:12" x14ac:dyDescent="0.25">
      <c r="A68" t="s">
        <v>458</v>
      </c>
      <c r="B68" t="s">
        <v>459</v>
      </c>
      <c r="C68" t="s">
        <v>145</v>
      </c>
      <c r="D68">
        <v>110.72</v>
      </c>
      <c r="E68">
        <v>46.350999999999999</v>
      </c>
      <c r="F68">
        <v>551</v>
      </c>
      <c r="G68">
        <v>4632.1000000000004</v>
      </c>
      <c r="H68">
        <v>4696.1000000000004</v>
      </c>
      <c r="I68">
        <v>415.2</v>
      </c>
      <c r="J68">
        <v>32.381999999999998</v>
      </c>
      <c r="K68">
        <v>-2E-3</v>
      </c>
      <c r="L68">
        <v>-1.494</v>
      </c>
    </row>
    <row r="69" spans="1:12" x14ac:dyDescent="0.25">
      <c r="A69" t="s">
        <v>460</v>
      </c>
      <c r="B69" t="s">
        <v>461</v>
      </c>
      <c r="C69" t="s">
        <v>145</v>
      </c>
      <c r="D69">
        <v>107.87</v>
      </c>
      <c r="E69">
        <v>46.874000000000002</v>
      </c>
      <c r="F69">
        <v>580</v>
      </c>
      <c r="G69">
        <v>5095.1000000000004</v>
      </c>
      <c r="H69">
        <v>5192.2</v>
      </c>
      <c r="I69">
        <v>347.6</v>
      </c>
      <c r="J69">
        <v>36.877000000000002</v>
      </c>
      <c r="K69">
        <v>2.5000000000000001E-3</v>
      </c>
      <c r="L69">
        <v>-1.538</v>
      </c>
    </row>
    <row r="70" spans="1:12" x14ac:dyDescent="0.25">
      <c r="A70" t="s">
        <v>462</v>
      </c>
      <c r="B70" t="s">
        <v>463</v>
      </c>
      <c r="C70" t="s">
        <v>145</v>
      </c>
      <c r="D70">
        <v>120.36</v>
      </c>
      <c r="E70">
        <v>47.215000000000003</v>
      </c>
      <c r="F70">
        <v>595</v>
      </c>
      <c r="G70">
        <v>4242.8</v>
      </c>
      <c r="H70">
        <v>4280.3</v>
      </c>
      <c r="I70">
        <v>404.52</v>
      </c>
      <c r="J70">
        <v>34.905999999999999</v>
      </c>
      <c r="K70">
        <v>-2E-3</v>
      </c>
      <c r="L70">
        <v>-1.8230000000000002</v>
      </c>
    </row>
    <row r="71" spans="1:12" x14ac:dyDescent="0.25">
      <c r="A71" t="s">
        <v>464</v>
      </c>
      <c r="B71" t="s">
        <v>465</v>
      </c>
      <c r="C71" t="s">
        <v>145</v>
      </c>
      <c r="D71">
        <v>121.74</v>
      </c>
      <c r="E71">
        <v>49.341000000000001</v>
      </c>
      <c r="F71">
        <v>612</v>
      </c>
      <c r="G71">
        <v>4035.8</v>
      </c>
      <c r="H71">
        <v>3985.4</v>
      </c>
      <c r="I71">
        <v>393.32</v>
      </c>
      <c r="J71">
        <v>34.908000000000001</v>
      </c>
      <c r="K71">
        <v>3.5000000000000001E-3</v>
      </c>
      <c r="L71">
        <v>-1.6779999999999999</v>
      </c>
    </row>
    <row r="72" spans="1:12" x14ac:dyDescent="0.25">
      <c r="A72" t="s">
        <v>466</v>
      </c>
      <c r="B72" t="s">
        <v>467</v>
      </c>
      <c r="C72" t="s">
        <v>145</v>
      </c>
      <c r="D72">
        <v>114.53</v>
      </c>
      <c r="E72">
        <v>47.98</v>
      </c>
      <c r="F72">
        <v>580</v>
      </c>
      <c r="G72">
        <v>5082.7</v>
      </c>
      <c r="H72">
        <v>5185.1000000000004</v>
      </c>
      <c r="I72">
        <v>371.88</v>
      </c>
      <c r="J72">
        <v>43.033000000000001</v>
      </c>
      <c r="K72">
        <v>4.1999999999999997E-3</v>
      </c>
      <c r="L72">
        <v>-1.395</v>
      </c>
    </row>
    <row r="73" spans="1:12" x14ac:dyDescent="0.25">
      <c r="A73" t="s">
        <v>468</v>
      </c>
      <c r="B73" t="s">
        <v>469</v>
      </c>
      <c r="C73" t="s">
        <v>145</v>
      </c>
      <c r="D73">
        <v>116.66</v>
      </c>
      <c r="E73">
        <v>47.128</v>
      </c>
      <c r="F73">
        <v>595</v>
      </c>
      <c r="G73">
        <v>4203.1000000000004</v>
      </c>
      <c r="H73">
        <v>4129.3999999999996</v>
      </c>
      <c r="I73">
        <v>422.85</v>
      </c>
      <c r="J73">
        <v>37.450000000000003</v>
      </c>
      <c r="K73">
        <v>-1E-3</v>
      </c>
      <c r="L73">
        <v>-1.7</v>
      </c>
    </row>
    <row r="74" spans="1:12" x14ac:dyDescent="0.25">
      <c r="A74" t="s">
        <v>470</v>
      </c>
      <c r="B74" t="s">
        <v>471</v>
      </c>
      <c r="C74" t="s">
        <v>145</v>
      </c>
      <c r="D74">
        <v>106.92</v>
      </c>
      <c r="E74">
        <v>50.261000000000003</v>
      </c>
      <c r="F74">
        <v>595</v>
      </c>
      <c r="G74">
        <v>3891.5</v>
      </c>
      <c r="H74">
        <v>3633.2</v>
      </c>
      <c r="I74">
        <v>387.21</v>
      </c>
      <c r="J74">
        <v>34.081000000000003</v>
      </c>
      <c r="K74">
        <v>7.1000000000000004E-3</v>
      </c>
      <c r="L74">
        <v>-1.8080000000000001</v>
      </c>
    </row>
    <row r="75" spans="1:12" x14ac:dyDescent="0.25">
      <c r="A75" t="s">
        <v>472</v>
      </c>
      <c r="B75" t="s">
        <v>473</v>
      </c>
      <c r="C75" t="s">
        <v>145</v>
      </c>
      <c r="D75">
        <v>108.62</v>
      </c>
      <c r="E75">
        <v>48.662999999999997</v>
      </c>
      <c r="F75">
        <v>580</v>
      </c>
      <c r="G75">
        <v>4323.5</v>
      </c>
      <c r="H75">
        <v>4363.1000000000004</v>
      </c>
      <c r="I75">
        <v>391.11</v>
      </c>
      <c r="J75">
        <v>31.773</v>
      </c>
      <c r="K75">
        <v>-3.0000000000000001E-3</v>
      </c>
      <c r="L75">
        <v>-1.6400000000000001</v>
      </c>
    </row>
    <row r="76" spans="1:12" x14ac:dyDescent="0.25">
      <c r="A76" t="s">
        <v>474</v>
      </c>
      <c r="B76" t="s">
        <v>475</v>
      </c>
      <c r="C76" t="s">
        <v>145</v>
      </c>
      <c r="D76">
        <v>122.2</v>
      </c>
      <c r="E76">
        <v>46.51</v>
      </c>
      <c r="F76">
        <v>565</v>
      </c>
      <c r="G76">
        <v>3876</v>
      </c>
      <c r="H76">
        <v>3706.6</v>
      </c>
      <c r="I76">
        <v>314.89999999999998</v>
      </c>
      <c r="J76">
        <v>32.057000000000002</v>
      </c>
      <c r="K76">
        <v>-2E-3</v>
      </c>
      <c r="L76">
        <v>-2.2959999999999998</v>
      </c>
    </row>
    <row r="77" spans="1:12" x14ac:dyDescent="0.25">
      <c r="A77" t="s">
        <v>476</v>
      </c>
      <c r="B77" t="s">
        <v>477</v>
      </c>
      <c r="C77" t="s">
        <v>145</v>
      </c>
      <c r="D77">
        <v>127.53</v>
      </c>
      <c r="E77">
        <v>46.08</v>
      </c>
      <c r="F77">
        <v>595</v>
      </c>
      <c r="G77">
        <v>3941.5</v>
      </c>
      <c r="H77">
        <v>3865.5</v>
      </c>
      <c r="I77">
        <v>403.12</v>
      </c>
      <c r="J77">
        <v>38.78</v>
      </c>
      <c r="K77">
        <v>-3.0000000000000001E-3</v>
      </c>
      <c r="L77">
        <v>-1.244</v>
      </c>
    </row>
    <row r="78" spans="1:12" x14ac:dyDescent="0.25">
      <c r="A78" t="s">
        <v>478</v>
      </c>
      <c r="B78" t="s">
        <v>479</v>
      </c>
      <c r="C78" t="s">
        <v>145</v>
      </c>
      <c r="D78">
        <v>118.6</v>
      </c>
      <c r="E78">
        <v>49.234000000000002</v>
      </c>
      <c r="F78">
        <v>580</v>
      </c>
      <c r="G78">
        <v>4355.3</v>
      </c>
      <c r="H78">
        <v>4443.5</v>
      </c>
      <c r="I78">
        <v>364.83</v>
      </c>
      <c r="J78">
        <v>36.411999999999999</v>
      </c>
      <c r="K78">
        <v>6.9999999999999999E-4</v>
      </c>
      <c r="L78">
        <v>-2.1680000000000001</v>
      </c>
    </row>
    <row r="79" spans="1:12" x14ac:dyDescent="0.25">
      <c r="A79" t="s">
        <v>480</v>
      </c>
      <c r="B79" t="s">
        <v>481</v>
      </c>
      <c r="C79" t="s">
        <v>145</v>
      </c>
      <c r="D79">
        <v>106.77</v>
      </c>
      <c r="E79">
        <v>46.317</v>
      </c>
      <c r="F79">
        <v>711</v>
      </c>
      <c r="G79">
        <v>4642.8</v>
      </c>
      <c r="H79">
        <v>4931.1000000000004</v>
      </c>
      <c r="I79">
        <v>405.54</v>
      </c>
      <c r="J79">
        <v>40.798999999999999</v>
      </c>
      <c r="K79">
        <v>-3.0000000000000001E-3</v>
      </c>
      <c r="L79">
        <v>-2.2320000000000002</v>
      </c>
    </row>
    <row r="80" spans="1:12" x14ac:dyDescent="0.25">
      <c r="A80" t="s">
        <v>482</v>
      </c>
      <c r="B80" t="s">
        <v>483</v>
      </c>
      <c r="C80" t="s">
        <v>145</v>
      </c>
      <c r="D80">
        <v>110.26</v>
      </c>
      <c r="E80">
        <v>46.584000000000003</v>
      </c>
      <c r="F80">
        <v>565</v>
      </c>
      <c r="G80">
        <v>4090.4</v>
      </c>
      <c r="H80">
        <v>4045.5</v>
      </c>
      <c r="I80">
        <v>352.22</v>
      </c>
      <c r="J80">
        <v>33.33</v>
      </c>
      <c r="K80">
        <v>2.3E-3</v>
      </c>
      <c r="L80">
        <v>-1.619</v>
      </c>
    </row>
    <row r="81" spans="1:12" x14ac:dyDescent="0.25">
      <c r="A81" t="s">
        <v>484</v>
      </c>
      <c r="B81" t="s">
        <v>485</v>
      </c>
      <c r="C81" t="s">
        <v>145</v>
      </c>
      <c r="D81">
        <v>71.835999999999999</v>
      </c>
      <c r="E81">
        <v>47.436</v>
      </c>
      <c r="F81">
        <v>689</v>
      </c>
      <c r="G81">
        <v>3964.2</v>
      </c>
      <c r="H81">
        <v>3698.3</v>
      </c>
      <c r="I81">
        <v>361.02</v>
      </c>
      <c r="J81">
        <v>36.777000000000001</v>
      </c>
      <c r="K81">
        <v>-1.7000000000000001E-2</v>
      </c>
      <c r="L81">
        <v>-1.929</v>
      </c>
    </row>
    <row r="82" spans="1:12" x14ac:dyDescent="0.25">
      <c r="A82" t="s">
        <v>486</v>
      </c>
      <c r="B82" t="s">
        <v>487</v>
      </c>
      <c r="C82" t="s">
        <v>145</v>
      </c>
      <c r="D82">
        <v>119.35</v>
      </c>
      <c r="E82">
        <v>47.6</v>
      </c>
      <c r="F82">
        <v>580</v>
      </c>
      <c r="G82">
        <v>4421.8</v>
      </c>
      <c r="H82">
        <v>4599</v>
      </c>
      <c r="I82">
        <v>390.39</v>
      </c>
      <c r="J82">
        <v>35.152000000000001</v>
      </c>
      <c r="K82">
        <v>-1E-3</v>
      </c>
      <c r="L82">
        <v>-1.431</v>
      </c>
    </row>
    <row r="83" spans="1:12" x14ac:dyDescent="0.25">
      <c r="A83" t="s">
        <v>488</v>
      </c>
      <c r="B83" t="s">
        <v>489</v>
      </c>
      <c r="C83" t="s">
        <v>145</v>
      </c>
      <c r="D83">
        <v>112.7</v>
      </c>
      <c r="E83">
        <v>47.801000000000002</v>
      </c>
      <c r="F83">
        <v>595</v>
      </c>
      <c r="G83">
        <v>3592.2</v>
      </c>
      <c r="H83">
        <v>3261.1</v>
      </c>
      <c r="I83">
        <v>344.08</v>
      </c>
      <c r="J83">
        <v>39.063000000000002</v>
      </c>
      <c r="K83">
        <v>6.4000000000000003E-3</v>
      </c>
      <c r="L83">
        <v>-1.9159999999999999</v>
      </c>
    </row>
    <row r="84" spans="1:12" x14ac:dyDescent="0.25">
      <c r="A84" t="s">
        <v>490</v>
      </c>
      <c r="B84" t="s">
        <v>491</v>
      </c>
      <c r="C84" t="s">
        <v>145</v>
      </c>
      <c r="D84">
        <v>118.42</v>
      </c>
      <c r="E84">
        <v>46.847000000000001</v>
      </c>
      <c r="F84">
        <v>595</v>
      </c>
      <c r="G84">
        <v>4819.8999999999996</v>
      </c>
      <c r="H84">
        <v>4762.2</v>
      </c>
      <c r="I84">
        <v>447.6</v>
      </c>
      <c r="J84">
        <v>35.115000000000002</v>
      </c>
      <c r="K84">
        <v>-4.0000000000000001E-3</v>
      </c>
      <c r="L84">
        <v>-1.597</v>
      </c>
    </row>
    <row r="85" spans="1:12" x14ac:dyDescent="0.25">
      <c r="A85" t="s">
        <v>492</v>
      </c>
      <c r="B85" t="s">
        <v>493</v>
      </c>
      <c r="C85" t="s">
        <v>145</v>
      </c>
      <c r="D85">
        <v>103.58</v>
      </c>
      <c r="E85">
        <v>48.567</v>
      </c>
      <c r="F85">
        <v>668</v>
      </c>
      <c r="G85">
        <v>4857.8999999999996</v>
      </c>
      <c r="H85">
        <v>4998.1000000000004</v>
      </c>
      <c r="I85">
        <v>356.5</v>
      </c>
      <c r="J85">
        <v>42.113</v>
      </c>
      <c r="K85">
        <v>-0.01</v>
      </c>
      <c r="L85">
        <v>-1.401</v>
      </c>
    </row>
    <row r="86" spans="1:12" x14ac:dyDescent="0.25">
      <c r="A86" t="s">
        <v>494</v>
      </c>
      <c r="B86" t="s">
        <v>495</v>
      </c>
      <c r="C86" t="s">
        <v>145</v>
      </c>
      <c r="D86">
        <v>121.35</v>
      </c>
      <c r="E86">
        <v>48.646000000000001</v>
      </c>
      <c r="F86">
        <v>565</v>
      </c>
      <c r="G86">
        <v>4959.8999999999996</v>
      </c>
      <c r="H86">
        <v>5059.2</v>
      </c>
      <c r="I86">
        <v>360.35</v>
      </c>
      <c r="J86">
        <v>36.201000000000001</v>
      </c>
      <c r="K86">
        <v>2.2000000000000001E-3</v>
      </c>
      <c r="L86">
        <v>-1.214</v>
      </c>
    </row>
    <row r="87" spans="1:12" x14ac:dyDescent="0.25">
      <c r="B87" t="s">
        <v>33</v>
      </c>
      <c r="D87">
        <f>AVERAGE(D67:D86)</f>
        <v>112.4743</v>
      </c>
      <c r="E87">
        <f t="shared" ref="E87:L87" si="6">AVERAGE(E67:E86)</f>
        <v>47.657700000000006</v>
      </c>
      <c r="F87">
        <f t="shared" si="6"/>
        <v>598.79999999999995</v>
      </c>
      <c r="G87">
        <f t="shared" si="6"/>
        <v>4366.6899999999996</v>
      </c>
      <c r="H87">
        <f t="shared" si="6"/>
        <v>4352.93</v>
      </c>
      <c r="I87">
        <f t="shared" si="6"/>
        <v>381.52500000000003</v>
      </c>
      <c r="J87">
        <f t="shared" si="6"/>
        <v>36.423150000000007</v>
      </c>
      <c r="K87">
        <f t="shared" si="6"/>
        <v>-5.5999999999999995E-4</v>
      </c>
      <c r="L87">
        <f t="shared" si="6"/>
        <v>-1.6812499999999999</v>
      </c>
    </row>
    <row r="88" spans="1:12" x14ac:dyDescent="0.25">
      <c r="B88" t="s">
        <v>34</v>
      </c>
      <c r="D88">
        <f>STDEV(D67:D86)</f>
        <v>11.555489891913075</v>
      </c>
      <c r="E88">
        <f t="shared" ref="E88:L88" si="7">STDEV(E67:E86)</f>
        <v>1.1539940755115645</v>
      </c>
      <c r="F88">
        <f t="shared" si="7"/>
        <v>42.057104037249168</v>
      </c>
      <c r="G88">
        <f t="shared" si="7"/>
        <v>437.36367849097604</v>
      </c>
      <c r="H88">
        <f t="shared" si="7"/>
        <v>566.42253253946217</v>
      </c>
      <c r="I88">
        <f t="shared" si="7"/>
        <v>31.669398894134218</v>
      </c>
      <c r="J88">
        <f t="shared" si="7"/>
        <v>3.1610900897100604</v>
      </c>
      <c r="K88">
        <f t="shared" si="7"/>
        <v>5.8050250464122622E-3</v>
      </c>
      <c r="L88">
        <f t="shared" si="7"/>
        <v>0.30815065949526799</v>
      </c>
    </row>
    <row r="89" spans="1:12" x14ac:dyDescent="0.25">
      <c r="B89" t="s">
        <v>35</v>
      </c>
      <c r="D89">
        <f>D88/D87</f>
        <v>0.10273893584501592</v>
      </c>
      <c r="E89">
        <f t="shared" ref="E89:L89" si="8">E88/E87</f>
        <v>2.4214220902636183E-2</v>
      </c>
      <c r="F89">
        <f t="shared" si="8"/>
        <v>7.0235644684784854E-2</v>
      </c>
      <c r="G89">
        <f t="shared" si="8"/>
        <v>0.10015908582724582</v>
      </c>
      <c r="H89">
        <f t="shared" si="8"/>
        <v>0.13012442941638439</v>
      </c>
      <c r="I89">
        <f t="shared" si="8"/>
        <v>8.3007401596577463E-2</v>
      </c>
      <c r="J89">
        <f t="shared" si="8"/>
        <v>8.6787938157739233E-2</v>
      </c>
      <c r="K89">
        <f t="shared" si="8"/>
        <v>-10.366116154307612</v>
      </c>
      <c r="L89">
        <f t="shared" si="8"/>
        <v>-0.18328663761800326</v>
      </c>
    </row>
    <row r="91" spans="1:12" x14ac:dyDescent="0.25">
      <c r="A91" t="s">
        <v>456</v>
      </c>
      <c r="B91" t="s">
        <v>457</v>
      </c>
      <c r="C91" t="s">
        <v>146</v>
      </c>
      <c r="D91">
        <v>218.47</v>
      </c>
      <c r="E91">
        <v>53.94</v>
      </c>
      <c r="F91">
        <v>958</v>
      </c>
      <c r="G91">
        <v>4643.6000000000004</v>
      </c>
      <c r="H91">
        <v>4596</v>
      </c>
      <c r="I91">
        <v>210.59</v>
      </c>
      <c r="J91">
        <v>45.247999999999998</v>
      </c>
      <c r="K91">
        <v>-6.0000000000000001E-3</v>
      </c>
      <c r="L91">
        <v>-2.1919999999999997</v>
      </c>
    </row>
    <row r="92" spans="1:12" x14ac:dyDescent="0.25">
      <c r="A92" t="s">
        <v>458</v>
      </c>
      <c r="B92" t="s">
        <v>459</v>
      </c>
      <c r="C92" t="s">
        <v>146</v>
      </c>
      <c r="D92">
        <v>214.6</v>
      </c>
      <c r="E92">
        <v>52.491</v>
      </c>
      <c r="F92">
        <v>787</v>
      </c>
      <c r="G92">
        <v>4813.1000000000004</v>
      </c>
      <c r="H92">
        <v>4632.3</v>
      </c>
      <c r="I92">
        <v>244.48</v>
      </c>
      <c r="J92">
        <v>46.526000000000003</v>
      </c>
      <c r="K92">
        <v>0</v>
      </c>
      <c r="L92">
        <v>-1.94</v>
      </c>
    </row>
    <row r="93" spans="1:12" x14ac:dyDescent="0.25">
      <c r="A93" t="s">
        <v>460</v>
      </c>
      <c r="B93" t="s">
        <v>461</v>
      </c>
      <c r="C93" t="s">
        <v>146</v>
      </c>
      <c r="D93">
        <v>212.67</v>
      </c>
      <c r="E93">
        <v>53.271000000000001</v>
      </c>
      <c r="F93">
        <v>938</v>
      </c>
      <c r="G93">
        <v>4796.8999999999996</v>
      </c>
      <c r="H93">
        <v>4820</v>
      </c>
      <c r="I93">
        <v>226.79</v>
      </c>
      <c r="J93">
        <v>48.61</v>
      </c>
      <c r="K93">
        <v>1.5E-3</v>
      </c>
      <c r="L93">
        <v>-2.21</v>
      </c>
    </row>
    <row r="94" spans="1:12" x14ac:dyDescent="0.25">
      <c r="A94" t="s">
        <v>462</v>
      </c>
      <c r="B94" t="s">
        <v>463</v>
      </c>
      <c r="C94" t="s">
        <v>146</v>
      </c>
      <c r="D94">
        <v>217.44</v>
      </c>
      <c r="E94">
        <v>53.091000000000001</v>
      </c>
      <c r="F94">
        <v>816</v>
      </c>
      <c r="G94">
        <v>4859.5</v>
      </c>
      <c r="H94">
        <v>4826.8</v>
      </c>
      <c r="I94">
        <v>211.16</v>
      </c>
      <c r="J94">
        <v>45.957999999999998</v>
      </c>
      <c r="K94">
        <v>3.0999999999999999E-3</v>
      </c>
      <c r="L94">
        <v>-2.0229999999999997</v>
      </c>
    </row>
    <row r="95" spans="1:12" x14ac:dyDescent="0.25">
      <c r="A95" t="s">
        <v>464</v>
      </c>
      <c r="B95" t="s">
        <v>465</v>
      </c>
      <c r="C95" t="s">
        <v>146</v>
      </c>
      <c r="D95">
        <v>216.32</v>
      </c>
      <c r="E95">
        <v>55.313000000000002</v>
      </c>
      <c r="F95">
        <v>918</v>
      </c>
      <c r="G95">
        <v>4523.5</v>
      </c>
      <c r="H95">
        <v>4270.6000000000004</v>
      </c>
      <c r="I95">
        <v>216.7</v>
      </c>
      <c r="J95">
        <v>45.220999999999997</v>
      </c>
      <c r="K95">
        <v>-3.0000000000000001E-3</v>
      </c>
      <c r="L95">
        <v>-2.2330000000000001</v>
      </c>
    </row>
    <row r="96" spans="1:12" x14ac:dyDescent="0.25">
      <c r="A96" t="s">
        <v>466</v>
      </c>
      <c r="B96" t="s">
        <v>467</v>
      </c>
      <c r="C96" t="s">
        <v>146</v>
      </c>
      <c r="D96">
        <v>220.82</v>
      </c>
      <c r="E96">
        <v>53.829000000000001</v>
      </c>
      <c r="F96">
        <v>882</v>
      </c>
      <c r="G96">
        <v>5024</v>
      </c>
      <c r="H96">
        <v>5013.6000000000004</v>
      </c>
      <c r="I96">
        <v>204.7</v>
      </c>
      <c r="J96">
        <v>43.085000000000001</v>
      </c>
      <c r="K96">
        <v>-1E-3</v>
      </c>
      <c r="L96">
        <v>-2.206</v>
      </c>
    </row>
    <row r="97" spans="1:12" x14ac:dyDescent="0.25">
      <c r="A97" t="s">
        <v>468</v>
      </c>
      <c r="B97" t="s">
        <v>469</v>
      </c>
      <c r="C97" t="s">
        <v>146</v>
      </c>
      <c r="D97">
        <v>211.72</v>
      </c>
      <c r="E97">
        <v>54.015000000000001</v>
      </c>
      <c r="F97">
        <v>848</v>
      </c>
      <c r="G97">
        <v>5404.5</v>
      </c>
      <c r="H97">
        <v>5652.4</v>
      </c>
      <c r="I97">
        <v>218.7</v>
      </c>
      <c r="J97">
        <v>47.463999999999999</v>
      </c>
      <c r="K97">
        <v>-6.0000000000000001E-3</v>
      </c>
      <c r="L97">
        <v>-1.782</v>
      </c>
    </row>
    <row r="98" spans="1:12" x14ac:dyDescent="0.25">
      <c r="A98" t="s">
        <v>470</v>
      </c>
      <c r="B98" t="s">
        <v>471</v>
      </c>
      <c r="C98" t="s">
        <v>146</v>
      </c>
      <c r="D98">
        <v>204.53</v>
      </c>
      <c r="E98">
        <v>56.811</v>
      </c>
      <c r="F98">
        <v>1002</v>
      </c>
      <c r="G98">
        <v>4619.8</v>
      </c>
      <c r="H98">
        <v>4731.3999999999996</v>
      </c>
      <c r="I98">
        <v>217.81</v>
      </c>
      <c r="J98">
        <v>49.704000000000001</v>
      </c>
      <c r="K98">
        <v>-7.0000000000000001E-3</v>
      </c>
      <c r="L98">
        <v>-2.2149999999999999</v>
      </c>
    </row>
    <row r="99" spans="1:12" x14ac:dyDescent="0.25">
      <c r="A99" t="s">
        <v>472</v>
      </c>
      <c r="B99" t="s">
        <v>473</v>
      </c>
      <c r="C99" t="s">
        <v>146</v>
      </c>
      <c r="D99">
        <v>198.37</v>
      </c>
      <c r="E99">
        <v>53.768999999999998</v>
      </c>
      <c r="F99">
        <v>938</v>
      </c>
      <c r="G99">
        <v>4597.3999999999996</v>
      </c>
      <c r="H99">
        <v>4621.5</v>
      </c>
      <c r="I99">
        <v>227.3</v>
      </c>
      <c r="J99">
        <v>47.22</v>
      </c>
      <c r="K99">
        <v>-5.0250000000000004</v>
      </c>
      <c r="L99">
        <v>-1.9009999999999998</v>
      </c>
    </row>
    <row r="100" spans="1:12" x14ac:dyDescent="0.25">
      <c r="A100" t="s">
        <v>474</v>
      </c>
      <c r="B100" t="s">
        <v>475</v>
      </c>
      <c r="C100" t="s">
        <v>146</v>
      </c>
      <c r="D100">
        <v>215.59</v>
      </c>
      <c r="E100">
        <v>53.262</v>
      </c>
      <c r="F100">
        <v>918</v>
      </c>
      <c r="G100">
        <v>4634.3999999999996</v>
      </c>
      <c r="H100">
        <v>4687</v>
      </c>
      <c r="I100">
        <v>212.18</v>
      </c>
      <c r="J100">
        <v>46.774000000000001</v>
      </c>
      <c r="K100">
        <v>-3.0000000000000001E-3</v>
      </c>
      <c r="L100">
        <v>-1.9830000000000001</v>
      </c>
    </row>
    <row r="101" spans="1:12" x14ac:dyDescent="0.25">
      <c r="A101" t="s">
        <v>476</v>
      </c>
      <c r="B101" t="s">
        <v>477</v>
      </c>
      <c r="C101" t="s">
        <v>146</v>
      </c>
      <c r="D101">
        <v>214.75</v>
      </c>
      <c r="E101">
        <v>53.384999999999998</v>
      </c>
      <c r="F101">
        <v>865</v>
      </c>
      <c r="G101">
        <v>4400.1000000000004</v>
      </c>
      <c r="H101">
        <v>4287.3999999999996</v>
      </c>
      <c r="I101">
        <v>228.04</v>
      </c>
      <c r="J101">
        <v>48.686</v>
      </c>
      <c r="K101">
        <v>-8.9999999999999993E-3</v>
      </c>
      <c r="L101">
        <v>-2.016</v>
      </c>
    </row>
    <row r="102" spans="1:12" x14ac:dyDescent="0.25">
      <c r="A102" t="s">
        <v>478</v>
      </c>
      <c r="B102" t="s">
        <v>479</v>
      </c>
      <c r="C102" t="s">
        <v>146</v>
      </c>
      <c r="D102">
        <v>227.46</v>
      </c>
      <c r="E102">
        <v>54.154000000000003</v>
      </c>
      <c r="F102">
        <v>1102</v>
      </c>
      <c r="G102">
        <v>4282.8</v>
      </c>
      <c r="H102">
        <v>4389.1000000000004</v>
      </c>
      <c r="I102">
        <v>234.89</v>
      </c>
      <c r="J102">
        <v>49.426000000000002</v>
      </c>
      <c r="K102">
        <v>-6.0000000000000001E-3</v>
      </c>
      <c r="L102">
        <v>-2.3809999999999998</v>
      </c>
    </row>
    <row r="103" spans="1:12" x14ac:dyDescent="0.25">
      <c r="A103" t="s">
        <v>480</v>
      </c>
      <c r="B103" t="s">
        <v>481</v>
      </c>
      <c r="C103" t="s">
        <v>146</v>
      </c>
      <c r="D103">
        <v>212.54</v>
      </c>
      <c r="E103">
        <v>51.523000000000003</v>
      </c>
      <c r="F103">
        <v>882</v>
      </c>
      <c r="G103">
        <v>4479.6000000000004</v>
      </c>
      <c r="H103">
        <v>4463.8999999999996</v>
      </c>
      <c r="I103">
        <v>230.41</v>
      </c>
      <c r="J103">
        <v>48.465000000000003</v>
      </c>
      <c r="K103">
        <v>4.0000000000000001E-3</v>
      </c>
      <c r="L103">
        <v>-1.9470000000000001</v>
      </c>
    </row>
    <row r="104" spans="1:12" x14ac:dyDescent="0.25">
      <c r="A104" t="s">
        <v>482</v>
      </c>
      <c r="B104" t="s">
        <v>483</v>
      </c>
      <c r="C104" t="s">
        <v>146</v>
      </c>
      <c r="D104">
        <v>225.72</v>
      </c>
      <c r="E104">
        <v>51.731000000000002</v>
      </c>
      <c r="F104">
        <v>1002</v>
      </c>
      <c r="G104">
        <v>4293.2</v>
      </c>
      <c r="H104">
        <v>4368.3</v>
      </c>
      <c r="I104">
        <v>214.48</v>
      </c>
      <c r="J104">
        <v>48.335000000000001</v>
      </c>
      <c r="K104">
        <v>0</v>
      </c>
      <c r="L104">
        <v>-2.0760000000000001</v>
      </c>
    </row>
    <row r="105" spans="1:12" x14ac:dyDescent="0.25">
      <c r="A105" t="s">
        <v>484</v>
      </c>
      <c r="B105" t="s">
        <v>485</v>
      </c>
      <c r="C105" t="s">
        <v>146</v>
      </c>
      <c r="D105">
        <v>118.73</v>
      </c>
      <c r="E105">
        <v>48.302</v>
      </c>
      <c r="F105">
        <v>580</v>
      </c>
      <c r="G105">
        <v>4342.2</v>
      </c>
      <c r="H105">
        <v>4425.6000000000004</v>
      </c>
      <c r="I105">
        <v>432.21</v>
      </c>
      <c r="J105">
        <v>38.01</v>
      </c>
      <c r="K105">
        <v>-2E-3</v>
      </c>
      <c r="L105">
        <v>-1.8570000000000002</v>
      </c>
    </row>
    <row r="106" spans="1:12" x14ac:dyDescent="0.25">
      <c r="A106" t="s">
        <v>486</v>
      </c>
      <c r="B106" t="s">
        <v>487</v>
      </c>
      <c r="C106" t="s">
        <v>146</v>
      </c>
      <c r="D106">
        <v>216.5</v>
      </c>
      <c r="E106">
        <v>53.427999999999997</v>
      </c>
      <c r="F106">
        <v>1337.5</v>
      </c>
      <c r="G106">
        <v>4216.6000000000004</v>
      </c>
      <c r="H106">
        <v>3991.6</v>
      </c>
      <c r="I106">
        <v>245.48</v>
      </c>
      <c r="J106">
        <v>48.569000000000003</v>
      </c>
      <c r="K106">
        <v>-4.0000000000000001E-3</v>
      </c>
      <c r="L106">
        <v>-2.1819999999999999</v>
      </c>
    </row>
    <row r="107" spans="1:12" x14ac:dyDescent="0.25">
      <c r="A107" t="s">
        <v>488</v>
      </c>
      <c r="B107" t="s">
        <v>489</v>
      </c>
      <c r="C107" t="s">
        <v>146</v>
      </c>
      <c r="D107">
        <v>219.42</v>
      </c>
      <c r="E107">
        <v>52.774999999999999</v>
      </c>
      <c r="F107">
        <v>848</v>
      </c>
      <c r="G107">
        <v>4676.8999999999996</v>
      </c>
      <c r="H107">
        <v>4838.3</v>
      </c>
      <c r="I107">
        <v>220.82</v>
      </c>
      <c r="J107">
        <v>48.219000000000001</v>
      </c>
      <c r="K107">
        <v>-5.0000000000000001E-3</v>
      </c>
      <c r="L107">
        <v>-1.9939999999999998</v>
      </c>
    </row>
    <row r="108" spans="1:12" x14ac:dyDescent="0.25">
      <c r="A108" t="s">
        <v>490</v>
      </c>
      <c r="B108" t="s">
        <v>491</v>
      </c>
      <c r="C108" t="s">
        <v>146</v>
      </c>
      <c r="D108">
        <v>232.7</v>
      </c>
      <c r="E108">
        <v>51.832999999999998</v>
      </c>
      <c r="F108">
        <v>1050</v>
      </c>
      <c r="G108">
        <v>4920.8</v>
      </c>
      <c r="H108">
        <v>4955.8</v>
      </c>
      <c r="I108">
        <v>222.87</v>
      </c>
      <c r="J108">
        <v>46.170999999999999</v>
      </c>
      <c r="K108">
        <v>-8.9999999999999993E-3</v>
      </c>
      <c r="L108">
        <v>-2.1109999999999998</v>
      </c>
    </row>
    <row r="109" spans="1:12" x14ac:dyDescent="0.25">
      <c r="A109" t="s">
        <v>492</v>
      </c>
      <c r="B109" t="s">
        <v>493</v>
      </c>
      <c r="C109" t="s">
        <v>146</v>
      </c>
      <c r="D109">
        <v>221.37</v>
      </c>
      <c r="E109">
        <v>54.22</v>
      </c>
      <c r="F109">
        <v>1102</v>
      </c>
      <c r="G109">
        <v>4798</v>
      </c>
      <c r="H109">
        <v>4873.5</v>
      </c>
      <c r="I109">
        <v>214.52</v>
      </c>
      <c r="J109">
        <v>47.454999999999998</v>
      </c>
      <c r="K109">
        <v>-2E-3</v>
      </c>
      <c r="L109">
        <v>-2.0840000000000001</v>
      </c>
    </row>
    <row r="110" spans="1:12" x14ac:dyDescent="0.25">
      <c r="A110" t="s">
        <v>494</v>
      </c>
      <c r="B110" t="s">
        <v>495</v>
      </c>
      <c r="C110" t="s">
        <v>146</v>
      </c>
      <c r="D110">
        <v>220.49</v>
      </c>
      <c r="E110">
        <v>54.289000000000001</v>
      </c>
      <c r="F110">
        <v>1102</v>
      </c>
      <c r="G110">
        <v>4547.3999999999996</v>
      </c>
      <c r="H110">
        <v>4663.2</v>
      </c>
      <c r="I110">
        <v>252.06</v>
      </c>
      <c r="J110">
        <v>53.046999999999997</v>
      </c>
      <c r="K110">
        <v>-1.9E-2</v>
      </c>
      <c r="L110">
        <v>-2.1</v>
      </c>
    </row>
    <row r="111" spans="1:12" x14ac:dyDescent="0.25">
      <c r="B111" t="s">
        <v>33</v>
      </c>
      <c r="D111">
        <f>AVERAGE(D91:D110)</f>
        <v>212.01050000000001</v>
      </c>
      <c r="E111">
        <f t="shared" ref="E111:L111" si="9">AVERAGE(E91:E110)</f>
        <v>53.271599999999999</v>
      </c>
      <c r="F111">
        <f t="shared" si="9"/>
        <v>943.77499999999998</v>
      </c>
      <c r="G111">
        <f t="shared" si="9"/>
        <v>4643.7150000000001</v>
      </c>
      <c r="H111">
        <f t="shared" si="9"/>
        <v>4655.4150000000009</v>
      </c>
      <c r="I111">
        <f t="shared" si="9"/>
        <v>234.30950000000001</v>
      </c>
      <c r="J111">
        <f t="shared" si="9"/>
        <v>47.109650000000016</v>
      </c>
      <c r="K111">
        <f t="shared" si="9"/>
        <v>-0.25492000000000004</v>
      </c>
      <c r="L111">
        <f t="shared" si="9"/>
        <v>-2.07165</v>
      </c>
    </row>
    <row r="112" spans="1:12" x14ac:dyDescent="0.25">
      <c r="B112" t="s">
        <v>34</v>
      </c>
      <c r="D112">
        <f>STDEV(D91:D110)</f>
        <v>23.201327882824241</v>
      </c>
      <c r="E112">
        <f t="shared" ref="E112:L112" si="10">STDEV(E91:E110)</f>
        <v>1.6872413922700786</v>
      </c>
      <c r="F112">
        <f t="shared" si="10"/>
        <v>154.78461053313657</v>
      </c>
      <c r="G112">
        <f t="shared" si="10"/>
        <v>286.82332041097868</v>
      </c>
      <c r="H112">
        <f t="shared" si="10"/>
        <v>350.11591956319108</v>
      </c>
      <c r="I112">
        <f t="shared" si="10"/>
        <v>48.263002553988322</v>
      </c>
      <c r="J112">
        <f t="shared" si="10"/>
        <v>2.9712203283286969</v>
      </c>
      <c r="K112">
        <f t="shared" si="10"/>
        <v>1.1227718691280359</v>
      </c>
      <c r="L112">
        <f t="shared" si="10"/>
        <v>0.14867317565013105</v>
      </c>
    </row>
    <row r="113" spans="1:12" x14ac:dyDescent="0.25">
      <c r="B113" t="s">
        <v>35</v>
      </c>
      <c r="D113">
        <f>D112/D111</f>
        <v>0.10943480574228277</v>
      </c>
      <c r="E113">
        <f t="shared" ref="E113:L113" si="11">E112/E111</f>
        <v>3.1672436950834569E-2</v>
      </c>
      <c r="F113">
        <f t="shared" si="11"/>
        <v>0.16400583882083819</v>
      </c>
      <c r="G113">
        <f t="shared" si="11"/>
        <v>6.1765918108880213E-2</v>
      </c>
      <c r="H113">
        <f t="shared" si="11"/>
        <v>7.5206167347742575E-2</v>
      </c>
      <c r="I113">
        <f t="shared" si="11"/>
        <v>0.20597970869293955</v>
      </c>
      <c r="J113">
        <f t="shared" si="11"/>
        <v>6.3070312098024411E-2</v>
      </c>
      <c r="K113">
        <f t="shared" si="11"/>
        <v>-4.4044087130395253</v>
      </c>
      <c r="L113">
        <f t="shared" si="11"/>
        <v>-7.1765585716762503E-2</v>
      </c>
    </row>
    <row r="115" spans="1:12" x14ac:dyDescent="0.25">
      <c r="A115" t="s">
        <v>456</v>
      </c>
      <c r="B115" t="s">
        <v>457</v>
      </c>
      <c r="C115" t="s">
        <v>147</v>
      </c>
      <c r="D115">
        <v>53.225999999999999</v>
      </c>
      <c r="E115">
        <v>49.612000000000002</v>
      </c>
      <c r="F115">
        <v>525</v>
      </c>
      <c r="G115">
        <v>4049.9</v>
      </c>
      <c r="H115">
        <v>3628.1</v>
      </c>
      <c r="I115">
        <v>691.39</v>
      </c>
      <c r="J115">
        <v>40.125999999999998</v>
      </c>
      <c r="K115">
        <v>-1.2E-2</v>
      </c>
      <c r="L115">
        <v>-1.694</v>
      </c>
    </row>
    <row r="116" spans="1:12" x14ac:dyDescent="0.25">
      <c r="A116" t="s">
        <v>458</v>
      </c>
      <c r="B116" t="s">
        <v>459</v>
      </c>
      <c r="C116" t="s">
        <v>147</v>
      </c>
      <c r="D116">
        <v>52.374000000000002</v>
      </c>
      <c r="E116">
        <v>51.6</v>
      </c>
      <c r="F116">
        <v>537</v>
      </c>
      <c r="G116">
        <v>4637.8999999999996</v>
      </c>
      <c r="H116">
        <v>4536.8999999999996</v>
      </c>
      <c r="I116">
        <v>672.43</v>
      </c>
      <c r="J116">
        <v>38.94</v>
      </c>
      <c r="K116">
        <v>7.9000000000000008E-3</v>
      </c>
      <c r="L116">
        <v>-1.9159999999999999</v>
      </c>
    </row>
    <row r="117" spans="1:12" x14ac:dyDescent="0.25">
      <c r="A117" t="s">
        <v>460</v>
      </c>
      <c r="B117" t="s">
        <v>461</v>
      </c>
      <c r="C117" t="s">
        <v>147</v>
      </c>
      <c r="D117">
        <v>56.749000000000002</v>
      </c>
      <c r="E117">
        <v>49.933</v>
      </c>
      <c r="F117">
        <v>537</v>
      </c>
      <c r="G117">
        <v>4016.3</v>
      </c>
      <c r="H117">
        <v>3671.6</v>
      </c>
      <c r="I117">
        <v>684.66</v>
      </c>
      <c r="J117">
        <v>36.427</v>
      </c>
      <c r="K117">
        <v>1.5E-3</v>
      </c>
      <c r="L117">
        <v>-1.9490000000000001</v>
      </c>
    </row>
    <row r="118" spans="1:12" x14ac:dyDescent="0.25">
      <c r="A118" t="s">
        <v>462</v>
      </c>
      <c r="B118" t="s">
        <v>463</v>
      </c>
      <c r="C118" t="s">
        <v>147</v>
      </c>
      <c r="D118">
        <v>50.926000000000002</v>
      </c>
      <c r="E118">
        <v>54.042999999999999</v>
      </c>
      <c r="F118">
        <v>525</v>
      </c>
      <c r="G118">
        <v>4667.1000000000004</v>
      </c>
      <c r="H118">
        <v>4117.3</v>
      </c>
      <c r="I118">
        <v>598.51</v>
      </c>
      <c r="J118">
        <v>46.127000000000002</v>
      </c>
      <c r="K118">
        <v>8.3000000000000001E-3</v>
      </c>
      <c r="L118">
        <v>-1.849</v>
      </c>
    </row>
    <row r="119" spans="1:12" x14ac:dyDescent="0.25">
      <c r="A119" t="s">
        <v>464</v>
      </c>
      <c r="B119" t="s">
        <v>465</v>
      </c>
      <c r="C119" t="s">
        <v>147</v>
      </c>
      <c r="D119">
        <v>59.375</v>
      </c>
      <c r="E119">
        <v>52.466000000000001</v>
      </c>
      <c r="F119">
        <v>537</v>
      </c>
      <c r="G119">
        <v>4151.6000000000004</v>
      </c>
      <c r="H119">
        <v>3977.4</v>
      </c>
      <c r="I119">
        <v>830.5</v>
      </c>
      <c r="J119">
        <v>33.799999999999997</v>
      </c>
      <c r="K119">
        <v>-1.0999999999999999E-2</v>
      </c>
      <c r="L119">
        <v>-1.9330000000000001</v>
      </c>
    </row>
    <row r="120" spans="1:12" x14ac:dyDescent="0.25">
      <c r="A120" t="s">
        <v>466</v>
      </c>
      <c r="B120" t="s">
        <v>467</v>
      </c>
      <c r="C120" t="s">
        <v>147</v>
      </c>
      <c r="D120">
        <v>49.947000000000003</v>
      </c>
      <c r="E120">
        <v>51.927999999999997</v>
      </c>
      <c r="F120">
        <v>501</v>
      </c>
      <c r="G120">
        <v>4639.8999999999996</v>
      </c>
      <c r="H120">
        <v>4506.3999999999996</v>
      </c>
      <c r="I120">
        <v>1025.3</v>
      </c>
      <c r="J120">
        <v>36.54</v>
      </c>
      <c r="K120">
        <v>-1E-3</v>
      </c>
      <c r="L120">
        <v>-1.8029999999999999</v>
      </c>
    </row>
    <row r="121" spans="1:12" x14ac:dyDescent="0.25">
      <c r="A121" t="s">
        <v>468</v>
      </c>
      <c r="B121" t="s">
        <v>469</v>
      </c>
      <c r="C121" t="s">
        <v>147</v>
      </c>
      <c r="D121">
        <v>57.615000000000002</v>
      </c>
      <c r="E121">
        <v>52.444000000000003</v>
      </c>
      <c r="F121">
        <v>512</v>
      </c>
      <c r="G121">
        <v>4831.7</v>
      </c>
      <c r="H121">
        <v>4939</v>
      </c>
      <c r="I121">
        <v>729.05</v>
      </c>
      <c r="J121">
        <v>35.942</v>
      </c>
      <c r="K121">
        <v>2.7000000000000001E-3</v>
      </c>
      <c r="L121">
        <v>-1.879</v>
      </c>
    </row>
    <row r="122" spans="1:12" x14ac:dyDescent="0.25">
      <c r="A122" t="s">
        <v>470</v>
      </c>
      <c r="B122" t="s">
        <v>471</v>
      </c>
      <c r="C122" t="s">
        <v>147</v>
      </c>
      <c r="D122">
        <v>49.393999999999998</v>
      </c>
      <c r="E122">
        <v>51.915999999999997</v>
      </c>
      <c r="F122">
        <v>525</v>
      </c>
      <c r="G122">
        <v>4300.8999999999996</v>
      </c>
      <c r="H122">
        <v>4307.5</v>
      </c>
      <c r="I122">
        <v>857.48</v>
      </c>
      <c r="J122">
        <v>37.909999999999997</v>
      </c>
      <c r="K122">
        <v>9.4999999999999998E-3</v>
      </c>
      <c r="L122">
        <v>-1.7549999999999999</v>
      </c>
    </row>
    <row r="123" spans="1:12" x14ac:dyDescent="0.25">
      <c r="A123" t="s">
        <v>472</v>
      </c>
      <c r="B123" t="s">
        <v>473</v>
      </c>
      <c r="C123" t="s">
        <v>147</v>
      </c>
      <c r="D123">
        <v>47.9</v>
      </c>
      <c r="E123">
        <v>50.790999999999997</v>
      </c>
      <c r="F123">
        <v>512</v>
      </c>
      <c r="G123">
        <v>3811.2</v>
      </c>
      <c r="H123">
        <v>3168</v>
      </c>
      <c r="I123">
        <v>873.52</v>
      </c>
      <c r="J123">
        <v>30.991</v>
      </c>
      <c r="K123">
        <v>-2.5000000000000001E-2</v>
      </c>
      <c r="L123">
        <v>-1.361</v>
      </c>
    </row>
    <row r="124" spans="1:12" x14ac:dyDescent="0.25">
      <c r="A124" t="s">
        <v>474</v>
      </c>
      <c r="B124" t="s">
        <v>475</v>
      </c>
      <c r="C124" t="s">
        <v>147</v>
      </c>
      <c r="D124">
        <v>53.634999999999998</v>
      </c>
      <c r="E124">
        <v>52.189</v>
      </c>
      <c r="F124">
        <v>525</v>
      </c>
      <c r="G124">
        <v>4586.2</v>
      </c>
      <c r="H124">
        <v>4841</v>
      </c>
      <c r="I124">
        <v>869.01</v>
      </c>
      <c r="J124">
        <v>37.21</v>
      </c>
      <c r="K124">
        <v>-3.0000000000000001E-3</v>
      </c>
      <c r="L124">
        <v>-1.613</v>
      </c>
    </row>
    <row r="125" spans="1:12" x14ac:dyDescent="0.25">
      <c r="A125" t="s">
        <v>476</v>
      </c>
      <c r="B125" t="s">
        <v>477</v>
      </c>
      <c r="C125" t="s">
        <v>147</v>
      </c>
      <c r="D125">
        <v>44.99</v>
      </c>
      <c r="E125">
        <v>51.231999999999999</v>
      </c>
      <c r="F125">
        <v>501</v>
      </c>
      <c r="G125">
        <v>4892.1000000000004</v>
      </c>
      <c r="H125">
        <v>4995.7</v>
      </c>
      <c r="I125">
        <v>866.52</v>
      </c>
      <c r="J125">
        <v>38.527999999999999</v>
      </c>
      <c r="K125">
        <v>5.5999999999999999E-3</v>
      </c>
      <c r="L125">
        <v>-1.593</v>
      </c>
    </row>
    <row r="126" spans="1:12" x14ac:dyDescent="0.25">
      <c r="A126" t="s">
        <v>478</v>
      </c>
      <c r="B126" t="s">
        <v>479</v>
      </c>
      <c r="C126" t="s">
        <v>147</v>
      </c>
      <c r="D126">
        <v>52.475000000000001</v>
      </c>
      <c r="E126">
        <v>48.951999999999998</v>
      </c>
      <c r="F126">
        <v>501</v>
      </c>
      <c r="G126">
        <v>4920.1000000000004</v>
      </c>
      <c r="H126">
        <v>4772.2</v>
      </c>
      <c r="I126">
        <v>646.91</v>
      </c>
      <c r="J126">
        <v>42.341000000000001</v>
      </c>
      <c r="K126">
        <v>-2.3E-2</v>
      </c>
      <c r="L126">
        <v>-1.448</v>
      </c>
    </row>
    <row r="127" spans="1:12" x14ac:dyDescent="0.25">
      <c r="A127" t="s">
        <v>480</v>
      </c>
      <c r="B127" t="s">
        <v>481</v>
      </c>
      <c r="C127" t="s">
        <v>147</v>
      </c>
      <c r="D127">
        <v>58.926000000000002</v>
      </c>
      <c r="E127">
        <v>51.573</v>
      </c>
      <c r="F127">
        <v>501</v>
      </c>
      <c r="G127">
        <v>3567.1</v>
      </c>
      <c r="H127">
        <v>3312</v>
      </c>
      <c r="I127">
        <v>714.88</v>
      </c>
      <c r="J127">
        <v>39.145000000000003</v>
      </c>
      <c r="K127">
        <v>-1.2999999999999999E-2</v>
      </c>
      <c r="L127">
        <v>-2.2149999999999999</v>
      </c>
    </row>
    <row r="128" spans="1:12" x14ac:dyDescent="0.25">
      <c r="A128" t="s">
        <v>482</v>
      </c>
      <c r="B128" t="s">
        <v>483</v>
      </c>
      <c r="C128" t="s">
        <v>147</v>
      </c>
      <c r="D128">
        <v>61.37</v>
      </c>
      <c r="E128">
        <v>50.365000000000002</v>
      </c>
      <c r="F128">
        <v>537</v>
      </c>
      <c r="G128">
        <v>4176.3999999999996</v>
      </c>
      <c r="H128">
        <v>3541.3</v>
      </c>
      <c r="I128">
        <v>719.85</v>
      </c>
      <c r="J128">
        <v>34.963000000000001</v>
      </c>
      <c r="K128">
        <v>-5.0000000000000001E-3</v>
      </c>
      <c r="L128">
        <v>-1.6679999999999999</v>
      </c>
    </row>
    <row r="129" spans="1:12" x14ac:dyDescent="0.25">
      <c r="A129" t="s">
        <v>484</v>
      </c>
      <c r="B129" t="s">
        <v>485</v>
      </c>
      <c r="C129" t="s">
        <v>147</v>
      </c>
      <c r="D129">
        <v>45.85</v>
      </c>
      <c r="E129">
        <v>54.279000000000003</v>
      </c>
      <c r="F129">
        <v>1002</v>
      </c>
      <c r="G129">
        <v>4819.5</v>
      </c>
      <c r="H129">
        <v>4792.8</v>
      </c>
      <c r="I129">
        <v>209.32</v>
      </c>
      <c r="J129">
        <v>49.478999999999999</v>
      </c>
      <c r="K129">
        <v>-1.0999999999999999E-2</v>
      </c>
      <c r="L129">
        <v>-2.1429999999999998</v>
      </c>
    </row>
    <row r="130" spans="1:12" x14ac:dyDescent="0.25">
      <c r="A130" t="s">
        <v>486</v>
      </c>
      <c r="B130" t="s">
        <v>487</v>
      </c>
      <c r="C130" t="s">
        <v>147</v>
      </c>
      <c r="D130">
        <v>50.47</v>
      </c>
      <c r="E130">
        <v>51.655999999999999</v>
      </c>
      <c r="F130">
        <v>512</v>
      </c>
      <c r="G130">
        <v>4669.5</v>
      </c>
      <c r="H130">
        <v>4505.8999999999996</v>
      </c>
      <c r="I130">
        <v>680.12</v>
      </c>
      <c r="J130">
        <v>35.973999999999997</v>
      </c>
      <c r="K130">
        <v>-3.0000000000000001E-3</v>
      </c>
      <c r="L130">
        <v>-1.6870000000000001</v>
      </c>
    </row>
    <row r="131" spans="1:12" x14ac:dyDescent="0.25">
      <c r="A131" t="s">
        <v>490</v>
      </c>
      <c r="B131" t="s">
        <v>491</v>
      </c>
      <c r="C131" t="s">
        <v>147</v>
      </c>
      <c r="D131">
        <v>59.384999999999998</v>
      </c>
      <c r="E131">
        <v>49.387999999999998</v>
      </c>
      <c r="F131">
        <v>512</v>
      </c>
      <c r="G131">
        <v>4435.7</v>
      </c>
      <c r="H131">
        <v>4517.1000000000004</v>
      </c>
      <c r="I131">
        <v>711.29</v>
      </c>
      <c r="J131">
        <v>31.998000000000001</v>
      </c>
      <c r="K131">
        <v>-1.6E-2</v>
      </c>
      <c r="L131">
        <v>-1.9219999999999999</v>
      </c>
    </row>
    <row r="132" spans="1:12" x14ac:dyDescent="0.25">
      <c r="A132" t="s">
        <v>492</v>
      </c>
      <c r="B132" t="s">
        <v>493</v>
      </c>
      <c r="C132" t="s">
        <v>147</v>
      </c>
      <c r="D132">
        <v>51.637</v>
      </c>
      <c r="E132">
        <v>52.677999999999997</v>
      </c>
      <c r="F132">
        <v>537</v>
      </c>
      <c r="G132">
        <v>4882.5</v>
      </c>
      <c r="H132">
        <v>5131.5</v>
      </c>
      <c r="I132">
        <v>672.43</v>
      </c>
      <c r="J132">
        <v>44.606999999999999</v>
      </c>
      <c r="K132">
        <v>-8.0000000000000002E-3</v>
      </c>
      <c r="L132">
        <v>-1.655</v>
      </c>
    </row>
    <row r="133" spans="1:12" x14ac:dyDescent="0.25">
      <c r="A133" t="s">
        <v>494</v>
      </c>
      <c r="B133" t="s">
        <v>495</v>
      </c>
      <c r="C133" t="s">
        <v>147</v>
      </c>
      <c r="D133">
        <v>55.7</v>
      </c>
      <c r="E133">
        <v>52.423000000000002</v>
      </c>
      <c r="F133">
        <v>501</v>
      </c>
      <c r="G133">
        <v>5259.7</v>
      </c>
      <c r="H133">
        <v>5611.2</v>
      </c>
      <c r="I133">
        <v>750.75</v>
      </c>
      <c r="J133">
        <v>39.734999999999999</v>
      </c>
      <c r="K133">
        <v>3.0999999999999999E-3</v>
      </c>
      <c r="L133">
        <v>-1.571</v>
      </c>
    </row>
    <row r="134" spans="1:12" x14ac:dyDescent="0.25">
      <c r="B134" t="s">
        <v>33</v>
      </c>
      <c r="D134">
        <f>AVERAGE(D115:D133)</f>
        <v>53.260210526315802</v>
      </c>
      <c r="E134">
        <f t="shared" ref="E134:L134" si="12">AVERAGE(E115:E133)</f>
        <v>51.550947368421049</v>
      </c>
      <c r="F134">
        <f t="shared" si="12"/>
        <v>544.21052631578948</v>
      </c>
      <c r="G134">
        <f t="shared" si="12"/>
        <v>4490.2789473684206</v>
      </c>
      <c r="H134">
        <f t="shared" si="12"/>
        <v>4361.7315789473687</v>
      </c>
      <c r="I134">
        <f t="shared" si="12"/>
        <v>726.52210526315798</v>
      </c>
      <c r="J134">
        <f t="shared" si="12"/>
        <v>38.462263157894746</v>
      </c>
      <c r="K134">
        <f t="shared" si="12"/>
        <v>-4.8631578947368418E-3</v>
      </c>
      <c r="L134">
        <f t="shared" si="12"/>
        <v>-1.7712631578947371</v>
      </c>
    </row>
    <row r="135" spans="1:12" x14ac:dyDescent="0.25">
      <c r="B135" t="s">
        <v>34</v>
      </c>
      <c r="D135">
        <f>STDEV(D115:D133)</f>
        <v>4.7448133270732509</v>
      </c>
      <c r="E135">
        <f t="shared" ref="E135:L135" si="13">STDEV(E115:E133)</f>
        <v>1.4512545329122135</v>
      </c>
      <c r="F135">
        <f t="shared" si="13"/>
        <v>111.75199672457687</v>
      </c>
      <c r="G135">
        <f t="shared" si="13"/>
        <v>435.75198804792541</v>
      </c>
      <c r="H135">
        <f t="shared" si="13"/>
        <v>666.43095170603431</v>
      </c>
      <c r="I135">
        <f t="shared" si="13"/>
        <v>163.46263938007192</v>
      </c>
      <c r="J135">
        <f t="shared" si="13"/>
        <v>4.6657581001507129</v>
      </c>
      <c r="K135">
        <f t="shared" si="13"/>
        <v>1.0262402281376194E-2</v>
      </c>
      <c r="L135">
        <f t="shared" si="13"/>
        <v>0.21888958203351488</v>
      </c>
    </row>
    <row r="136" spans="1:12" x14ac:dyDescent="0.25">
      <c r="B136" t="s">
        <v>35</v>
      </c>
      <c r="D136">
        <f>D135/D134</f>
        <v>8.9087393387768235E-2</v>
      </c>
      <c r="E136">
        <f t="shared" ref="E136:K136" si="14">E135/E134</f>
        <v>2.8151849907635633E-2</v>
      </c>
      <c r="F136">
        <f t="shared" si="14"/>
        <v>0.20534699591556679</v>
      </c>
      <c r="G136">
        <f t="shared" si="14"/>
        <v>9.7043411591011028E-2</v>
      </c>
      <c r="H136">
        <f t="shared" si="14"/>
        <v>0.15279045480989142</v>
      </c>
      <c r="I136">
        <f t="shared" si="14"/>
        <v>0.22499334596414397</v>
      </c>
      <c r="J136">
        <f t="shared" si="14"/>
        <v>0.12130742491664902</v>
      </c>
      <c r="K136">
        <f t="shared" si="14"/>
        <v>-2.1102342353479187</v>
      </c>
      <c r="L136">
        <f>L135/L134</f>
        <v>-0.12357823909897137</v>
      </c>
    </row>
    <row r="138" spans="1:12" x14ac:dyDescent="0.25">
      <c r="A138" t="s">
        <v>456</v>
      </c>
      <c r="B138" t="s">
        <v>457</v>
      </c>
      <c r="C138" t="s">
        <v>148</v>
      </c>
      <c r="D138">
        <v>133.22</v>
      </c>
      <c r="E138">
        <v>56.973999999999997</v>
      </c>
      <c r="F138">
        <v>711</v>
      </c>
      <c r="G138">
        <v>4220</v>
      </c>
      <c r="H138">
        <v>4141.5</v>
      </c>
      <c r="I138">
        <v>483.34</v>
      </c>
      <c r="J138">
        <v>31.530999999999999</v>
      </c>
      <c r="K138">
        <v>-0.01</v>
      </c>
      <c r="L138">
        <v>-2.855</v>
      </c>
    </row>
    <row r="139" spans="1:12" x14ac:dyDescent="0.25">
      <c r="A139" t="s">
        <v>458</v>
      </c>
      <c r="B139" t="s">
        <v>459</v>
      </c>
      <c r="C139" t="s">
        <v>148</v>
      </c>
      <c r="D139">
        <v>149.84</v>
      </c>
      <c r="E139">
        <v>59.594999999999999</v>
      </c>
      <c r="F139">
        <v>711</v>
      </c>
      <c r="G139">
        <v>4413.5</v>
      </c>
      <c r="H139">
        <v>4472.8</v>
      </c>
      <c r="I139">
        <v>536.71</v>
      </c>
      <c r="J139">
        <v>29.27</v>
      </c>
      <c r="K139">
        <v>-2E-3</v>
      </c>
      <c r="L139">
        <v>-2.9820000000000002</v>
      </c>
    </row>
    <row r="140" spans="1:12" x14ac:dyDescent="0.25">
      <c r="A140" t="s">
        <v>460</v>
      </c>
      <c r="B140" t="s">
        <v>461</v>
      </c>
      <c r="C140" t="s">
        <v>148</v>
      </c>
      <c r="D140">
        <v>140.49</v>
      </c>
      <c r="E140">
        <v>55.216999999999999</v>
      </c>
      <c r="F140">
        <v>711</v>
      </c>
      <c r="G140">
        <v>4077.1</v>
      </c>
      <c r="H140">
        <v>4174.3</v>
      </c>
      <c r="I140">
        <v>502.57</v>
      </c>
      <c r="J140">
        <v>29.613</v>
      </c>
      <c r="K140">
        <v>-1E-3</v>
      </c>
      <c r="L140">
        <v>-2.016</v>
      </c>
    </row>
    <row r="141" spans="1:12" x14ac:dyDescent="0.25">
      <c r="A141" t="s">
        <v>462</v>
      </c>
      <c r="B141" t="s">
        <v>463</v>
      </c>
      <c r="C141" t="s">
        <v>148</v>
      </c>
      <c r="D141">
        <v>131.27000000000001</v>
      </c>
      <c r="E141">
        <v>57.438000000000002</v>
      </c>
      <c r="F141">
        <v>711</v>
      </c>
      <c r="G141">
        <v>4182.7</v>
      </c>
      <c r="H141">
        <v>4079.4</v>
      </c>
      <c r="I141">
        <v>591.41999999999996</v>
      </c>
      <c r="J141">
        <v>28.135000000000002</v>
      </c>
      <c r="K141">
        <v>-2E-3</v>
      </c>
      <c r="L141">
        <v>-2.9420000000000002</v>
      </c>
    </row>
    <row r="142" spans="1:12" x14ac:dyDescent="0.25">
      <c r="A142" t="s">
        <v>464</v>
      </c>
      <c r="B142" t="s">
        <v>465</v>
      </c>
      <c r="C142" t="s">
        <v>148</v>
      </c>
      <c r="D142">
        <v>155.53</v>
      </c>
      <c r="E142">
        <v>58.966999999999999</v>
      </c>
      <c r="F142">
        <v>711</v>
      </c>
      <c r="G142">
        <v>4026.1</v>
      </c>
      <c r="H142">
        <v>3987</v>
      </c>
      <c r="I142">
        <v>518.15</v>
      </c>
      <c r="J142">
        <v>33.015000000000001</v>
      </c>
      <c r="K142">
        <v>-8.9999999999999993E-3</v>
      </c>
      <c r="L142">
        <v>-2.8109999999999999</v>
      </c>
    </row>
    <row r="143" spans="1:12" x14ac:dyDescent="0.25">
      <c r="A143" t="s">
        <v>468</v>
      </c>
      <c r="B143" t="s">
        <v>469</v>
      </c>
      <c r="C143" t="s">
        <v>148</v>
      </c>
      <c r="D143">
        <v>159.96</v>
      </c>
      <c r="E143">
        <v>57.798999999999999</v>
      </c>
      <c r="F143">
        <v>689</v>
      </c>
      <c r="G143">
        <v>4167.5</v>
      </c>
      <c r="H143">
        <v>4099.1000000000004</v>
      </c>
      <c r="I143">
        <v>582.73</v>
      </c>
      <c r="J143">
        <v>32.607999999999997</v>
      </c>
      <c r="K143">
        <v>-4.0000000000000001E-3</v>
      </c>
      <c r="L143">
        <v>-2.3769999999999998</v>
      </c>
    </row>
    <row r="144" spans="1:12" x14ac:dyDescent="0.25">
      <c r="A144" t="s">
        <v>472</v>
      </c>
      <c r="B144" t="s">
        <v>473</v>
      </c>
      <c r="C144" t="s">
        <v>148</v>
      </c>
      <c r="D144">
        <v>157.38</v>
      </c>
      <c r="E144">
        <v>57.076000000000001</v>
      </c>
      <c r="F144">
        <v>711</v>
      </c>
      <c r="G144">
        <v>4107</v>
      </c>
      <c r="H144">
        <v>4064.7</v>
      </c>
      <c r="I144">
        <v>568.65</v>
      </c>
      <c r="J144">
        <v>33.674999999999997</v>
      </c>
      <c r="K144">
        <v>-5.0000000000000001E-3</v>
      </c>
      <c r="L144">
        <v>-2.0649999999999999</v>
      </c>
    </row>
    <row r="145" spans="1:12" x14ac:dyDescent="0.25">
      <c r="A145" t="s">
        <v>474</v>
      </c>
      <c r="B145" t="s">
        <v>475</v>
      </c>
      <c r="C145" t="s">
        <v>148</v>
      </c>
      <c r="D145">
        <v>130.74</v>
      </c>
      <c r="E145">
        <v>60.347000000000001</v>
      </c>
      <c r="F145">
        <v>689</v>
      </c>
      <c r="G145">
        <v>4091.5</v>
      </c>
      <c r="H145">
        <v>4136.8999999999996</v>
      </c>
      <c r="I145">
        <v>592.03</v>
      </c>
      <c r="J145">
        <v>32.399000000000001</v>
      </c>
      <c r="K145">
        <v>-1.0999999999999999E-2</v>
      </c>
      <c r="L145">
        <v>-3.2080000000000002</v>
      </c>
    </row>
    <row r="146" spans="1:12" x14ac:dyDescent="0.25">
      <c r="A146" t="s">
        <v>476</v>
      </c>
      <c r="B146" t="s">
        <v>477</v>
      </c>
      <c r="C146" t="s">
        <v>148</v>
      </c>
      <c r="D146">
        <v>132.83000000000001</v>
      </c>
      <c r="E146">
        <v>57.612000000000002</v>
      </c>
      <c r="F146">
        <v>689</v>
      </c>
      <c r="G146">
        <v>4452.6000000000004</v>
      </c>
      <c r="H146">
        <v>4486.3</v>
      </c>
      <c r="I146">
        <v>567.79999999999995</v>
      </c>
      <c r="J146">
        <v>29.166</v>
      </c>
      <c r="K146">
        <v>-6.0000000000000001E-3</v>
      </c>
      <c r="L146">
        <v>-2.0249999999999999</v>
      </c>
    </row>
    <row r="147" spans="1:12" x14ac:dyDescent="0.25">
      <c r="A147" t="s">
        <v>478</v>
      </c>
      <c r="B147" t="s">
        <v>479</v>
      </c>
      <c r="C147" t="s">
        <v>148</v>
      </c>
      <c r="D147">
        <v>158.58000000000001</v>
      </c>
      <c r="E147">
        <v>58.72</v>
      </c>
      <c r="F147">
        <v>689</v>
      </c>
      <c r="G147">
        <v>4394.8</v>
      </c>
      <c r="H147">
        <v>4434</v>
      </c>
      <c r="I147">
        <v>478.58</v>
      </c>
      <c r="J147">
        <v>31.856000000000002</v>
      </c>
      <c r="K147">
        <v>-8.0000000000000002E-3</v>
      </c>
      <c r="L147">
        <v>-2.177</v>
      </c>
    </row>
    <row r="148" spans="1:12" x14ac:dyDescent="0.25">
      <c r="A148" t="s">
        <v>480</v>
      </c>
      <c r="B148" t="s">
        <v>481</v>
      </c>
      <c r="C148" t="s">
        <v>148</v>
      </c>
      <c r="D148">
        <v>134.15</v>
      </c>
      <c r="E148">
        <v>56.436999999999998</v>
      </c>
      <c r="F148">
        <v>711</v>
      </c>
      <c r="G148">
        <v>4227.3</v>
      </c>
      <c r="H148">
        <v>4297.8999999999996</v>
      </c>
      <c r="I148">
        <v>621.59</v>
      </c>
      <c r="J148">
        <v>36.784999999999997</v>
      </c>
      <c r="K148">
        <v>-0.01</v>
      </c>
      <c r="L148">
        <v>-2.3420000000000001</v>
      </c>
    </row>
    <row r="149" spans="1:12" x14ac:dyDescent="0.25">
      <c r="A149" t="s">
        <v>486</v>
      </c>
      <c r="B149" t="s">
        <v>487</v>
      </c>
      <c r="C149" t="s">
        <v>148</v>
      </c>
      <c r="D149">
        <v>128.68</v>
      </c>
      <c r="E149">
        <v>59.832000000000001</v>
      </c>
      <c r="F149">
        <v>711</v>
      </c>
      <c r="G149">
        <v>4166.8999999999996</v>
      </c>
      <c r="H149">
        <v>4222</v>
      </c>
      <c r="I149">
        <v>533.77</v>
      </c>
      <c r="J149">
        <v>34.878</v>
      </c>
      <c r="K149">
        <v>-0.01</v>
      </c>
      <c r="L149">
        <v>-3.0059999999999998</v>
      </c>
    </row>
    <row r="150" spans="1:12" x14ac:dyDescent="0.25">
      <c r="A150" t="s">
        <v>490</v>
      </c>
      <c r="B150" t="s">
        <v>491</v>
      </c>
      <c r="C150" t="s">
        <v>148</v>
      </c>
      <c r="D150">
        <v>132.85</v>
      </c>
      <c r="E150">
        <v>53.494</v>
      </c>
      <c r="F150">
        <v>689</v>
      </c>
      <c r="G150">
        <v>4009.7</v>
      </c>
      <c r="H150">
        <v>3839.5</v>
      </c>
      <c r="I150">
        <v>419.95</v>
      </c>
      <c r="J150">
        <v>25.661000000000001</v>
      </c>
      <c r="K150">
        <v>-7.0000000000000001E-3</v>
      </c>
      <c r="L150">
        <v>-2.16</v>
      </c>
    </row>
    <row r="151" spans="1:12" x14ac:dyDescent="0.25">
      <c r="A151" t="s">
        <v>492</v>
      </c>
      <c r="B151" t="s">
        <v>493</v>
      </c>
      <c r="C151" t="s">
        <v>148</v>
      </c>
      <c r="D151">
        <v>137.62</v>
      </c>
      <c r="E151">
        <v>60.118000000000002</v>
      </c>
      <c r="F151">
        <v>711</v>
      </c>
      <c r="G151">
        <v>4427.6000000000004</v>
      </c>
      <c r="H151">
        <v>4442.6000000000004</v>
      </c>
      <c r="I151">
        <v>479.66</v>
      </c>
      <c r="J151">
        <v>32.146000000000001</v>
      </c>
      <c r="K151">
        <v>-3.0000000000000001E-3</v>
      </c>
      <c r="L151">
        <v>-3.3029999999999999</v>
      </c>
    </row>
    <row r="152" spans="1:12" x14ac:dyDescent="0.25">
      <c r="A152" t="s">
        <v>494</v>
      </c>
      <c r="B152" t="s">
        <v>495</v>
      </c>
      <c r="C152" t="s">
        <v>148</v>
      </c>
      <c r="D152">
        <v>140.91999999999999</v>
      </c>
      <c r="E152">
        <v>59.683</v>
      </c>
      <c r="F152">
        <v>689</v>
      </c>
      <c r="G152">
        <v>4500.1000000000004</v>
      </c>
      <c r="H152">
        <v>4677.3</v>
      </c>
      <c r="I152">
        <v>625.33000000000004</v>
      </c>
      <c r="J152">
        <v>30.138999999999999</v>
      </c>
      <c r="K152">
        <v>-4.0000000000000001E-3</v>
      </c>
      <c r="L152">
        <v>-2.7450000000000001</v>
      </c>
    </row>
    <row r="153" spans="1:12" x14ac:dyDescent="0.25">
      <c r="B153" t="s">
        <v>33</v>
      </c>
      <c r="D153">
        <f>AVERAGE(D138:D152)</f>
        <v>141.60399999999998</v>
      </c>
      <c r="E153">
        <f t="shared" ref="E153:L153" si="15">AVERAGE(E138:E152)</f>
        <v>57.953933333333339</v>
      </c>
      <c r="F153">
        <f t="shared" si="15"/>
        <v>702.2</v>
      </c>
      <c r="G153">
        <f t="shared" si="15"/>
        <v>4230.96</v>
      </c>
      <c r="H153">
        <f t="shared" si="15"/>
        <v>4237.0200000000004</v>
      </c>
      <c r="I153">
        <f t="shared" si="15"/>
        <v>540.15199999999993</v>
      </c>
      <c r="J153">
        <f t="shared" si="15"/>
        <v>31.3918</v>
      </c>
      <c r="K153">
        <f t="shared" si="15"/>
        <v>-6.1333333333333335E-3</v>
      </c>
      <c r="L153">
        <f t="shared" si="15"/>
        <v>-2.6009333333333324</v>
      </c>
    </row>
    <row r="154" spans="1:12" x14ac:dyDescent="0.25">
      <c r="B154" t="s">
        <v>34</v>
      </c>
      <c r="D154">
        <f>STDEV(D138:D152)</f>
        <v>11.41638158837679</v>
      </c>
      <c r="E154">
        <f t="shared" ref="E154:L154" si="16">STDEV(E138:E152)</f>
        <v>1.9466833136926833</v>
      </c>
      <c r="F154">
        <f t="shared" si="16"/>
        <v>11.156036162416417</v>
      </c>
      <c r="G154">
        <f t="shared" si="16"/>
        <v>164.83701820716311</v>
      </c>
      <c r="H154">
        <f t="shared" si="16"/>
        <v>225.79219966281266</v>
      </c>
      <c r="I154">
        <f t="shared" si="16"/>
        <v>59.565208949040468</v>
      </c>
      <c r="J154">
        <f t="shared" si="16"/>
        <v>2.8033643104567862</v>
      </c>
      <c r="K154">
        <f t="shared" si="16"/>
        <v>3.3988793671416101E-3</v>
      </c>
      <c r="L154">
        <f t="shared" si="16"/>
        <v>0.45268113449073066</v>
      </c>
    </row>
    <row r="155" spans="1:12" x14ac:dyDescent="0.25">
      <c r="B155" t="s">
        <v>35</v>
      </c>
      <c r="D155">
        <f>D154/D153</f>
        <v>8.06218863053077E-2</v>
      </c>
      <c r="E155">
        <f t="shared" ref="E155:L155" si="17">E154/E153</f>
        <v>3.3590184509064383E-2</v>
      </c>
      <c r="F155">
        <f t="shared" si="17"/>
        <v>1.5887263119362598E-2</v>
      </c>
      <c r="G155">
        <f t="shared" si="17"/>
        <v>3.8959720301577683E-2</v>
      </c>
      <c r="H155">
        <f t="shared" si="17"/>
        <v>5.3290331332590507E-2</v>
      </c>
      <c r="I155">
        <f t="shared" si="17"/>
        <v>0.11027490215539418</v>
      </c>
      <c r="J155">
        <f t="shared" si="17"/>
        <v>8.9302439186564206E-2</v>
      </c>
      <c r="K155">
        <f t="shared" si="17"/>
        <v>-0.55416511420787118</v>
      </c>
      <c r="L155">
        <f t="shared" si="17"/>
        <v>-0.17404565072438002</v>
      </c>
    </row>
    <row r="159" spans="1:12" x14ac:dyDescent="0.25">
      <c r="B159" s="1" t="s">
        <v>35</v>
      </c>
      <c r="C159" t="s">
        <v>0</v>
      </c>
      <c r="D159" t="s">
        <v>3</v>
      </c>
      <c r="E159" t="s">
        <v>4</v>
      </c>
      <c r="F159" t="s">
        <v>5</v>
      </c>
      <c r="G159" t="s">
        <v>6</v>
      </c>
      <c r="H159" t="s">
        <v>7</v>
      </c>
      <c r="I159" t="s">
        <v>8</v>
      </c>
      <c r="J159" t="s">
        <v>9</v>
      </c>
      <c r="K159" t="s">
        <v>10</v>
      </c>
      <c r="L159" t="s">
        <v>11</v>
      </c>
    </row>
    <row r="161" spans="2:12" x14ac:dyDescent="0.25">
      <c r="C161" t="s">
        <v>105</v>
      </c>
      <c r="D161">
        <v>9.0837199179761019E-2</v>
      </c>
      <c r="E161">
        <v>2.630979883762051E-2</v>
      </c>
      <c r="F161">
        <v>4.5285988549657784E-2</v>
      </c>
      <c r="G161">
        <v>0.15590585977574956</v>
      </c>
      <c r="H161">
        <v>0.20185565646954676</v>
      </c>
      <c r="I161">
        <v>0.14614941879168042</v>
      </c>
      <c r="J161">
        <v>9.3447701752539317E-2</v>
      </c>
      <c r="K161">
        <v>2.4792997365336649</v>
      </c>
      <c r="L161">
        <v>-0.15704038620054148</v>
      </c>
    </row>
    <row r="162" spans="2:12" x14ac:dyDescent="0.25">
      <c r="C162" t="s">
        <v>144</v>
      </c>
      <c r="D162">
        <v>8.1495268723384889E-2</v>
      </c>
      <c r="E162">
        <v>3.0080759400267668E-2</v>
      </c>
      <c r="F162">
        <v>3.4847682169570779E-2</v>
      </c>
      <c r="G162">
        <v>8.8501924044909669E-2</v>
      </c>
      <c r="H162">
        <v>0.12238393745560802</v>
      </c>
      <c r="I162">
        <v>0.16509839173287699</v>
      </c>
      <c r="J162">
        <v>0.11613311353693392</v>
      </c>
      <c r="K162">
        <v>-5.71035942744584</v>
      </c>
      <c r="L162">
        <v>-0.16883828218491428</v>
      </c>
    </row>
    <row r="163" spans="2:12" x14ac:dyDescent="0.25">
      <c r="C163" t="s">
        <v>145</v>
      </c>
      <c r="D163">
        <v>0.10273893584501674</v>
      </c>
      <c r="E163">
        <v>2.4214220902636183E-2</v>
      </c>
      <c r="F163">
        <v>7.0235644684784854E-2</v>
      </c>
      <c r="G163">
        <v>0.10015908582724582</v>
      </c>
      <c r="H163">
        <v>0.13012442941638439</v>
      </c>
      <c r="I163">
        <v>0.183007401596577</v>
      </c>
      <c r="J163">
        <v>8.6787938157739233E-2</v>
      </c>
      <c r="K163">
        <v>-10.366116154307612</v>
      </c>
      <c r="L163">
        <v>-0.18328663761800326</v>
      </c>
    </row>
    <row r="164" spans="2:12" x14ac:dyDescent="0.25">
      <c r="C164" t="s">
        <v>146</v>
      </c>
      <c r="D164">
        <v>0.10943480574228277</v>
      </c>
      <c r="E164">
        <v>3.1672436950834569E-2</v>
      </c>
      <c r="F164">
        <v>0.16400583882083819</v>
      </c>
      <c r="G164">
        <v>6.1765918108880213E-2</v>
      </c>
      <c r="H164">
        <v>7.5206167347742575E-2</v>
      </c>
      <c r="I164">
        <v>0.20597970869293999</v>
      </c>
      <c r="J164">
        <v>6.3070312098024411E-2</v>
      </c>
      <c r="K164">
        <v>-4.4044087130395253</v>
      </c>
      <c r="L164">
        <v>-0.17176558571676201</v>
      </c>
    </row>
    <row r="165" spans="2:12" x14ac:dyDescent="0.25">
      <c r="C165" t="s">
        <v>147</v>
      </c>
      <c r="D165">
        <v>8.9087393387766625E-2</v>
      </c>
      <c r="E165">
        <v>2.8151849907635633E-2</v>
      </c>
      <c r="F165">
        <v>0.20534699591556679</v>
      </c>
      <c r="G165">
        <v>9.7043411591011028E-2</v>
      </c>
      <c r="H165">
        <v>0.15279045480989142</v>
      </c>
      <c r="I165">
        <v>0.22499334596414397</v>
      </c>
      <c r="J165">
        <v>0.12130742491664902</v>
      </c>
      <c r="K165">
        <v>-2.1102342353479187</v>
      </c>
      <c r="L165">
        <v>-0.12357823909897137</v>
      </c>
    </row>
    <row r="166" spans="2:12" x14ac:dyDescent="0.25">
      <c r="C166" t="s">
        <v>148</v>
      </c>
      <c r="D166">
        <v>8.0621886305309989E-2</v>
      </c>
      <c r="E166">
        <v>3.3590184509064383E-2</v>
      </c>
      <c r="F166">
        <v>1.5887263119362598E-2</v>
      </c>
      <c r="G166">
        <v>3.8959720301577683E-2</v>
      </c>
      <c r="H166">
        <v>5.3290331332590507E-2</v>
      </c>
      <c r="I166">
        <v>0.190274902155394</v>
      </c>
      <c r="J166">
        <v>8.9302439186564206E-2</v>
      </c>
      <c r="K166">
        <v>-0.55416511420787118</v>
      </c>
      <c r="L166">
        <v>-0.17404565072438002</v>
      </c>
    </row>
    <row r="168" spans="2:12" x14ac:dyDescent="0.25">
      <c r="D168" s="3"/>
    </row>
    <row r="169" spans="2:12" x14ac:dyDescent="0.25">
      <c r="B169" s="1"/>
      <c r="C169" t="s">
        <v>33</v>
      </c>
      <c r="D169">
        <f t="shared" ref="D169:L169" si="18">AVERAGE(D161:D166)</f>
        <v>9.2369248197253673E-2</v>
      </c>
      <c r="E169">
        <f t="shared" si="18"/>
        <v>2.9003208418009824E-2</v>
      </c>
      <c r="F169">
        <f t="shared" si="18"/>
        <v>8.9268235543296839E-2</v>
      </c>
      <c r="G169">
        <f t="shared" si="18"/>
        <v>9.0389319941562338E-2</v>
      </c>
      <c r="H169">
        <f t="shared" si="18"/>
        <v>0.12260849613862727</v>
      </c>
      <c r="I169">
        <f t="shared" si="18"/>
        <v>0.18591719482226873</v>
      </c>
      <c r="J169">
        <f t="shared" si="18"/>
        <v>9.5008154941408351E-2</v>
      </c>
      <c r="K169">
        <f t="shared" si="18"/>
        <v>-3.4443306513025171</v>
      </c>
      <c r="L169">
        <f t="shared" si="18"/>
        <v>-0.1630924635905954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summary</vt:lpstr>
      <vt:lpstr>grey 139</vt:lpstr>
      <vt:lpstr>grey 140</vt:lpstr>
      <vt:lpstr>grey 147</vt:lpstr>
      <vt:lpstr>grey 146</vt:lpstr>
      <vt:lpstr>grey 180</vt:lpstr>
      <vt:lpstr>yellow 14</vt:lpstr>
      <vt:lpstr>yellow 16</vt:lpstr>
      <vt:lpstr>yellow 23</vt:lpstr>
      <vt:lpstr>yellow 29</vt:lpstr>
      <vt:lpstr>yellow 30</vt:lpstr>
      <vt:lpstr>yellow 33</vt:lpstr>
      <vt:lpstr>yellow 37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Shi, Zhimin</dc:creator>
  <cp:lastModifiedBy>Shi, Zhimin</cp:lastModifiedBy>
  <dcterms:created xsi:type="dcterms:W3CDTF">2017-06-14T00:38:07Z</dcterms:created>
  <dcterms:modified xsi:type="dcterms:W3CDTF">2017-06-15T21:39:26Z</dcterms:modified>
</cp:coreProperties>
</file>