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240" yWindow="105" windowWidth="14805" windowHeight="8010" xr2:uid="{00000000-000D-0000-FFFF-FFFF00000000}"/>
  </bookViews>
  <sheets>
    <sheet name="Figure 6 D" sheetId="4" r:id="rId1"/>
  </sheets>
  <definedNames>
    <definedName name="Dissector">#REF!</definedName>
  </definedNames>
  <calcPr calcId="171027"/>
</workbook>
</file>

<file path=xl/calcChain.xml><?xml version="1.0" encoding="utf-8"?>
<calcChain xmlns="http://schemas.openxmlformats.org/spreadsheetml/2006/main">
  <c r="AM24" i="4" l="1"/>
  <c r="AL24" i="4"/>
  <c r="AK24" i="4"/>
  <c r="AJ24" i="4"/>
  <c r="AI24" i="4"/>
  <c r="AH24" i="4"/>
  <c r="AG24" i="4"/>
  <c r="AF24" i="4"/>
  <c r="AM23" i="4"/>
  <c r="AL23" i="4"/>
  <c r="AK23" i="4"/>
  <c r="AJ23" i="4"/>
  <c r="AI23" i="4"/>
  <c r="AH23" i="4"/>
  <c r="AG23" i="4"/>
  <c r="AF23" i="4"/>
  <c r="AC24" i="4"/>
  <c r="AB24" i="4"/>
  <c r="AA24" i="4"/>
  <c r="Z24" i="4"/>
  <c r="Y24" i="4"/>
  <c r="X24" i="4"/>
  <c r="W24" i="4"/>
  <c r="V24" i="4"/>
  <c r="AC23" i="4"/>
  <c r="AB23" i="4"/>
  <c r="AA23" i="4"/>
  <c r="Z23" i="4"/>
  <c r="Y23" i="4"/>
  <c r="X23" i="4"/>
  <c r="W23" i="4"/>
  <c r="V23" i="4"/>
  <c r="S24" i="4"/>
  <c r="R24" i="4"/>
  <c r="Q24" i="4"/>
  <c r="P24" i="4"/>
  <c r="O24" i="4"/>
  <c r="N24" i="4"/>
  <c r="M24" i="4"/>
  <c r="L24" i="4"/>
  <c r="S23" i="4"/>
  <c r="R23" i="4"/>
  <c r="Q23" i="4"/>
  <c r="P23" i="4"/>
  <c r="O23" i="4"/>
  <c r="N23" i="4"/>
  <c r="M23" i="4"/>
  <c r="L23" i="4"/>
  <c r="C23" i="4"/>
  <c r="D23" i="4"/>
  <c r="E23" i="4"/>
  <c r="F23" i="4"/>
  <c r="G23" i="4"/>
  <c r="H23" i="4"/>
  <c r="I23" i="4"/>
  <c r="C24" i="4"/>
  <c r="D24" i="4"/>
  <c r="E24" i="4"/>
  <c r="F24" i="4"/>
  <c r="G24" i="4"/>
  <c r="H24" i="4"/>
  <c r="I24" i="4"/>
  <c r="B24" i="4"/>
  <c r="B23" i="4"/>
  <c r="I59" i="4"/>
  <c r="H59" i="4"/>
  <c r="G59" i="4"/>
  <c r="F59" i="4"/>
  <c r="E59" i="4"/>
  <c r="D59" i="4"/>
  <c r="C59" i="4"/>
  <c r="B59" i="4"/>
  <c r="I58" i="4"/>
  <c r="H58" i="4"/>
  <c r="G58" i="4"/>
  <c r="F58" i="4"/>
  <c r="E58" i="4"/>
  <c r="D58" i="4"/>
  <c r="C58" i="4"/>
  <c r="B58" i="4"/>
  <c r="S59" i="4"/>
  <c r="R59" i="4"/>
  <c r="Q59" i="4"/>
  <c r="P59" i="4"/>
  <c r="O59" i="4"/>
  <c r="N59" i="4"/>
  <c r="M59" i="4"/>
  <c r="L59" i="4"/>
  <c r="S58" i="4"/>
  <c r="R58" i="4"/>
  <c r="Q58" i="4"/>
  <c r="P58" i="4"/>
  <c r="O58" i="4"/>
  <c r="N58" i="4"/>
  <c r="M58" i="4"/>
  <c r="L58" i="4"/>
  <c r="AC59" i="4"/>
  <c r="AB59" i="4"/>
  <c r="AA59" i="4"/>
  <c r="Z59" i="4"/>
  <c r="Y59" i="4"/>
  <c r="X59" i="4"/>
  <c r="W59" i="4"/>
  <c r="V59" i="4"/>
  <c r="AC58" i="4"/>
  <c r="AB58" i="4"/>
  <c r="AA58" i="4"/>
  <c r="Z58" i="4"/>
  <c r="Y58" i="4"/>
  <c r="X58" i="4"/>
  <c r="W58" i="4"/>
  <c r="V58" i="4"/>
  <c r="AF58" i="4"/>
  <c r="AM59" i="4"/>
  <c r="AL59" i="4"/>
  <c r="AK59" i="4"/>
  <c r="AJ59" i="4"/>
  <c r="AI59" i="4"/>
  <c r="AH59" i="4"/>
  <c r="AG59" i="4"/>
  <c r="AF59" i="4"/>
  <c r="AM58" i="4"/>
  <c r="AL58" i="4"/>
  <c r="AK58" i="4"/>
  <c r="AJ58" i="4"/>
  <c r="AI58" i="4"/>
  <c r="AH58" i="4"/>
  <c r="AG58" i="4"/>
</calcChain>
</file>

<file path=xl/sharedStrings.xml><?xml version="1.0" encoding="utf-8"?>
<sst xmlns="http://schemas.openxmlformats.org/spreadsheetml/2006/main" count="347" uniqueCount="149">
  <si>
    <t>N</t>
  </si>
  <si>
    <t>F (DFn, DFd)</t>
  </si>
  <si>
    <t>P value</t>
  </si>
  <si>
    <t>Bonferroni's multiple comparison</t>
  </si>
  <si>
    <t>Mean Diff.</t>
  </si>
  <si>
    <t>95.00% CI of diff.</t>
  </si>
  <si>
    <t>P Value</t>
  </si>
  <si>
    <t>&gt;0.9999</t>
  </si>
  <si>
    <t>P&lt;0.0001</t>
  </si>
  <si>
    <t>&lt;0.0001</t>
  </si>
  <si>
    <t>RM ANOVA</t>
  </si>
  <si>
    <t>Baseline values are used to determine spontaneous discharge frequency</t>
  </si>
  <si>
    <t>Saline baseline</t>
  </si>
  <si>
    <t>Saline brush</t>
  </si>
  <si>
    <t>PSEM Baseline</t>
  </si>
  <si>
    <t>PSEM brush</t>
  </si>
  <si>
    <t>PSEM+ATI baseline</t>
  </si>
  <si>
    <t>PSEM+ATI brush</t>
  </si>
  <si>
    <t>Saline vF</t>
  </si>
  <si>
    <t>PSEM vF</t>
  </si>
  <si>
    <t>PSEM+ATI vF</t>
  </si>
  <si>
    <t>Saline pinch</t>
  </si>
  <si>
    <t>PSEM Pinch</t>
  </si>
  <si>
    <t>PSEM+ATI pinch</t>
  </si>
  <si>
    <t>Saline acetone</t>
  </si>
  <si>
    <t>PSEM acetone</t>
  </si>
  <si>
    <t>PSEM+ATI acetone</t>
  </si>
  <si>
    <t>Difference in average discharge frequency over fourty seconds before and after acetone (~200ul)</t>
  </si>
  <si>
    <t xml:space="preserve">Difference in average discharge frequency over one second </t>
  </si>
  <si>
    <t>before and during brush</t>
  </si>
  <si>
    <t xml:space="preserve">Difference in  average discharge frequency over two seconds </t>
  </si>
  <si>
    <t>before and during vF fillament application</t>
  </si>
  <si>
    <t xml:space="preserve">Difference in  average discharge frequency over five seconds </t>
  </si>
  <si>
    <t>before and during pinch 70-80g/mm2</t>
  </si>
  <si>
    <t>Effect of PSEM308 and Atipamezole on pinch evoked activity</t>
  </si>
  <si>
    <t>Effect of PSEM308 and Atipamezole on brush evoked activity</t>
  </si>
  <si>
    <t>Effect of PSEM308 and Atipamezole on fillament evoked activity</t>
  </si>
  <si>
    <t>Effect of PSEM308 and Atipamezole on acetone evoked activity</t>
  </si>
  <si>
    <t>N= 13 cells from 5 animals</t>
  </si>
  <si>
    <t>N= 8 cells from 2 animals</t>
  </si>
  <si>
    <t>Spinal extracellular recordings after Tibial nerve transection and transduction of the LC:SC output module</t>
  </si>
  <si>
    <t>Spinal extracellular recordings after Tibial nerve transection and no vector injection</t>
  </si>
  <si>
    <t>F (3, 36) = 6.354</t>
  </si>
  <si>
    <t>P=0.0014</t>
  </si>
  <si>
    <t>Saline pinch vs. PSEM Pinch</t>
  </si>
  <si>
    <t>1.53 to 9.188</t>
  </si>
  <si>
    <t>Saline pinch vs. PSEM+ATI pinch</t>
  </si>
  <si>
    <t>-3.456 to 4.202</t>
  </si>
  <si>
    <t>Saline pinch vs. Washout pinch</t>
  </si>
  <si>
    <t>-1.741 to 5.917</t>
  </si>
  <si>
    <t>PSEM Pinch vs. PSEM+ATI pinch</t>
  </si>
  <si>
    <t>-8.815 to -1.157</t>
  </si>
  <si>
    <t>PSEM Pinch vs. Washout pinch</t>
  </si>
  <si>
    <t>-7.1 to 0.5582</t>
  </si>
  <si>
    <t>PSEM+ATI pinch vs. Washout pinch</t>
  </si>
  <si>
    <t>-2.114 to 5.544</t>
  </si>
  <si>
    <t>F (3, 36) = 11.1</t>
  </si>
  <si>
    <t>Saline brush vs. PSEM brush</t>
  </si>
  <si>
    <t>1.585 to 10.06</t>
  </si>
  <si>
    <t>Saline brush vs. PSEM+ATI brush</t>
  </si>
  <si>
    <t>-6.862 to 1.613</t>
  </si>
  <si>
    <t>Saline brush vs. Washout pinch</t>
  </si>
  <si>
    <t>-2.04 to 6.434</t>
  </si>
  <si>
    <t>PSEM brush vs. PSEM+ATI brush</t>
  </si>
  <si>
    <t>-12.68 to -4.21</t>
  </si>
  <si>
    <t>PSEM brush vs. Washout pinch</t>
  </si>
  <si>
    <t>-7.862 to 0.6118</t>
  </si>
  <si>
    <t>PSEM+ATI brush vs. Washout pinch</t>
  </si>
  <si>
    <t>0.5847 to 9.059</t>
  </si>
  <si>
    <t>Saline vF vs. PSEM vF</t>
  </si>
  <si>
    <t>1.578 to 4.321</t>
  </si>
  <si>
    <t>Saline vF vs. PSEM+ATI vF</t>
  </si>
  <si>
    <t>-0.252 to 2.49</t>
  </si>
  <si>
    <t>Saline vF vs. Washout pinch</t>
  </si>
  <si>
    <t>-0.1424 to 2.6</t>
  </si>
  <si>
    <t>PSEM vF vs. PSEM+ATI vF</t>
  </si>
  <si>
    <t>-3.201 to -0.4589</t>
  </si>
  <si>
    <t>PSEM vF vs. Washout pinch</t>
  </si>
  <si>
    <t>-3.092 to -0.3493</t>
  </si>
  <si>
    <t>PSEM+ATI vF vs. Washout pinch</t>
  </si>
  <si>
    <t>-1.262 to 1.481</t>
  </si>
  <si>
    <t>F (3, 36) = 12.29</t>
  </si>
  <si>
    <t>F (3, 36) = 6.509</t>
  </si>
  <si>
    <t>P=0.0012</t>
  </si>
  <si>
    <t>Saline acetone vs. PSEM acetone</t>
  </si>
  <si>
    <t>0.8282 to 3.726</t>
  </si>
  <si>
    <t>Saline acetone vs. PSEM+ATI acetone</t>
  </si>
  <si>
    <t>-0.2334 to 2.664</t>
  </si>
  <si>
    <t>Saline acetone vs. Saline acetone</t>
  </si>
  <si>
    <t>-0.07568 to 2.822</t>
  </si>
  <si>
    <t>PSEM acetone vs. PSEM+ATI acetone</t>
  </si>
  <si>
    <t>-2.51 to 0.3872</t>
  </si>
  <si>
    <t>PSEM acetone vs. Saline acetone</t>
  </si>
  <si>
    <t>-2.353 to 0.5449</t>
  </si>
  <si>
    <t>PSEM+ATI acetone vs. Saline acetone</t>
  </si>
  <si>
    <t>-1.291 to 1.606</t>
  </si>
  <si>
    <t>F (3, 21) = 1.775</t>
  </si>
  <si>
    <t>P=0.1828</t>
  </si>
  <si>
    <t>-3.34 to 2.602</t>
  </si>
  <si>
    <t>-2.161 to 3.782</t>
  </si>
  <si>
    <t>-1.173 to 4.769</t>
  </si>
  <si>
    <t>-1.792 to 4.15</t>
  </si>
  <si>
    <t>-0.8045 to 5.138</t>
  </si>
  <si>
    <t>-1.984 to 3.959</t>
  </si>
  <si>
    <t>F (3, 21) = 2.106</t>
  </si>
  <si>
    <t>P=0.1299</t>
  </si>
  <si>
    <t>-9.136 to 6.121</t>
  </si>
  <si>
    <t>-3.072 to 12.19</t>
  </si>
  <si>
    <t>-5.089 to 10.17</t>
  </si>
  <si>
    <t>-1.564 to 13.69</t>
  </si>
  <si>
    <t>-3.581 to 11.68</t>
  </si>
  <si>
    <t>-9.646 to 5.612</t>
  </si>
  <si>
    <t>F (3, 21) = 0.9731</t>
  </si>
  <si>
    <t>P=0.4241</t>
  </si>
  <si>
    <t>-2.468 to 2.805</t>
  </si>
  <si>
    <t>-1.648 to 3.625</t>
  </si>
  <si>
    <t>-1.329 to 3.944</t>
  </si>
  <si>
    <t>-1.817 to 3.456</t>
  </si>
  <si>
    <t>-1.498 to 3.775</t>
  </si>
  <si>
    <t>-2.317 to 2.956</t>
  </si>
  <si>
    <t>F (3, 21) = 2.442</t>
  </si>
  <si>
    <t>P=0.0925</t>
  </si>
  <si>
    <t>-0.2136 to 1.551</t>
  </si>
  <si>
    <t>-0.1918 to 1.573</t>
  </si>
  <si>
    <t>Saline acetone vs. Washout pinch</t>
  </si>
  <si>
    <t>-0.2355 to 1.529</t>
  </si>
  <si>
    <t>-0.8605 to 0.9043</t>
  </si>
  <si>
    <t>PSEM acetone vs. Washout pinch</t>
  </si>
  <si>
    <t>-0.9043 to 0.8605</t>
  </si>
  <si>
    <t>PSEM+ATI acetone vs. Washout pinch</t>
  </si>
  <si>
    <t>-0.9261 to 0.8386</t>
  </si>
  <si>
    <t>Effect of PSEM308 and Atipamezole on spontaneous activity</t>
  </si>
  <si>
    <t>F (3, 36) = 0.3338</t>
  </si>
  <si>
    <t>P=0.8009</t>
  </si>
  <si>
    <t>-0.7251 to 0.6123</t>
  </si>
  <si>
    <t>-0.6206 to 0.7168</t>
  </si>
  <si>
    <t>-0.8475 to 0.4898</t>
  </si>
  <si>
    <t>-0.5642 to 0.7732</t>
  </si>
  <si>
    <t>-0.7911 to 0.5462</t>
  </si>
  <si>
    <t>-0.8956 to 0.4418</t>
  </si>
  <si>
    <t>F (3, 21) = 0.9453</t>
  </si>
  <si>
    <t>P=0.4366</t>
  </si>
  <si>
    <t>-0.7296 to 0.7921</t>
  </si>
  <si>
    <t>-0.3671 to 1.155</t>
  </si>
  <si>
    <t>-0.5828 to 0.939</t>
  </si>
  <si>
    <t>-0.3984 to 1.123</t>
  </si>
  <si>
    <t>-0.614 to 0.9078</t>
  </si>
  <si>
    <t>-0.9765 to 0.5453</t>
  </si>
  <si>
    <t>Figure D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</si>
</sst>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  <xf numFmtId="2" fontId="0" fillId="0" borderId="0" xfId="0" applyNumberFormat="1"/>
    <xf numFmtId="0" fontId="5" fillId="0" borderId="0" xfId="0" applyFont="1" applyFill="1"/>
    <xf numFmtId="0" fontId="0" fillId="0" borderId="1" xfId="0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C9BE6-80F5-47BB-8DAC-18F5E33D15DD}">
  <dimension ref="A1:AX73"/>
  <sheetViews>
    <sheetView tabSelected="1" zoomScale="70" zoomScaleNormal="70" workbookViewId="0"/>
  </sheetViews>
  <sheetFormatPr defaultRowHeight="15" x14ac:dyDescent="0.25"/>
  <sheetData>
    <row r="1" spans="1:40" ht="18.75" x14ac:dyDescent="0.3">
      <c r="A1" s="1" t="s">
        <v>148</v>
      </c>
      <c r="B1" s="1"/>
      <c r="C1" s="1" t="s">
        <v>40</v>
      </c>
    </row>
    <row r="2" spans="1:40" x14ac:dyDescent="0.25">
      <c r="C2" t="s">
        <v>38</v>
      </c>
    </row>
    <row r="6" spans="1:40" x14ac:dyDescent="0.25">
      <c r="B6" s="2" t="s">
        <v>28</v>
      </c>
      <c r="C6" s="2"/>
      <c r="D6" s="2"/>
      <c r="E6" s="2"/>
      <c r="F6" s="2"/>
      <c r="G6" s="2"/>
      <c r="H6" s="2"/>
      <c r="I6" s="2"/>
      <c r="J6" s="2"/>
      <c r="K6" s="2"/>
      <c r="L6" s="2" t="s">
        <v>30</v>
      </c>
      <c r="M6" s="2"/>
      <c r="N6" s="2"/>
      <c r="O6" s="2"/>
      <c r="P6" s="2"/>
      <c r="Q6" s="2"/>
      <c r="R6" s="2"/>
      <c r="S6" s="2"/>
      <c r="T6" s="2"/>
      <c r="U6" s="2"/>
      <c r="V6" s="2" t="s">
        <v>32</v>
      </c>
      <c r="W6" s="2"/>
      <c r="X6" s="2"/>
      <c r="Y6" s="2"/>
      <c r="Z6" s="2"/>
      <c r="AA6" s="2"/>
      <c r="AB6" s="2"/>
      <c r="AC6" s="2"/>
      <c r="AD6" s="2"/>
      <c r="AE6" s="2"/>
      <c r="AF6" s="2" t="s">
        <v>27</v>
      </c>
      <c r="AG6" s="2"/>
      <c r="AH6" s="2"/>
      <c r="AI6" s="2"/>
      <c r="AJ6" s="2"/>
      <c r="AK6" s="2"/>
      <c r="AL6" s="2"/>
      <c r="AM6" s="2"/>
      <c r="AN6" s="2"/>
    </row>
    <row r="7" spans="1:40" x14ac:dyDescent="0.25">
      <c r="B7" s="2" t="s">
        <v>29</v>
      </c>
      <c r="C7" s="2"/>
      <c r="D7" s="2"/>
      <c r="E7" s="2"/>
      <c r="F7" s="2"/>
      <c r="G7" s="2"/>
      <c r="H7" s="2"/>
      <c r="I7" s="2"/>
      <c r="J7" s="2"/>
      <c r="K7" s="2"/>
      <c r="L7" s="2" t="s">
        <v>31</v>
      </c>
      <c r="M7" s="2"/>
      <c r="N7" s="2"/>
      <c r="O7" s="2"/>
      <c r="P7" s="2"/>
      <c r="Q7" s="2"/>
      <c r="R7" s="2"/>
      <c r="S7" s="2"/>
      <c r="T7" s="2"/>
      <c r="U7" s="2"/>
      <c r="V7" s="2" t="s">
        <v>33</v>
      </c>
      <c r="W7" s="2"/>
      <c r="X7" s="2"/>
      <c r="Y7" s="2"/>
      <c r="Z7" s="2"/>
      <c r="AA7" s="2"/>
      <c r="AB7" s="2"/>
      <c r="AC7" s="2"/>
      <c r="AD7" s="2"/>
      <c r="AE7" s="2"/>
      <c r="AF7" s="2" t="s">
        <v>11</v>
      </c>
      <c r="AG7" s="2"/>
      <c r="AH7" s="2"/>
      <c r="AI7" s="2"/>
      <c r="AJ7" s="2"/>
      <c r="AK7" s="2"/>
      <c r="AL7" s="2"/>
      <c r="AM7" s="2"/>
      <c r="AN7" s="2"/>
    </row>
    <row r="8" spans="1:40" x14ac:dyDescent="0.25">
      <c r="B8" s="6" t="s">
        <v>12</v>
      </c>
      <c r="C8" s="6" t="s">
        <v>13</v>
      </c>
      <c r="D8" s="6" t="s">
        <v>14</v>
      </c>
      <c r="E8" t="s">
        <v>15</v>
      </c>
      <c r="F8" t="s">
        <v>16</v>
      </c>
      <c r="G8" t="s">
        <v>17</v>
      </c>
      <c r="H8" t="s">
        <v>12</v>
      </c>
      <c r="I8" t="s">
        <v>13</v>
      </c>
      <c r="L8" t="s">
        <v>12</v>
      </c>
      <c r="M8" t="s">
        <v>18</v>
      </c>
      <c r="N8" t="s">
        <v>14</v>
      </c>
      <c r="O8" t="s">
        <v>19</v>
      </c>
      <c r="P8" t="s">
        <v>16</v>
      </c>
      <c r="Q8" t="s">
        <v>20</v>
      </c>
      <c r="R8" t="s">
        <v>12</v>
      </c>
      <c r="S8" t="s">
        <v>18</v>
      </c>
      <c r="V8" t="s">
        <v>12</v>
      </c>
      <c r="W8" t="s">
        <v>21</v>
      </c>
      <c r="X8" t="s">
        <v>14</v>
      </c>
      <c r="Y8" t="s">
        <v>22</v>
      </c>
      <c r="Z8" t="s">
        <v>16</v>
      </c>
      <c r="AA8" t="s">
        <v>23</v>
      </c>
      <c r="AB8" t="s">
        <v>12</v>
      </c>
      <c r="AC8" t="s">
        <v>21</v>
      </c>
      <c r="AF8" s="7" t="s">
        <v>12</v>
      </c>
      <c r="AG8" t="s">
        <v>24</v>
      </c>
      <c r="AH8" s="7" t="s">
        <v>14</v>
      </c>
      <c r="AI8" t="s">
        <v>25</v>
      </c>
      <c r="AJ8" s="7" t="s">
        <v>16</v>
      </c>
      <c r="AK8" t="s">
        <v>26</v>
      </c>
      <c r="AL8" s="7" t="s">
        <v>12</v>
      </c>
      <c r="AM8" t="s">
        <v>24</v>
      </c>
    </row>
    <row r="9" spans="1:40" x14ac:dyDescent="0.25">
      <c r="B9">
        <v>0</v>
      </c>
      <c r="C9">
        <v>25</v>
      </c>
      <c r="D9">
        <v>0</v>
      </c>
      <c r="E9">
        <v>10</v>
      </c>
      <c r="F9">
        <v>0</v>
      </c>
      <c r="G9">
        <v>25</v>
      </c>
      <c r="H9">
        <v>0.25</v>
      </c>
      <c r="I9">
        <v>18.75</v>
      </c>
      <c r="L9">
        <v>-0.16666666666666666</v>
      </c>
      <c r="M9">
        <v>8.3333333333333339</v>
      </c>
      <c r="N9">
        <v>0.66666666666666663</v>
      </c>
      <c r="O9">
        <v>4.5</v>
      </c>
      <c r="P9">
        <v>0.5</v>
      </c>
      <c r="Q9">
        <v>5.833333333333333</v>
      </c>
      <c r="R9">
        <v>0.39285714285714285</v>
      </c>
      <c r="S9">
        <v>3.5714285714285716</v>
      </c>
      <c r="V9">
        <v>-0.1</v>
      </c>
      <c r="W9">
        <v>12.900000000000002</v>
      </c>
      <c r="X9">
        <v>-0.13333333333333333</v>
      </c>
      <c r="Y9">
        <v>3.3333333333333335</v>
      </c>
      <c r="Z9">
        <v>-6.6666666666666666E-2</v>
      </c>
      <c r="AA9">
        <v>15</v>
      </c>
      <c r="AB9">
        <v>8.3333333333333329E-2</v>
      </c>
      <c r="AC9">
        <v>5.8000000000000007</v>
      </c>
      <c r="AF9" s="7">
        <v>0.125</v>
      </c>
      <c r="AG9">
        <v>2.8250000000000002</v>
      </c>
      <c r="AH9" s="7">
        <v>2.1833330000000002</v>
      </c>
      <c r="AI9">
        <v>0.15</v>
      </c>
      <c r="AJ9" s="7">
        <v>1.7250000000000001</v>
      </c>
      <c r="AK9">
        <v>0.05</v>
      </c>
      <c r="AL9" s="7">
        <v>2.6</v>
      </c>
      <c r="AM9">
        <v>0.05</v>
      </c>
    </row>
    <row r="10" spans="1:40" x14ac:dyDescent="0.25">
      <c r="B10">
        <v>0.16666666666666666</v>
      </c>
      <c r="C10">
        <v>4.5</v>
      </c>
      <c r="D10">
        <v>0</v>
      </c>
      <c r="E10">
        <v>0.33333333333333331</v>
      </c>
      <c r="F10">
        <v>0.33333333333333331</v>
      </c>
      <c r="G10">
        <v>8.3333333333333339</v>
      </c>
      <c r="H10">
        <v>0.125</v>
      </c>
      <c r="I10">
        <v>4.75</v>
      </c>
      <c r="L10">
        <v>0.25</v>
      </c>
      <c r="M10">
        <v>3</v>
      </c>
      <c r="N10">
        <v>0.66666666666666663</v>
      </c>
      <c r="O10">
        <v>1.3333333333333333</v>
      </c>
      <c r="P10">
        <v>0.16666666666666666</v>
      </c>
      <c r="Q10">
        <v>3.8333333333333335</v>
      </c>
      <c r="R10">
        <v>-2.9411764705882353E-2</v>
      </c>
      <c r="S10">
        <v>3.5882352941176472</v>
      </c>
      <c r="V10">
        <v>0</v>
      </c>
      <c r="W10">
        <v>3.4000000000000004</v>
      </c>
      <c r="X10">
        <v>0</v>
      </c>
      <c r="Y10">
        <v>0.86666666666666659</v>
      </c>
      <c r="Z10">
        <v>6.6666666666666652E-2</v>
      </c>
      <c r="AA10">
        <v>5.2</v>
      </c>
      <c r="AB10">
        <v>7.9999999999999988E-2</v>
      </c>
      <c r="AC10">
        <v>6.5400000000000009</v>
      </c>
      <c r="AF10" s="7">
        <v>2.5000000000000001E-2</v>
      </c>
      <c r="AG10">
        <v>2.375</v>
      </c>
      <c r="AH10" s="7">
        <v>0.1</v>
      </c>
      <c r="AI10">
        <v>0.45</v>
      </c>
      <c r="AJ10" s="7">
        <v>0.25</v>
      </c>
      <c r="AK10">
        <v>2.6749999999999998</v>
      </c>
      <c r="AL10" s="7">
        <v>0.125</v>
      </c>
      <c r="AM10">
        <v>2.4750000000000001</v>
      </c>
    </row>
    <row r="11" spans="1:40" x14ac:dyDescent="0.25">
      <c r="B11">
        <v>0</v>
      </c>
      <c r="C11">
        <v>13.5</v>
      </c>
      <c r="D11">
        <v>0</v>
      </c>
      <c r="E11">
        <v>6.8</v>
      </c>
      <c r="F11">
        <v>0</v>
      </c>
      <c r="G11">
        <v>21</v>
      </c>
      <c r="H11">
        <v>0</v>
      </c>
      <c r="I11">
        <v>8.25</v>
      </c>
      <c r="L11">
        <v>0.16666666666666666</v>
      </c>
      <c r="M11">
        <v>7.166666666666667</v>
      </c>
      <c r="N11">
        <v>-0.25</v>
      </c>
      <c r="O11">
        <v>1.5</v>
      </c>
      <c r="P11">
        <v>0</v>
      </c>
      <c r="Q11">
        <v>4.5</v>
      </c>
      <c r="R11">
        <v>0</v>
      </c>
      <c r="S11">
        <v>3.6666666666666665</v>
      </c>
      <c r="V11">
        <v>-0.1</v>
      </c>
      <c r="W11">
        <v>9.3000000000000007</v>
      </c>
      <c r="X11">
        <v>0</v>
      </c>
      <c r="Y11">
        <v>1.8</v>
      </c>
      <c r="Z11">
        <v>2.6999999999999997</v>
      </c>
      <c r="AA11">
        <v>10.8</v>
      </c>
      <c r="AB11">
        <v>-2.2999999999999998</v>
      </c>
      <c r="AC11">
        <v>5.7</v>
      </c>
      <c r="AF11" s="7">
        <v>0.42499999999999999</v>
      </c>
      <c r="AG11">
        <v>9.8000000000000007</v>
      </c>
      <c r="AH11" s="7">
        <v>2.5000000000000001E-2</v>
      </c>
      <c r="AI11">
        <v>3.2250000000000001</v>
      </c>
      <c r="AJ11" s="7">
        <v>0.27500000000000002</v>
      </c>
      <c r="AK11">
        <v>6.25</v>
      </c>
      <c r="AL11" s="7">
        <v>2.3250000000000002</v>
      </c>
      <c r="AM11">
        <v>5.8</v>
      </c>
    </row>
    <row r="12" spans="1:40" x14ac:dyDescent="0.25">
      <c r="B12">
        <v>0</v>
      </c>
      <c r="C12">
        <v>1.6</v>
      </c>
      <c r="D12">
        <v>0</v>
      </c>
      <c r="E12">
        <v>0.6</v>
      </c>
      <c r="F12">
        <v>0</v>
      </c>
      <c r="G12">
        <v>5.333333333333333</v>
      </c>
      <c r="H12">
        <v>0.25</v>
      </c>
      <c r="I12">
        <v>1.5</v>
      </c>
      <c r="L12">
        <v>0.16666666666666666</v>
      </c>
      <c r="M12">
        <v>0.66666666666666663</v>
      </c>
      <c r="N12">
        <v>0</v>
      </c>
      <c r="O12">
        <v>0</v>
      </c>
      <c r="P12">
        <v>0.16666666666666666</v>
      </c>
      <c r="Q12">
        <v>2</v>
      </c>
      <c r="R12">
        <v>0</v>
      </c>
      <c r="S12">
        <v>0.16666666666666666</v>
      </c>
      <c r="V12">
        <v>0</v>
      </c>
      <c r="W12">
        <v>1.4000000000000001</v>
      </c>
      <c r="X12">
        <v>0</v>
      </c>
      <c r="Y12">
        <v>0</v>
      </c>
      <c r="Z12">
        <v>0</v>
      </c>
      <c r="AA12">
        <v>5.8000000000000007</v>
      </c>
      <c r="AB12">
        <v>0</v>
      </c>
      <c r="AC12">
        <v>1.6</v>
      </c>
      <c r="AF12" s="7">
        <v>2.5000000000000001E-2</v>
      </c>
      <c r="AG12">
        <v>0.15</v>
      </c>
      <c r="AH12" s="7">
        <v>2.5000000000000001E-2</v>
      </c>
      <c r="AI12">
        <v>7.4999999999999997E-2</v>
      </c>
      <c r="AJ12" s="7">
        <v>2.5000000000000001E-2</v>
      </c>
      <c r="AK12">
        <v>1.2</v>
      </c>
      <c r="AL12" s="7">
        <v>0.15</v>
      </c>
      <c r="AM12">
        <v>0.35</v>
      </c>
    </row>
    <row r="13" spans="1:40" x14ac:dyDescent="0.25">
      <c r="B13">
        <v>0</v>
      </c>
      <c r="C13">
        <v>1</v>
      </c>
      <c r="D13">
        <v>0</v>
      </c>
      <c r="E13">
        <v>0.5</v>
      </c>
      <c r="F13">
        <v>0</v>
      </c>
      <c r="G13">
        <v>0.5</v>
      </c>
      <c r="H13">
        <v>0</v>
      </c>
      <c r="I13">
        <v>0.33333333333333331</v>
      </c>
      <c r="L13">
        <v>-0.16666666666666666</v>
      </c>
      <c r="M13">
        <v>0.5</v>
      </c>
      <c r="N13">
        <v>-0.125</v>
      </c>
      <c r="O13">
        <v>0.125</v>
      </c>
      <c r="P13">
        <v>-0.16666666666666666</v>
      </c>
      <c r="Q13">
        <v>0.5</v>
      </c>
      <c r="R13">
        <v>0</v>
      </c>
      <c r="S13">
        <v>1.5</v>
      </c>
      <c r="V13">
        <v>0</v>
      </c>
      <c r="W13">
        <v>5.9</v>
      </c>
      <c r="X13">
        <v>0</v>
      </c>
      <c r="Y13">
        <v>0</v>
      </c>
      <c r="Z13">
        <v>0</v>
      </c>
      <c r="AA13">
        <v>3.6</v>
      </c>
      <c r="AB13">
        <v>-0.1</v>
      </c>
      <c r="AC13">
        <v>6.5</v>
      </c>
      <c r="AF13" s="7">
        <v>0.1</v>
      </c>
      <c r="AG13">
        <v>0.22500000000000001</v>
      </c>
      <c r="AH13" s="7">
        <v>0</v>
      </c>
      <c r="AI13">
        <v>0.15</v>
      </c>
      <c r="AJ13" s="7">
        <v>0.05</v>
      </c>
      <c r="AK13">
        <v>0.375</v>
      </c>
      <c r="AL13" s="7">
        <v>0</v>
      </c>
      <c r="AM13">
        <v>0.1</v>
      </c>
    </row>
    <row r="14" spans="1:40" x14ac:dyDescent="0.25">
      <c r="B14">
        <v>-0.2857142857142857</v>
      </c>
      <c r="C14">
        <v>7.8571428571428568</v>
      </c>
      <c r="D14">
        <v>0</v>
      </c>
      <c r="E14">
        <v>4.5999999999999996</v>
      </c>
      <c r="F14">
        <v>0</v>
      </c>
      <c r="G14">
        <v>9.3333333333333339</v>
      </c>
      <c r="H14">
        <v>0</v>
      </c>
      <c r="I14">
        <v>6</v>
      </c>
      <c r="L14">
        <v>0.16666666666666666</v>
      </c>
      <c r="M14">
        <v>3.5</v>
      </c>
      <c r="N14">
        <v>-0.375</v>
      </c>
      <c r="O14">
        <v>0.625</v>
      </c>
      <c r="P14">
        <v>0.83333333333333337</v>
      </c>
      <c r="Q14">
        <v>3.3333333333333335</v>
      </c>
      <c r="R14">
        <v>0.66666666666666663</v>
      </c>
      <c r="S14">
        <v>2.6666666666666665</v>
      </c>
      <c r="V14">
        <v>0</v>
      </c>
      <c r="W14">
        <v>9.1999999999999993</v>
      </c>
      <c r="X14">
        <v>0.1</v>
      </c>
      <c r="Y14">
        <v>4.3</v>
      </c>
      <c r="Z14">
        <v>0</v>
      </c>
      <c r="AA14">
        <v>6.4</v>
      </c>
      <c r="AB14">
        <v>-6.6666666666666652E-2</v>
      </c>
      <c r="AC14">
        <v>12.116666666666667</v>
      </c>
      <c r="AF14" s="7">
        <v>0.1</v>
      </c>
      <c r="AG14">
        <v>0.85</v>
      </c>
      <c r="AH14" s="7">
        <v>0.125</v>
      </c>
      <c r="AI14">
        <v>1.2250000000000001</v>
      </c>
      <c r="AJ14" s="7">
        <v>0.22500000000000001</v>
      </c>
      <c r="AK14">
        <v>1</v>
      </c>
      <c r="AL14" s="7">
        <v>0.22500000000000001</v>
      </c>
      <c r="AM14">
        <v>0.67500000000000004</v>
      </c>
    </row>
    <row r="15" spans="1:40" x14ac:dyDescent="0.25">
      <c r="B15">
        <v>0</v>
      </c>
      <c r="C15">
        <v>6</v>
      </c>
      <c r="D15">
        <v>-0.2</v>
      </c>
      <c r="E15">
        <v>3.6</v>
      </c>
      <c r="F15">
        <v>1.6666666666666667</v>
      </c>
      <c r="G15">
        <v>18.333333333333332</v>
      </c>
      <c r="H15">
        <v>0.4</v>
      </c>
      <c r="I15">
        <v>6.4</v>
      </c>
      <c r="L15">
        <v>0.2</v>
      </c>
      <c r="M15">
        <v>2.2999999999999998</v>
      </c>
      <c r="N15">
        <v>-0.25</v>
      </c>
      <c r="O15">
        <v>0.875</v>
      </c>
      <c r="P15">
        <v>0</v>
      </c>
      <c r="Q15">
        <v>2.5</v>
      </c>
      <c r="R15">
        <v>-0.125</v>
      </c>
      <c r="S15">
        <v>1.75</v>
      </c>
      <c r="V15">
        <v>0.60000000000000009</v>
      </c>
      <c r="W15">
        <v>13.600000000000001</v>
      </c>
      <c r="X15">
        <v>0</v>
      </c>
      <c r="Y15">
        <v>10.199999999999999</v>
      </c>
      <c r="Z15">
        <v>-0.6</v>
      </c>
      <c r="AA15">
        <v>12.2</v>
      </c>
      <c r="AB15">
        <v>0.4</v>
      </c>
      <c r="AC15">
        <v>7.6999999999999993</v>
      </c>
      <c r="AF15" s="7">
        <v>0.77500000000000002</v>
      </c>
      <c r="AG15">
        <v>3.1749999999999998</v>
      </c>
      <c r="AH15" s="7">
        <v>1.05</v>
      </c>
      <c r="AI15">
        <v>0.625</v>
      </c>
      <c r="AJ15" s="7">
        <v>1.0249999999999999</v>
      </c>
      <c r="AK15">
        <v>3.125</v>
      </c>
      <c r="AL15" s="7">
        <v>0.57499999999999996</v>
      </c>
      <c r="AM15">
        <v>3.9249999999999998</v>
      </c>
    </row>
    <row r="16" spans="1:40" x14ac:dyDescent="0.25">
      <c r="B16">
        <v>1.8</v>
      </c>
      <c r="C16">
        <v>10</v>
      </c>
      <c r="D16">
        <v>1.2</v>
      </c>
      <c r="E16">
        <v>5</v>
      </c>
      <c r="F16">
        <v>0</v>
      </c>
      <c r="G16">
        <v>28.333333333333332</v>
      </c>
      <c r="H16">
        <v>-1</v>
      </c>
      <c r="I16">
        <v>16.75</v>
      </c>
      <c r="L16">
        <v>-0.7</v>
      </c>
      <c r="M16">
        <v>3.6</v>
      </c>
      <c r="N16">
        <v>-0.16666666666666666</v>
      </c>
      <c r="O16">
        <v>2.5</v>
      </c>
      <c r="P16">
        <v>0</v>
      </c>
      <c r="Q16">
        <v>2.1666666666666665</v>
      </c>
      <c r="R16">
        <v>-0.33333333333333331</v>
      </c>
      <c r="S16">
        <v>4.166666666666667</v>
      </c>
      <c r="V16">
        <v>-0.70000000000000007</v>
      </c>
      <c r="W16">
        <v>20.799999999999997</v>
      </c>
      <c r="X16" s="8">
        <v>1.1102230246251565E-16</v>
      </c>
      <c r="Y16">
        <v>12.799999999999999</v>
      </c>
      <c r="Z16">
        <v>0.29999999999999982</v>
      </c>
      <c r="AA16">
        <v>27</v>
      </c>
      <c r="AB16">
        <v>-0.10000000000000003</v>
      </c>
      <c r="AC16">
        <v>13.1</v>
      </c>
      <c r="AF16" s="7">
        <v>4.125</v>
      </c>
      <c r="AG16">
        <v>10.050000000000001</v>
      </c>
      <c r="AH16" s="7">
        <v>1.75</v>
      </c>
      <c r="AI16">
        <v>2</v>
      </c>
      <c r="AJ16" s="7">
        <v>2.75</v>
      </c>
      <c r="AK16">
        <v>7</v>
      </c>
      <c r="AL16" s="7">
        <v>2.625</v>
      </c>
      <c r="AM16">
        <v>5.8</v>
      </c>
    </row>
    <row r="17" spans="2:50" x14ac:dyDescent="0.25">
      <c r="B17">
        <v>0.75</v>
      </c>
      <c r="C17">
        <v>7.75</v>
      </c>
      <c r="D17">
        <v>-0.2</v>
      </c>
      <c r="E17">
        <v>2.2000000000000002</v>
      </c>
      <c r="F17">
        <v>0.5</v>
      </c>
      <c r="G17">
        <v>6</v>
      </c>
      <c r="H17">
        <v>0.75</v>
      </c>
      <c r="I17">
        <v>4.25</v>
      </c>
      <c r="L17">
        <v>-0.7</v>
      </c>
      <c r="M17">
        <v>1.9</v>
      </c>
      <c r="N17">
        <v>-0.33333333333333331</v>
      </c>
      <c r="O17">
        <v>0</v>
      </c>
      <c r="P17">
        <v>0</v>
      </c>
      <c r="Q17">
        <v>2.3333333333333335</v>
      </c>
      <c r="R17">
        <v>-0.875</v>
      </c>
      <c r="S17">
        <v>1.625</v>
      </c>
      <c r="V17">
        <v>-0.8</v>
      </c>
      <c r="W17">
        <v>3.5</v>
      </c>
      <c r="X17">
        <v>-0.6</v>
      </c>
      <c r="Y17">
        <v>0.50000000000000022</v>
      </c>
      <c r="Z17">
        <v>0.5</v>
      </c>
      <c r="AA17">
        <v>2.8</v>
      </c>
      <c r="AB17">
        <v>0.40000000000000013</v>
      </c>
      <c r="AC17">
        <v>3.1999999999999997</v>
      </c>
      <c r="AF17" s="7">
        <v>2.125</v>
      </c>
      <c r="AG17">
        <v>8.35</v>
      </c>
      <c r="AH17" s="7">
        <v>3.7</v>
      </c>
      <c r="AI17">
        <v>3.2</v>
      </c>
      <c r="AJ17" s="7">
        <v>1.25</v>
      </c>
      <c r="AK17">
        <v>2.0249999999999999</v>
      </c>
      <c r="AL17" s="7">
        <v>1.55</v>
      </c>
      <c r="AM17">
        <v>3.3</v>
      </c>
    </row>
    <row r="18" spans="2:50" x14ac:dyDescent="0.25">
      <c r="B18">
        <v>0.16666666666666666</v>
      </c>
      <c r="C18">
        <v>7.166666666666667</v>
      </c>
      <c r="D18">
        <v>-0.16666666666666666</v>
      </c>
      <c r="E18">
        <v>3.1666666666666665</v>
      </c>
      <c r="F18">
        <v>-0.2</v>
      </c>
      <c r="G18">
        <v>4.5999999999999996</v>
      </c>
      <c r="H18">
        <v>0.25</v>
      </c>
      <c r="I18">
        <v>5.5</v>
      </c>
      <c r="L18">
        <v>-0.1</v>
      </c>
      <c r="M18">
        <v>3.2</v>
      </c>
      <c r="N18">
        <v>-0.5</v>
      </c>
      <c r="O18">
        <v>0.5</v>
      </c>
      <c r="P18">
        <v>-0.33333333333333331</v>
      </c>
      <c r="Q18">
        <v>2.1666666666666665</v>
      </c>
      <c r="R18">
        <v>0.33333333333333331</v>
      </c>
      <c r="S18">
        <v>2.1666666666666665</v>
      </c>
      <c r="V18">
        <v>-4.9999999999999989E-2</v>
      </c>
      <c r="W18">
        <v>3.95</v>
      </c>
      <c r="X18">
        <v>-0.39999999999999997</v>
      </c>
      <c r="Y18">
        <v>3.0666666666666664</v>
      </c>
      <c r="Z18">
        <v>0.13333333333333336</v>
      </c>
      <c r="AA18">
        <v>2.0666666666666664</v>
      </c>
      <c r="AB18">
        <v>-0.15000000000000002</v>
      </c>
      <c r="AC18">
        <v>2.9000000000000004</v>
      </c>
      <c r="AF18" s="7">
        <v>0.67500000000000004</v>
      </c>
      <c r="AG18">
        <v>0.875</v>
      </c>
      <c r="AH18" s="7">
        <v>0.2</v>
      </c>
      <c r="AI18">
        <v>0.4</v>
      </c>
      <c r="AJ18" s="7">
        <v>0.27500000000000002</v>
      </c>
      <c r="AK18">
        <v>0.9</v>
      </c>
      <c r="AL18" s="7">
        <v>0.5</v>
      </c>
      <c r="AM18">
        <v>0.72499999999999998</v>
      </c>
    </row>
    <row r="19" spans="2:50" x14ac:dyDescent="0.25">
      <c r="B19">
        <v>0</v>
      </c>
      <c r="C19">
        <v>13.333333333333334</v>
      </c>
      <c r="D19">
        <v>-0.25</v>
      </c>
      <c r="E19">
        <v>4.25</v>
      </c>
      <c r="F19">
        <v>-0.25</v>
      </c>
      <c r="G19">
        <v>5</v>
      </c>
      <c r="H19">
        <v>-0.25</v>
      </c>
      <c r="I19">
        <v>8</v>
      </c>
      <c r="L19">
        <v>0.1</v>
      </c>
      <c r="M19">
        <v>8.8000000000000007</v>
      </c>
      <c r="N19">
        <v>-0.25</v>
      </c>
      <c r="O19">
        <v>0.875</v>
      </c>
      <c r="P19">
        <v>0.33333333333333331</v>
      </c>
      <c r="Q19">
        <v>2.8333333333333335</v>
      </c>
      <c r="R19">
        <v>-0.16666666666666666</v>
      </c>
      <c r="S19">
        <v>5.5</v>
      </c>
      <c r="V19">
        <v>-0.60000000000000009</v>
      </c>
      <c r="W19">
        <v>8.0500000000000007</v>
      </c>
      <c r="X19">
        <v>-0.73333333333333339</v>
      </c>
      <c r="Y19">
        <v>5.3999999999999995</v>
      </c>
      <c r="Z19">
        <v>-0.13333333333333336</v>
      </c>
      <c r="AA19">
        <v>2.4</v>
      </c>
      <c r="AB19">
        <v>-0.2</v>
      </c>
      <c r="AC19">
        <v>4.25</v>
      </c>
      <c r="AF19" s="7">
        <v>0.125</v>
      </c>
      <c r="AG19">
        <v>0.82499999999999996</v>
      </c>
      <c r="AH19" s="7">
        <v>0.22500000000000001</v>
      </c>
      <c r="AI19">
        <v>0.7</v>
      </c>
      <c r="AJ19" s="7">
        <v>0.3</v>
      </c>
      <c r="AK19">
        <v>0.82499999999999996</v>
      </c>
      <c r="AL19" s="7">
        <v>0.17499999999999999</v>
      </c>
      <c r="AM19">
        <v>0.72499999999999998</v>
      </c>
    </row>
    <row r="20" spans="2:50" x14ac:dyDescent="0.25">
      <c r="B20">
        <v>0.5</v>
      </c>
      <c r="C20">
        <v>30.75</v>
      </c>
      <c r="D20">
        <v>0.33333333333333331</v>
      </c>
      <c r="E20">
        <v>14</v>
      </c>
      <c r="F20">
        <v>-1.5</v>
      </c>
      <c r="G20">
        <v>29</v>
      </c>
      <c r="H20">
        <v>0</v>
      </c>
      <c r="I20">
        <v>20.666666666666668</v>
      </c>
      <c r="L20">
        <v>0</v>
      </c>
      <c r="M20">
        <v>16</v>
      </c>
      <c r="N20">
        <v>0</v>
      </c>
      <c r="O20">
        <v>9</v>
      </c>
      <c r="P20">
        <v>0.5</v>
      </c>
      <c r="Q20">
        <v>12.166666666666666</v>
      </c>
      <c r="R20">
        <v>-0.2</v>
      </c>
      <c r="S20">
        <v>12.6</v>
      </c>
      <c r="V20">
        <v>-0.65000000000000013</v>
      </c>
      <c r="W20">
        <v>30.85</v>
      </c>
      <c r="X20">
        <v>0.13333333333333336</v>
      </c>
      <c r="Y20">
        <v>10.666666666666666</v>
      </c>
      <c r="Z20">
        <v>-0.20000000000000004</v>
      </c>
      <c r="AA20">
        <v>19.933333333333334</v>
      </c>
      <c r="AB20">
        <v>-1.25</v>
      </c>
      <c r="AC20">
        <v>18.399999999999999</v>
      </c>
      <c r="AF20">
        <v>0.9</v>
      </c>
      <c r="AG20">
        <v>2.375</v>
      </c>
      <c r="AH20">
        <v>0.75</v>
      </c>
      <c r="AI20">
        <v>1.175</v>
      </c>
      <c r="AJ20">
        <v>0.52500000000000002</v>
      </c>
      <c r="AK20">
        <v>1.2</v>
      </c>
      <c r="AL20">
        <v>0.75</v>
      </c>
      <c r="AM20">
        <v>0.9</v>
      </c>
    </row>
    <row r="21" spans="2:50" x14ac:dyDescent="0.25">
      <c r="B21">
        <v>0</v>
      </c>
      <c r="C21">
        <v>7.8571428571428568</v>
      </c>
      <c r="D21">
        <v>0</v>
      </c>
      <c r="E21">
        <v>5.5714285714285712</v>
      </c>
      <c r="F21">
        <v>0.33333333333333331</v>
      </c>
      <c r="G21">
        <v>9.6666666666666661</v>
      </c>
      <c r="H21">
        <v>0</v>
      </c>
      <c r="I21">
        <v>6.6</v>
      </c>
      <c r="L21">
        <v>0.66666666666666663</v>
      </c>
      <c r="M21">
        <v>5.833333333333333</v>
      </c>
      <c r="N21">
        <v>0.125</v>
      </c>
      <c r="O21">
        <v>4.625</v>
      </c>
      <c r="P21">
        <v>1</v>
      </c>
      <c r="Q21">
        <v>6.083333333333333</v>
      </c>
      <c r="R21">
        <v>7.1428571428571425E-2</v>
      </c>
      <c r="S21">
        <v>5.8571428571428568</v>
      </c>
      <c r="V21">
        <v>0</v>
      </c>
      <c r="W21">
        <v>3.8</v>
      </c>
      <c r="X21">
        <v>0.05</v>
      </c>
      <c r="Y21">
        <v>4.05</v>
      </c>
      <c r="Z21">
        <v>-0.13333333333333333</v>
      </c>
      <c r="AA21">
        <v>8.6</v>
      </c>
      <c r="AB21">
        <v>-0.05</v>
      </c>
      <c r="AC21">
        <v>11.700000000000001</v>
      </c>
      <c r="AF21">
        <v>7.4999999999999997E-2</v>
      </c>
      <c r="AG21">
        <v>1.625</v>
      </c>
      <c r="AH21">
        <v>0.2</v>
      </c>
      <c r="AI21">
        <v>0.52500000000000002</v>
      </c>
      <c r="AJ21">
        <v>0.3</v>
      </c>
      <c r="AK21">
        <v>1.075</v>
      </c>
      <c r="AL21">
        <v>0.32500000000000001</v>
      </c>
      <c r="AM21">
        <v>0.82499999999999996</v>
      </c>
    </row>
    <row r="22" spans="2:50" s="6" customFormat="1" x14ac:dyDescent="0.25">
      <c r="AF22" s="9"/>
      <c r="AH22" s="9"/>
      <c r="AJ22" s="9"/>
      <c r="AL22" s="9"/>
    </row>
    <row r="23" spans="2:50" x14ac:dyDescent="0.25">
      <c r="B23" s="2">
        <f>AVERAGE(B9:B21)</f>
        <v>0.23827838827838829</v>
      </c>
      <c r="C23" s="2">
        <f t="shared" ref="C23:I23" si="0">AVERAGE(C9:C21)</f>
        <v>10.485714285714286</v>
      </c>
      <c r="D23" s="2">
        <f t="shared" si="0"/>
        <v>5.5128205128205141E-2</v>
      </c>
      <c r="E23" s="2">
        <f t="shared" si="0"/>
        <v>4.6631868131868135</v>
      </c>
      <c r="F23" s="2">
        <f t="shared" si="0"/>
        <v>6.7948717948717929E-2</v>
      </c>
      <c r="G23" s="2">
        <f t="shared" si="0"/>
        <v>13.110256410256408</v>
      </c>
      <c r="H23" s="2">
        <f t="shared" si="0"/>
        <v>5.9615384615384612E-2</v>
      </c>
      <c r="I23" s="2">
        <f t="shared" si="0"/>
        <v>8.2884615384615383</v>
      </c>
      <c r="J23" s="2"/>
      <c r="K23" s="2"/>
      <c r="L23" s="2">
        <f>AVERAGE(L9:L21)</f>
        <v>-8.9743589743589685E-3</v>
      </c>
      <c r="M23" s="2">
        <f t="shared" ref="M23:S23" si="1">AVERAGE(M9:M21)</f>
        <v>4.9846153846153847</v>
      </c>
      <c r="N23" s="2">
        <f t="shared" si="1"/>
        <v>-6.0897435897435903E-2</v>
      </c>
      <c r="O23" s="2">
        <f t="shared" si="1"/>
        <v>2.0352564102564101</v>
      </c>
      <c r="P23" s="2">
        <f t="shared" si="1"/>
        <v>0.23076923076923078</v>
      </c>
      <c r="Q23" s="2">
        <f t="shared" si="1"/>
        <v>3.8653846153846154</v>
      </c>
      <c r="R23" s="2">
        <f t="shared" si="1"/>
        <v>-2.0394311570782163E-2</v>
      </c>
      <c r="S23" s="2">
        <f t="shared" si="1"/>
        <v>3.7557800043094156</v>
      </c>
      <c r="T23" s="2"/>
      <c r="U23" s="2"/>
      <c r="V23" s="2">
        <f>AVERAGE(V9:V21)</f>
        <v>-0.18461538461538465</v>
      </c>
      <c r="W23" s="2">
        <f t="shared" ref="W23:AC23" si="2">AVERAGE(W9:W21)</f>
        <v>9.7423076923076923</v>
      </c>
      <c r="X23" s="2">
        <f t="shared" si="2"/>
        <v>-0.12179487179487179</v>
      </c>
      <c r="Y23" s="2">
        <f t="shared" si="2"/>
        <v>4.383333333333332</v>
      </c>
      <c r="Z23" s="2">
        <f t="shared" si="2"/>
        <v>0.19743589743589737</v>
      </c>
      <c r="AA23" s="2">
        <f t="shared" si="2"/>
        <v>9.3692307692307697</v>
      </c>
      <c r="AB23" s="2">
        <f t="shared" si="2"/>
        <v>-0.25025641025641032</v>
      </c>
      <c r="AC23" s="2">
        <f t="shared" si="2"/>
        <v>7.6543589743589751</v>
      </c>
      <c r="AD23" s="2"/>
      <c r="AE23" s="2"/>
      <c r="AF23" s="2">
        <f>AVERAGE(AF9:AF21)</f>
        <v>0.73846153846153839</v>
      </c>
      <c r="AG23" s="2">
        <f t="shared" ref="AG23:AM23" si="3">AVERAGE(AG9:AG21)</f>
        <v>3.3461538461538467</v>
      </c>
      <c r="AH23" s="2">
        <f t="shared" si="3"/>
        <v>0.79487176923076908</v>
      </c>
      <c r="AI23" s="2">
        <f t="shared" si="3"/>
        <v>1.0692307692307694</v>
      </c>
      <c r="AJ23" s="2">
        <f t="shared" si="3"/>
        <v>0.69038461538461549</v>
      </c>
      <c r="AK23" s="2">
        <f t="shared" si="3"/>
        <v>2.1307692307692303</v>
      </c>
      <c r="AL23" s="2">
        <f t="shared" si="3"/>
        <v>0.91730769230769238</v>
      </c>
      <c r="AM23" s="2">
        <f t="shared" si="3"/>
        <v>1.9730769230769232</v>
      </c>
      <c r="AN23" s="2"/>
    </row>
    <row r="24" spans="2:50" x14ac:dyDescent="0.25">
      <c r="B24" s="2">
        <f>(STDEV(B9:B21))/(SQRT(COUNT(B9:B21)))</f>
        <v>0.14874674171069838</v>
      </c>
      <c r="C24" s="2">
        <f t="shared" ref="C24:I24" si="4">(STDEV(C9:C21))/(SQRT(COUNT(C9:C21)))</f>
        <v>2.396499348118116</v>
      </c>
      <c r="D24" s="2">
        <f t="shared" si="4"/>
        <v>0.10383296318040194</v>
      </c>
      <c r="E24" s="2">
        <f t="shared" si="4"/>
        <v>1.0841609035438404</v>
      </c>
      <c r="F24" s="2">
        <f t="shared" si="4"/>
        <v>0.18849060767729342</v>
      </c>
      <c r="G24" s="2">
        <f t="shared" si="4"/>
        <v>2.7413250498087938</v>
      </c>
      <c r="H24" s="2">
        <f t="shared" si="4"/>
        <v>0.11157161311046375</v>
      </c>
      <c r="I24" s="2">
        <f t="shared" si="4"/>
        <v>1.7758583902255722</v>
      </c>
      <c r="J24" s="2"/>
      <c r="K24" s="2"/>
      <c r="L24" s="2">
        <f>(STDEV(L9:L21))/(SQRT(COUNT(L9:L21)))</f>
        <v>0.10392262669108147</v>
      </c>
      <c r="M24" s="2">
        <f t="shared" ref="M24:S24" si="5">(STDEV(M9:M21))/(SQRT(COUNT(M9:M21)))</f>
        <v>1.185691134746867</v>
      </c>
      <c r="N24" s="2">
        <f t="shared" si="5"/>
        <v>0.10092337496047299</v>
      </c>
      <c r="O24" s="2">
        <f t="shared" si="5"/>
        <v>0.72171630487372151</v>
      </c>
      <c r="P24" s="2">
        <f t="shared" si="5"/>
        <v>0.10764651040863246</v>
      </c>
      <c r="Q24" s="2">
        <f t="shared" si="5"/>
        <v>0.81745222452568145</v>
      </c>
      <c r="R24" s="2">
        <f t="shared" si="5"/>
        <v>0.10348390214771432</v>
      </c>
      <c r="S24" s="2">
        <f t="shared" si="5"/>
        <v>0.86291911472354177</v>
      </c>
      <c r="T24" s="2"/>
      <c r="U24" s="2"/>
      <c r="V24" s="2">
        <f>(STDEV(V9:V21))/(SQRT(COUNT(V9:V21)))</f>
        <v>0.10895550364780997</v>
      </c>
      <c r="W24" s="2">
        <f t="shared" ref="W24:AC24" si="6">(STDEV(W9:W21))/(SQRT(COUNT(W9:W21)))</f>
        <v>2.3044330616661877</v>
      </c>
      <c r="X24" s="2">
        <f t="shared" si="6"/>
        <v>7.6501694844282875E-2</v>
      </c>
      <c r="Y24" s="2">
        <f t="shared" si="6"/>
        <v>1.1894029961201071</v>
      </c>
      <c r="Z24" s="2">
        <f t="shared" si="6"/>
        <v>0.22051033590331504</v>
      </c>
      <c r="AA24" s="2">
        <f t="shared" si="6"/>
        <v>2.0910011422524768</v>
      </c>
      <c r="AB24" s="2">
        <f t="shared" si="6"/>
        <v>0.20351276290099965</v>
      </c>
      <c r="AC24" s="2">
        <f t="shared" si="6"/>
        <v>1.3443327486597207</v>
      </c>
      <c r="AD24" s="2"/>
      <c r="AE24" s="2"/>
      <c r="AF24" s="2">
        <f>(STDEV(AF9:AF21))/(SQRT(COUNT(AF9:AF21)))</f>
        <v>0.32568487237615834</v>
      </c>
      <c r="AG24" s="2">
        <f t="shared" ref="AG24:AM24" si="7">(STDEV(AG9:AG21))/(SQRT(COUNT(AG9:AG21)))</f>
        <v>0.99817881501540706</v>
      </c>
      <c r="AH24" s="2">
        <f t="shared" si="7"/>
        <v>0.31140982463472094</v>
      </c>
      <c r="AI24" s="2">
        <f t="shared" si="7"/>
        <v>0.30201186837449501</v>
      </c>
      <c r="AJ24" s="2">
        <f t="shared" si="7"/>
        <v>0.22185368643636358</v>
      </c>
      <c r="AK24" s="2">
        <f t="shared" si="7"/>
        <v>0.60304485050116829</v>
      </c>
      <c r="AL24" s="2">
        <f t="shared" si="7"/>
        <v>0.27605254016394504</v>
      </c>
      <c r="AM24" s="2">
        <f t="shared" si="7"/>
        <v>0.57859426753985421</v>
      </c>
      <c r="AN24" s="2"/>
    </row>
    <row r="26" spans="2:50" ht="15.75" x14ac:dyDescent="0.25">
      <c r="B26" s="5" t="s">
        <v>35</v>
      </c>
      <c r="L26" s="5" t="s">
        <v>36</v>
      </c>
      <c r="V26" s="5" t="s">
        <v>34</v>
      </c>
      <c r="AF26" s="5" t="s">
        <v>37</v>
      </c>
      <c r="AP26" s="5" t="s">
        <v>131</v>
      </c>
    </row>
    <row r="27" spans="2:50" ht="15.75" x14ac:dyDescent="0.25">
      <c r="B27" s="3"/>
      <c r="C27" s="3"/>
      <c r="D27" s="3"/>
      <c r="E27" s="3"/>
      <c r="F27" s="3"/>
      <c r="G27" s="3"/>
      <c r="H27" s="3"/>
      <c r="I27" s="3"/>
      <c r="J27" s="3"/>
      <c r="L27" s="3"/>
      <c r="M27" s="3"/>
      <c r="N27" s="3"/>
      <c r="O27" s="3"/>
      <c r="P27" s="3"/>
      <c r="Q27" s="3"/>
      <c r="R27" s="3"/>
      <c r="S27" s="3"/>
      <c r="T27" s="3"/>
      <c r="V27" s="3"/>
      <c r="W27" s="3"/>
      <c r="X27" s="3"/>
      <c r="Y27" s="3"/>
      <c r="Z27" s="3"/>
      <c r="AA27" s="3"/>
      <c r="AB27" s="3"/>
      <c r="AC27" s="3"/>
      <c r="AD27" s="3"/>
      <c r="AF27" s="3"/>
      <c r="AG27" s="3"/>
      <c r="AH27" s="3"/>
      <c r="AI27" s="3"/>
      <c r="AJ27" s="3"/>
      <c r="AK27" s="3"/>
      <c r="AL27" s="3"/>
      <c r="AM27" s="3"/>
      <c r="AN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2:50" x14ac:dyDescent="0.25">
      <c r="B28" s="2" t="s">
        <v>10</v>
      </c>
      <c r="C28" s="2"/>
      <c r="D28" s="2" t="s">
        <v>1</v>
      </c>
      <c r="E28" s="2"/>
      <c r="F28" s="2" t="s">
        <v>2</v>
      </c>
      <c r="G28" s="2"/>
      <c r="H28" s="2" t="s">
        <v>0</v>
      </c>
      <c r="I28" s="2"/>
      <c r="J28" s="2"/>
      <c r="L28" s="2" t="s">
        <v>10</v>
      </c>
      <c r="M28" s="2"/>
      <c r="N28" s="2" t="s">
        <v>1</v>
      </c>
      <c r="O28" s="2"/>
      <c r="P28" s="2" t="s">
        <v>2</v>
      </c>
      <c r="Q28" s="2"/>
      <c r="R28" s="2" t="s">
        <v>0</v>
      </c>
      <c r="S28" s="2"/>
      <c r="T28" s="2"/>
      <c r="V28" s="2" t="s">
        <v>10</v>
      </c>
      <c r="W28" s="2"/>
      <c r="X28" s="2" t="s">
        <v>1</v>
      </c>
      <c r="Y28" s="2"/>
      <c r="Z28" s="2" t="s">
        <v>2</v>
      </c>
      <c r="AA28" s="2"/>
      <c r="AB28" s="2" t="s">
        <v>0</v>
      </c>
      <c r="AC28" s="2"/>
      <c r="AD28" s="2"/>
      <c r="AF28" s="2" t="s">
        <v>10</v>
      </c>
      <c r="AG28" s="2"/>
      <c r="AH28" s="2" t="s">
        <v>1</v>
      </c>
      <c r="AI28" s="2"/>
      <c r="AJ28" s="2" t="s">
        <v>2</v>
      </c>
      <c r="AK28" s="2"/>
      <c r="AL28" s="2" t="s">
        <v>0</v>
      </c>
      <c r="AM28" s="2"/>
      <c r="AN28" s="2"/>
      <c r="AP28" s="2" t="s">
        <v>10</v>
      </c>
      <c r="AQ28" s="2"/>
      <c r="AR28" s="2" t="s">
        <v>1</v>
      </c>
      <c r="AS28" s="2"/>
      <c r="AT28" s="2" t="s">
        <v>2</v>
      </c>
      <c r="AU28" s="2"/>
      <c r="AV28" s="2" t="s">
        <v>0</v>
      </c>
      <c r="AW28" s="2"/>
      <c r="AX28" s="2"/>
    </row>
    <row r="29" spans="2:50" x14ac:dyDescent="0.25">
      <c r="D29" t="s">
        <v>56</v>
      </c>
      <c r="F29" t="s">
        <v>8</v>
      </c>
      <c r="H29">
        <v>13</v>
      </c>
      <c r="N29" t="s">
        <v>81</v>
      </c>
      <c r="P29" t="s">
        <v>8</v>
      </c>
      <c r="R29">
        <v>13</v>
      </c>
      <c r="X29" t="s">
        <v>42</v>
      </c>
      <c r="Z29" t="s">
        <v>43</v>
      </c>
      <c r="AB29">
        <v>13</v>
      </c>
      <c r="AH29" t="s">
        <v>82</v>
      </c>
      <c r="AJ29" t="s">
        <v>83</v>
      </c>
      <c r="AL29">
        <v>13</v>
      </c>
      <c r="AR29" t="s">
        <v>132</v>
      </c>
      <c r="AT29" t="s">
        <v>133</v>
      </c>
      <c r="AV29">
        <v>13</v>
      </c>
    </row>
    <row r="31" spans="2:50" x14ac:dyDescent="0.25">
      <c r="B31" s="2" t="s">
        <v>3</v>
      </c>
      <c r="D31" s="2"/>
      <c r="E31" s="2"/>
      <c r="F31" s="2" t="s">
        <v>4</v>
      </c>
      <c r="G31" s="2"/>
      <c r="H31" s="2" t="s">
        <v>5</v>
      </c>
      <c r="I31" s="2"/>
      <c r="J31" s="2" t="s">
        <v>6</v>
      </c>
      <c r="L31" s="2" t="s">
        <v>3</v>
      </c>
      <c r="N31" s="2"/>
      <c r="O31" s="2"/>
      <c r="P31" s="2" t="s">
        <v>4</v>
      </c>
      <c r="Q31" s="2"/>
      <c r="R31" s="2" t="s">
        <v>5</v>
      </c>
      <c r="S31" s="2"/>
      <c r="T31" s="2" t="s">
        <v>6</v>
      </c>
      <c r="V31" s="2" t="s">
        <v>3</v>
      </c>
      <c r="X31" s="2"/>
      <c r="Y31" s="2"/>
      <c r="Z31" s="2" t="s">
        <v>4</v>
      </c>
      <c r="AA31" s="2"/>
      <c r="AB31" s="2" t="s">
        <v>5</v>
      </c>
      <c r="AC31" s="2"/>
      <c r="AD31" s="2" t="s">
        <v>6</v>
      </c>
      <c r="AF31" s="2" t="s">
        <v>3</v>
      </c>
      <c r="AH31" s="2"/>
      <c r="AI31" s="2"/>
      <c r="AJ31" s="2" t="s">
        <v>4</v>
      </c>
      <c r="AK31" s="2"/>
      <c r="AL31" s="2" t="s">
        <v>5</v>
      </c>
      <c r="AM31" s="2"/>
      <c r="AN31" s="2" t="s">
        <v>6</v>
      </c>
      <c r="AP31" s="2" t="s">
        <v>3</v>
      </c>
      <c r="AR31" s="2"/>
      <c r="AS31" s="2"/>
      <c r="AT31" s="2" t="s">
        <v>4</v>
      </c>
      <c r="AU31" s="2"/>
      <c r="AV31" s="2" t="s">
        <v>5</v>
      </c>
      <c r="AW31" s="2"/>
      <c r="AX31" s="2" t="s">
        <v>6</v>
      </c>
    </row>
    <row r="33" spans="2:50" s="4" customFormat="1" x14ac:dyDescent="0.25">
      <c r="B33" s="4" t="s">
        <v>57</v>
      </c>
      <c r="F33" s="4">
        <v>5.8230000000000004</v>
      </c>
      <c r="H33" s="4" t="s">
        <v>58</v>
      </c>
      <c r="J33" s="4">
        <v>2.8999999999999998E-3</v>
      </c>
      <c r="L33" s="4" t="s">
        <v>69</v>
      </c>
      <c r="P33" s="4">
        <v>2.9489999999999998</v>
      </c>
      <c r="R33" s="4" t="s">
        <v>70</v>
      </c>
      <c r="T33" s="4" t="s">
        <v>9</v>
      </c>
      <c r="V33" s="4" t="s">
        <v>44</v>
      </c>
      <c r="Z33" s="4">
        <v>5.359</v>
      </c>
      <c r="AB33" s="4" t="s">
        <v>45</v>
      </c>
      <c r="AD33" s="4">
        <v>2.3999999999999998E-3</v>
      </c>
      <c r="AF33" s="4" t="s">
        <v>84</v>
      </c>
      <c r="AJ33" s="4">
        <v>2.2770000000000001</v>
      </c>
      <c r="AL33" s="4" t="s">
        <v>85</v>
      </c>
      <c r="AN33" s="4">
        <v>5.9999999999999995E-4</v>
      </c>
      <c r="AP33" s="4" t="s">
        <v>84</v>
      </c>
      <c r="AT33" s="4">
        <v>-5.6410000000000002E-2</v>
      </c>
      <c r="AV33" s="4" t="s">
        <v>134</v>
      </c>
      <c r="AX33" s="4" t="s">
        <v>7</v>
      </c>
    </row>
    <row r="34" spans="2:50" s="4" customFormat="1" x14ac:dyDescent="0.25">
      <c r="B34" s="4" t="s">
        <v>59</v>
      </c>
      <c r="F34" s="4">
        <v>-2.625</v>
      </c>
      <c r="H34" s="4" t="s">
        <v>60</v>
      </c>
      <c r="J34" s="4">
        <v>0.55379999999999996</v>
      </c>
      <c r="L34" s="4" t="s">
        <v>71</v>
      </c>
      <c r="P34" s="4">
        <v>1.119</v>
      </c>
      <c r="R34" s="4" t="s">
        <v>72</v>
      </c>
      <c r="T34" s="4">
        <v>0.17230000000000001</v>
      </c>
      <c r="V34" s="4" t="s">
        <v>46</v>
      </c>
      <c r="Z34" s="4">
        <v>0.37309999999999999</v>
      </c>
      <c r="AB34" s="4" t="s">
        <v>47</v>
      </c>
      <c r="AD34" s="4" t="s">
        <v>7</v>
      </c>
      <c r="AF34" s="4" t="s">
        <v>86</v>
      </c>
      <c r="AJ34" s="4">
        <v>1.2150000000000001</v>
      </c>
      <c r="AL34" s="4" t="s">
        <v>87</v>
      </c>
      <c r="AN34" s="4">
        <v>0.1489</v>
      </c>
      <c r="AP34" s="4" t="s">
        <v>86</v>
      </c>
      <c r="AT34" s="4">
        <v>4.8079999999999998E-2</v>
      </c>
      <c r="AV34" s="4" t="s">
        <v>135</v>
      </c>
      <c r="AX34" s="4" t="s">
        <v>7</v>
      </c>
    </row>
    <row r="35" spans="2:50" s="4" customFormat="1" x14ac:dyDescent="0.25">
      <c r="B35" s="4" t="s">
        <v>61</v>
      </c>
      <c r="F35" s="4">
        <v>2.1970000000000001</v>
      </c>
      <c r="H35" s="4" t="s">
        <v>62</v>
      </c>
      <c r="J35" s="4">
        <v>0.93789999999999996</v>
      </c>
      <c r="L35" s="4" t="s">
        <v>73</v>
      </c>
      <c r="P35" s="4">
        <v>1.2290000000000001</v>
      </c>
      <c r="R35" s="4" t="s">
        <v>74</v>
      </c>
      <c r="T35" s="4">
        <v>0.1022</v>
      </c>
      <c r="V35" s="4" t="s">
        <v>48</v>
      </c>
      <c r="Z35" s="4">
        <v>2.0880000000000001</v>
      </c>
      <c r="AB35" s="4" t="s">
        <v>49</v>
      </c>
      <c r="AD35" s="4">
        <v>0.81989999999999996</v>
      </c>
      <c r="AF35" s="4" t="s">
        <v>88</v>
      </c>
      <c r="AJ35" s="4">
        <v>1.373</v>
      </c>
      <c r="AL35" s="4" t="s">
        <v>89</v>
      </c>
      <c r="AN35" s="4">
        <v>7.1999999999999995E-2</v>
      </c>
      <c r="AP35" s="4" t="s">
        <v>88</v>
      </c>
      <c r="AT35" s="4">
        <v>-0.17879999999999999</v>
      </c>
      <c r="AV35" s="4" t="s">
        <v>136</v>
      </c>
      <c r="AX35" s="4" t="s">
        <v>7</v>
      </c>
    </row>
    <row r="36" spans="2:50" s="4" customFormat="1" x14ac:dyDescent="0.25">
      <c r="B36" s="4" t="s">
        <v>63</v>
      </c>
      <c r="F36" s="4">
        <v>-8.4469999999999992</v>
      </c>
      <c r="H36" s="4" t="s">
        <v>64</v>
      </c>
      <c r="J36" s="4" t="s">
        <v>9</v>
      </c>
      <c r="L36" s="4" t="s">
        <v>75</v>
      </c>
      <c r="P36" s="4">
        <v>-1.83</v>
      </c>
      <c r="R36" s="4" t="s">
        <v>76</v>
      </c>
      <c r="T36" s="4">
        <v>4.0000000000000001E-3</v>
      </c>
      <c r="V36" s="4" t="s">
        <v>50</v>
      </c>
      <c r="Z36" s="4">
        <v>-4.9859999999999998</v>
      </c>
      <c r="AB36" s="4" t="s">
        <v>51</v>
      </c>
      <c r="AD36" s="4">
        <v>5.1999999999999998E-3</v>
      </c>
      <c r="AF36" s="4" t="s">
        <v>90</v>
      </c>
      <c r="AJ36" s="4">
        <v>-1.0620000000000001</v>
      </c>
      <c r="AL36" s="4" t="s">
        <v>91</v>
      </c>
      <c r="AN36" s="4">
        <v>0.2888</v>
      </c>
      <c r="AP36" s="4" t="s">
        <v>90</v>
      </c>
      <c r="AT36" s="4">
        <v>0.1045</v>
      </c>
      <c r="AV36" s="4" t="s">
        <v>137</v>
      </c>
      <c r="AX36" s="4" t="s">
        <v>7</v>
      </c>
    </row>
    <row r="37" spans="2:50" s="4" customFormat="1" x14ac:dyDescent="0.25">
      <c r="B37" s="4" t="s">
        <v>65</v>
      </c>
      <c r="F37" s="4">
        <v>-3.625</v>
      </c>
      <c r="H37" s="4" t="s">
        <v>66</v>
      </c>
      <c r="J37" s="4">
        <v>0.1336</v>
      </c>
      <c r="L37" s="4" t="s">
        <v>77</v>
      </c>
      <c r="P37" s="4">
        <v>-1.7210000000000001</v>
      </c>
      <c r="R37" s="4" t="s">
        <v>78</v>
      </c>
      <c r="T37" s="4">
        <v>7.4999999999999997E-3</v>
      </c>
      <c r="V37" s="4" t="s">
        <v>52</v>
      </c>
      <c r="Z37" s="4">
        <v>-3.2709999999999999</v>
      </c>
      <c r="AB37" s="4" t="s">
        <v>53</v>
      </c>
      <c r="AD37" s="4">
        <v>0.1348</v>
      </c>
      <c r="AF37" s="4" t="s">
        <v>92</v>
      </c>
      <c r="AJ37" s="4">
        <v>-0.90380000000000005</v>
      </c>
      <c r="AL37" s="4" t="s">
        <v>93</v>
      </c>
      <c r="AN37" s="4">
        <v>0.54039999999999999</v>
      </c>
      <c r="AP37" s="4" t="s">
        <v>92</v>
      </c>
      <c r="AT37" s="4">
        <v>-0.12239999999999999</v>
      </c>
      <c r="AV37" s="4" t="s">
        <v>138</v>
      </c>
      <c r="AX37" s="4" t="s">
        <v>7</v>
      </c>
    </row>
    <row r="38" spans="2:50" s="4" customFormat="1" x14ac:dyDescent="0.25">
      <c r="B38" s="4" t="s">
        <v>67</v>
      </c>
      <c r="F38" s="4">
        <v>4.8220000000000001</v>
      </c>
      <c r="H38" s="4" t="s">
        <v>68</v>
      </c>
      <c r="J38" s="4">
        <v>1.83E-2</v>
      </c>
      <c r="L38" s="4" t="s">
        <v>79</v>
      </c>
      <c r="P38" s="4">
        <v>0.1096</v>
      </c>
      <c r="R38" s="4" t="s">
        <v>80</v>
      </c>
      <c r="T38" s="4" t="s">
        <v>7</v>
      </c>
      <c r="V38" s="4" t="s">
        <v>54</v>
      </c>
      <c r="Z38" s="4">
        <v>1.7150000000000001</v>
      </c>
      <c r="AB38" s="4" t="s">
        <v>55</v>
      </c>
      <c r="AD38" s="4" t="s">
        <v>7</v>
      </c>
      <c r="AF38" s="4" t="s">
        <v>94</v>
      </c>
      <c r="AJ38" s="4">
        <v>0.15770000000000001</v>
      </c>
      <c r="AL38" s="4" t="s">
        <v>95</v>
      </c>
      <c r="AN38" s="4" t="s">
        <v>7</v>
      </c>
      <c r="AP38" s="4" t="s">
        <v>94</v>
      </c>
      <c r="AT38" s="4">
        <v>-0.22689999999999999</v>
      </c>
      <c r="AV38" s="4" t="s">
        <v>139</v>
      </c>
      <c r="AX38" s="4" t="s">
        <v>7</v>
      </c>
    </row>
    <row r="40" spans="2:50" s="10" customFormat="1" ht="15.75" thickBot="1" x14ac:dyDescent="0.3"/>
    <row r="43" spans="2:50" ht="18.75" x14ac:dyDescent="0.3">
      <c r="B43" s="1" t="s">
        <v>41</v>
      </c>
    </row>
    <row r="44" spans="2:50" x14ac:dyDescent="0.25">
      <c r="B44" t="s">
        <v>39</v>
      </c>
    </row>
    <row r="46" spans="2:50" x14ac:dyDescent="0.25">
      <c r="B46" s="2" t="s">
        <v>28</v>
      </c>
      <c r="C46" s="2"/>
      <c r="D46" s="2"/>
      <c r="E46" s="2"/>
      <c r="F46" s="2"/>
      <c r="G46" s="2"/>
      <c r="H46" s="2"/>
      <c r="I46" s="2"/>
      <c r="J46" s="2"/>
      <c r="K46" s="2"/>
      <c r="L46" s="2" t="s">
        <v>30</v>
      </c>
      <c r="M46" s="2"/>
      <c r="N46" s="2"/>
      <c r="O46" s="2"/>
      <c r="P46" s="2"/>
      <c r="Q46" s="2"/>
      <c r="R46" s="2"/>
      <c r="S46" s="2"/>
      <c r="T46" s="2"/>
      <c r="U46" s="2"/>
      <c r="V46" s="2" t="s">
        <v>32</v>
      </c>
      <c r="W46" s="2"/>
      <c r="X46" s="2"/>
      <c r="Y46" s="2"/>
      <c r="Z46" s="2"/>
      <c r="AA46" s="2"/>
      <c r="AB46" s="2"/>
      <c r="AC46" s="2"/>
      <c r="AD46" s="2"/>
      <c r="AE46" s="2"/>
      <c r="AF46" s="2" t="s">
        <v>27</v>
      </c>
      <c r="AG46" s="2"/>
      <c r="AH46" s="2"/>
      <c r="AI46" s="2"/>
      <c r="AJ46" s="2"/>
      <c r="AK46" s="2"/>
      <c r="AL46" s="2"/>
      <c r="AM46" s="2"/>
      <c r="AN46" s="2"/>
    </row>
    <row r="47" spans="2:50" x14ac:dyDescent="0.25">
      <c r="B47" s="2" t="s">
        <v>29</v>
      </c>
      <c r="C47" s="2"/>
      <c r="D47" s="2"/>
      <c r="E47" s="2"/>
      <c r="F47" s="2"/>
      <c r="G47" s="2"/>
      <c r="H47" s="2"/>
      <c r="I47" s="2"/>
      <c r="J47" s="2"/>
      <c r="K47" s="2"/>
      <c r="L47" s="2" t="s">
        <v>31</v>
      </c>
      <c r="M47" s="2"/>
      <c r="N47" s="2"/>
      <c r="O47" s="2"/>
      <c r="P47" s="2"/>
      <c r="Q47" s="2"/>
      <c r="R47" s="2"/>
      <c r="S47" s="2"/>
      <c r="T47" s="2"/>
      <c r="U47" s="2"/>
      <c r="V47" s="2" t="s">
        <v>33</v>
      </c>
      <c r="W47" s="2"/>
      <c r="X47" s="2"/>
      <c r="Y47" s="2"/>
      <c r="Z47" s="2"/>
      <c r="AA47" s="2"/>
      <c r="AB47" s="2"/>
      <c r="AC47" s="2"/>
      <c r="AD47" s="2"/>
      <c r="AE47" s="2"/>
      <c r="AF47" s="2" t="s">
        <v>11</v>
      </c>
      <c r="AG47" s="2"/>
      <c r="AH47" s="2"/>
      <c r="AI47" s="2"/>
      <c r="AJ47" s="2"/>
      <c r="AK47" s="2"/>
      <c r="AL47" s="2"/>
      <c r="AM47" s="2"/>
      <c r="AN47" s="2"/>
    </row>
    <row r="48" spans="2:50" x14ac:dyDescent="0.25">
      <c r="B48" s="6" t="s">
        <v>12</v>
      </c>
      <c r="C48" s="6" t="s">
        <v>13</v>
      </c>
      <c r="D48" s="6" t="s">
        <v>14</v>
      </c>
      <c r="E48" t="s">
        <v>15</v>
      </c>
      <c r="F48" t="s">
        <v>16</v>
      </c>
      <c r="G48" t="s">
        <v>17</v>
      </c>
      <c r="H48" t="s">
        <v>12</v>
      </c>
      <c r="I48" t="s">
        <v>13</v>
      </c>
      <c r="L48" t="s">
        <v>12</v>
      </c>
      <c r="M48" t="s">
        <v>18</v>
      </c>
      <c r="N48" t="s">
        <v>14</v>
      </c>
      <c r="O48" t="s">
        <v>19</v>
      </c>
      <c r="P48" t="s">
        <v>16</v>
      </c>
      <c r="Q48" t="s">
        <v>20</v>
      </c>
      <c r="R48" t="s">
        <v>12</v>
      </c>
      <c r="S48" t="s">
        <v>18</v>
      </c>
      <c r="V48" t="s">
        <v>12</v>
      </c>
      <c r="W48" t="s">
        <v>21</v>
      </c>
      <c r="X48" t="s">
        <v>14</v>
      </c>
      <c r="Y48" t="s">
        <v>22</v>
      </c>
      <c r="Z48" t="s">
        <v>16</v>
      </c>
      <c r="AA48" t="s">
        <v>23</v>
      </c>
      <c r="AB48" t="s">
        <v>12</v>
      </c>
      <c r="AC48" t="s">
        <v>21</v>
      </c>
      <c r="AF48" s="7" t="s">
        <v>12</v>
      </c>
      <c r="AG48" t="s">
        <v>24</v>
      </c>
      <c r="AH48" s="7" t="s">
        <v>14</v>
      </c>
      <c r="AI48" t="s">
        <v>25</v>
      </c>
      <c r="AJ48" s="7" t="s">
        <v>16</v>
      </c>
      <c r="AK48" t="s">
        <v>26</v>
      </c>
      <c r="AL48" s="7" t="s">
        <v>12</v>
      </c>
      <c r="AM48" t="s">
        <v>24</v>
      </c>
    </row>
    <row r="49" spans="2:50" x14ac:dyDescent="0.25">
      <c r="B49">
        <v>0</v>
      </c>
      <c r="C49">
        <v>39.5</v>
      </c>
      <c r="D49">
        <v>0</v>
      </c>
      <c r="E49">
        <v>43</v>
      </c>
      <c r="F49">
        <v>0</v>
      </c>
      <c r="G49">
        <v>15.833333333333334</v>
      </c>
      <c r="H49">
        <v>0</v>
      </c>
      <c r="I49">
        <v>28.6</v>
      </c>
      <c r="L49">
        <v>0</v>
      </c>
      <c r="M49">
        <v>18</v>
      </c>
      <c r="N49">
        <v>0</v>
      </c>
      <c r="O49">
        <v>14.071428571428571</v>
      </c>
      <c r="P49">
        <v>-0.125</v>
      </c>
      <c r="Q49">
        <v>8</v>
      </c>
      <c r="R49">
        <v>0</v>
      </c>
      <c r="S49">
        <v>10.083333333333334</v>
      </c>
      <c r="V49">
        <v>0</v>
      </c>
      <c r="W49">
        <v>11.733333333333334</v>
      </c>
      <c r="X49">
        <v>0</v>
      </c>
      <c r="Y49">
        <v>10.55</v>
      </c>
      <c r="Z49">
        <v>0</v>
      </c>
      <c r="AA49">
        <v>9.6666666666666661</v>
      </c>
      <c r="AB49">
        <v>0</v>
      </c>
      <c r="AC49">
        <v>8.2000000000000011</v>
      </c>
      <c r="AF49">
        <v>0</v>
      </c>
      <c r="AG49">
        <v>4.55</v>
      </c>
      <c r="AH49">
        <v>2.5000000000000001E-2</v>
      </c>
      <c r="AI49">
        <v>0.875</v>
      </c>
      <c r="AJ49">
        <v>0</v>
      </c>
      <c r="AK49">
        <v>1.1499999999999999</v>
      </c>
      <c r="AL49">
        <v>1.3</v>
      </c>
      <c r="AM49">
        <v>1.425</v>
      </c>
    </row>
    <row r="50" spans="2:50" x14ac:dyDescent="0.25">
      <c r="B50">
        <v>0</v>
      </c>
      <c r="C50">
        <v>0.16666666666666666</v>
      </c>
      <c r="D50">
        <v>0</v>
      </c>
      <c r="E50">
        <v>2.75</v>
      </c>
      <c r="F50">
        <v>0</v>
      </c>
      <c r="G50">
        <v>0.8571428571428571</v>
      </c>
      <c r="H50">
        <v>0</v>
      </c>
      <c r="I50">
        <v>1.25</v>
      </c>
      <c r="L50">
        <v>0</v>
      </c>
      <c r="M50">
        <v>0</v>
      </c>
      <c r="N50">
        <v>0</v>
      </c>
      <c r="O50">
        <v>0.25</v>
      </c>
      <c r="P50">
        <v>0</v>
      </c>
      <c r="Q50">
        <v>0.8571428571428571</v>
      </c>
      <c r="R50">
        <v>0</v>
      </c>
      <c r="S50">
        <v>0.5</v>
      </c>
      <c r="V50">
        <v>0</v>
      </c>
      <c r="W50">
        <v>1.7999999999999998</v>
      </c>
      <c r="X50">
        <v>0</v>
      </c>
      <c r="Y50">
        <v>4.1333333333333337</v>
      </c>
      <c r="Z50">
        <v>-0.15</v>
      </c>
      <c r="AA50">
        <v>2.5499999999999998</v>
      </c>
      <c r="AB50">
        <v>0.25</v>
      </c>
      <c r="AC50">
        <v>6.55</v>
      </c>
      <c r="AF50">
        <v>0.27500000000000002</v>
      </c>
      <c r="AG50">
        <v>0.125</v>
      </c>
      <c r="AH50">
        <v>1.175</v>
      </c>
      <c r="AI50">
        <v>2.5000000000000001E-2</v>
      </c>
      <c r="AJ50">
        <v>0</v>
      </c>
      <c r="AK50">
        <v>0.1</v>
      </c>
      <c r="AL50">
        <v>0.47499999999999998</v>
      </c>
      <c r="AM50">
        <v>0.15</v>
      </c>
    </row>
    <row r="51" spans="2:50" x14ac:dyDescent="0.25">
      <c r="B51">
        <v>-0.25</v>
      </c>
      <c r="C51">
        <v>44.875</v>
      </c>
      <c r="D51">
        <v>0</v>
      </c>
      <c r="E51">
        <v>49</v>
      </c>
      <c r="F51">
        <v>0</v>
      </c>
      <c r="G51">
        <v>40.714285714285715</v>
      </c>
      <c r="H51">
        <v>0</v>
      </c>
      <c r="I51">
        <v>42.75</v>
      </c>
      <c r="L51">
        <v>-0.16666666666666666</v>
      </c>
      <c r="M51">
        <v>8.8333333333333339</v>
      </c>
      <c r="N51">
        <v>-0.125</v>
      </c>
      <c r="O51">
        <v>11.875</v>
      </c>
      <c r="P51">
        <v>0</v>
      </c>
      <c r="Q51">
        <v>9.3333333333333339</v>
      </c>
      <c r="R51">
        <v>0.125</v>
      </c>
      <c r="S51">
        <v>8.0625</v>
      </c>
      <c r="V51">
        <v>-0.1</v>
      </c>
      <c r="W51">
        <v>8.35</v>
      </c>
      <c r="X51">
        <v>-6.6666666666666666E-2</v>
      </c>
      <c r="Y51">
        <v>7.1999999999999993</v>
      </c>
      <c r="Z51">
        <v>-0.3</v>
      </c>
      <c r="AA51">
        <v>4.5500000000000007</v>
      </c>
      <c r="AB51">
        <v>-0.50000000000000011</v>
      </c>
      <c r="AC51">
        <v>3.25</v>
      </c>
      <c r="AF51">
        <v>1.55</v>
      </c>
      <c r="AG51">
        <v>2.5750000000000002</v>
      </c>
      <c r="AH51">
        <v>2.0249999999999999</v>
      </c>
      <c r="AI51">
        <v>1.9</v>
      </c>
      <c r="AJ51">
        <v>0.15</v>
      </c>
      <c r="AK51">
        <v>1.7250000000000001</v>
      </c>
      <c r="AL51">
        <v>0.45</v>
      </c>
      <c r="AM51">
        <v>1.7</v>
      </c>
    </row>
    <row r="52" spans="2:50" x14ac:dyDescent="0.25">
      <c r="B52">
        <v>-0.21428571428571427</v>
      </c>
      <c r="C52">
        <v>14.214285714285714</v>
      </c>
      <c r="D52">
        <v>0.25</v>
      </c>
      <c r="E52">
        <v>11.75</v>
      </c>
      <c r="F52">
        <v>-1</v>
      </c>
      <c r="G52">
        <v>13.2</v>
      </c>
      <c r="H52">
        <v>-0.2857142857142857</v>
      </c>
      <c r="I52">
        <v>11.142857142857142</v>
      </c>
      <c r="L52">
        <v>0.33333333333333331</v>
      </c>
      <c r="M52">
        <v>7.833333333333333</v>
      </c>
      <c r="N52">
        <v>0.125</v>
      </c>
      <c r="O52">
        <v>6.375</v>
      </c>
      <c r="P52">
        <v>-0.125</v>
      </c>
      <c r="Q52">
        <v>9.5</v>
      </c>
      <c r="R52">
        <v>-0.1</v>
      </c>
      <c r="S52">
        <v>7.5</v>
      </c>
      <c r="V52">
        <v>0.19999999999999998</v>
      </c>
      <c r="W52">
        <v>6.9333333333333336</v>
      </c>
      <c r="X52">
        <v>-0.20000000000000004</v>
      </c>
      <c r="Y52">
        <v>9.5333333333333332</v>
      </c>
      <c r="Z52">
        <v>-6.6666666666666666E-2</v>
      </c>
      <c r="AA52">
        <v>9.4</v>
      </c>
      <c r="AB52">
        <v>0.13333333333333333</v>
      </c>
      <c r="AC52">
        <v>7.666666666666667</v>
      </c>
      <c r="AF52">
        <v>1.35</v>
      </c>
      <c r="AG52">
        <v>0.52500000000000002</v>
      </c>
      <c r="AH52">
        <v>1.125</v>
      </c>
      <c r="AI52">
        <v>0.5</v>
      </c>
      <c r="AJ52">
        <v>1.5</v>
      </c>
      <c r="AK52">
        <v>0.67500000000000004</v>
      </c>
      <c r="AL52">
        <v>0.15</v>
      </c>
      <c r="AM52">
        <v>0.8</v>
      </c>
    </row>
    <row r="53" spans="2:50" x14ac:dyDescent="0.25">
      <c r="B53">
        <v>-1.6</v>
      </c>
      <c r="C53">
        <v>14.8</v>
      </c>
      <c r="D53">
        <v>0</v>
      </c>
      <c r="E53">
        <v>12.75</v>
      </c>
      <c r="F53">
        <v>-0.4</v>
      </c>
      <c r="G53">
        <v>10.8</v>
      </c>
      <c r="H53">
        <v>0</v>
      </c>
      <c r="I53">
        <v>9</v>
      </c>
      <c r="L53">
        <v>0</v>
      </c>
      <c r="M53">
        <v>2.375</v>
      </c>
      <c r="N53">
        <v>0</v>
      </c>
      <c r="O53">
        <v>2.9</v>
      </c>
      <c r="P53">
        <v>0.1111111111111111</v>
      </c>
      <c r="Q53">
        <v>2.1111111111111112</v>
      </c>
      <c r="R53">
        <v>0</v>
      </c>
      <c r="S53">
        <v>1.1428571428571428</v>
      </c>
      <c r="V53">
        <v>0</v>
      </c>
      <c r="W53">
        <v>6.8000000000000007</v>
      </c>
      <c r="X53">
        <v>0</v>
      </c>
      <c r="Y53">
        <v>5.3</v>
      </c>
      <c r="Z53">
        <v>0</v>
      </c>
      <c r="AA53">
        <v>4.9000000000000004</v>
      </c>
      <c r="AB53">
        <v>0</v>
      </c>
      <c r="AC53">
        <v>4</v>
      </c>
      <c r="AF53">
        <v>1</v>
      </c>
      <c r="AG53">
        <v>0.1</v>
      </c>
      <c r="AH53">
        <v>0.1</v>
      </c>
      <c r="AI53">
        <v>0.1</v>
      </c>
      <c r="AJ53">
        <v>0.2</v>
      </c>
      <c r="AK53">
        <v>0</v>
      </c>
      <c r="AL53">
        <v>0.9</v>
      </c>
      <c r="AM53">
        <v>0.1</v>
      </c>
    </row>
    <row r="54" spans="2:50" x14ac:dyDescent="0.25">
      <c r="B54">
        <v>0</v>
      </c>
      <c r="C54">
        <v>3.8</v>
      </c>
      <c r="D54">
        <v>0.14285714285714285</v>
      </c>
      <c r="E54">
        <v>4.4285714285714288</v>
      </c>
      <c r="F54">
        <v>-0.25</v>
      </c>
      <c r="G54">
        <v>2.25</v>
      </c>
      <c r="H54">
        <v>0</v>
      </c>
      <c r="I54">
        <v>3.5714285714285716</v>
      </c>
      <c r="L54">
        <v>-0.33333333333333331</v>
      </c>
      <c r="M54">
        <v>1.8333333333333333</v>
      </c>
      <c r="N54">
        <v>-0.14285714285714285</v>
      </c>
      <c r="O54">
        <v>1.4285714285714286</v>
      </c>
      <c r="P54">
        <v>-8.3333333333333329E-2</v>
      </c>
      <c r="Q54">
        <v>1.5</v>
      </c>
      <c r="R54">
        <v>0.125</v>
      </c>
      <c r="S54">
        <v>1</v>
      </c>
      <c r="V54">
        <v>-0.13333333333333333</v>
      </c>
      <c r="W54">
        <v>2.0666666666666664</v>
      </c>
      <c r="X54">
        <v>-0.2</v>
      </c>
      <c r="Y54">
        <v>0.75</v>
      </c>
      <c r="Z54">
        <v>0.35000000000000003</v>
      </c>
      <c r="AA54">
        <v>1.5</v>
      </c>
      <c r="AB54">
        <v>0</v>
      </c>
      <c r="AC54">
        <v>0.40000000000000008</v>
      </c>
      <c r="AF54">
        <v>0.125</v>
      </c>
      <c r="AG54">
        <v>0.5</v>
      </c>
      <c r="AH54">
        <v>0.2</v>
      </c>
      <c r="AI54">
        <v>0.32500000000000001</v>
      </c>
      <c r="AJ54">
        <v>0</v>
      </c>
      <c r="AK54">
        <v>0.17499999999999999</v>
      </c>
      <c r="AL54">
        <v>2.5000000000000001E-2</v>
      </c>
      <c r="AM54">
        <v>7.4999999999999997E-2</v>
      </c>
    </row>
    <row r="55" spans="2:50" x14ac:dyDescent="0.25">
      <c r="B55">
        <v>-0.125</v>
      </c>
      <c r="C55">
        <v>16.25</v>
      </c>
      <c r="D55">
        <v>0</v>
      </c>
      <c r="E55">
        <v>18.444444444444443</v>
      </c>
      <c r="F55">
        <v>-0.16666666666666666</v>
      </c>
      <c r="G55">
        <v>7.666666666666667</v>
      </c>
      <c r="H55">
        <v>-0.5</v>
      </c>
      <c r="I55">
        <v>4</v>
      </c>
      <c r="L55">
        <v>-2</v>
      </c>
      <c r="M55">
        <v>2.1666666666666665</v>
      </c>
      <c r="N55">
        <v>-1.4375</v>
      </c>
      <c r="O55">
        <v>2.375</v>
      </c>
      <c r="P55">
        <v>0</v>
      </c>
      <c r="Q55">
        <v>1.5833333333333333</v>
      </c>
      <c r="R55">
        <v>-0.25</v>
      </c>
      <c r="S55">
        <v>0.5</v>
      </c>
      <c r="V55">
        <v>0</v>
      </c>
      <c r="W55">
        <v>6</v>
      </c>
      <c r="X55">
        <v>-0.13333333333333333</v>
      </c>
      <c r="Y55">
        <v>2.0666666666666669</v>
      </c>
      <c r="Z55">
        <v>-0.13333333333333333</v>
      </c>
      <c r="AA55">
        <v>1.2</v>
      </c>
      <c r="AB55">
        <v>-0.40000000000000008</v>
      </c>
      <c r="AC55">
        <v>1</v>
      </c>
      <c r="AF55">
        <v>0.8</v>
      </c>
      <c r="AG55">
        <v>1.4</v>
      </c>
      <c r="AH55">
        <v>0.15</v>
      </c>
      <c r="AI55">
        <v>0.57499999999999996</v>
      </c>
      <c r="AJ55">
        <v>2.5000000000000001E-2</v>
      </c>
      <c r="AK55">
        <v>0.25</v>
      </c>
      <c r="AL55">
        <v>0.32500000000000001</v>
      </c>
      <c r="AM55">
        <v>0.25</v>
      </c>
    </row>
    <row r="56" spans="2:50" x14ac:dyDescent="0.25">
      <c r="B56">
        <v>-1</v>
      </c>
      <c r="C56">
        <v>0.6</v>
      </c>
      <c r="D56">
        <v>0</v>
      </c>
      <c r="E56">
        <v>4.1428571428571432</v>
      </c>
      <c r="F56">
        <v>0.14285714285714285</v>
      </c>
      <c r="G56">
        <v>6.4285714285714288</v>
      </c>
      <c r="H56">
        <v>-1.4285714285714286</v>
      </c>
      <c r="I56">
        <v>13.571428571428571</v>
      </c>
      <c r="L56">
        <v>0</v>
      </c>
      <c r="M56">
        <v>8.3333333333333329E-2</v>
      </c>
      <c r="N56">
        <v>-0.125</v>
      </c>
      <c r="O56">
        <v>0.5</v>
      </c>
      <c r="P56">
        <v>0</v>
      </c>
      <c r="Q56">
        <v>0.33333333333333331</v>
      </c>
      <c r="R56">
        <v>-0.625</v>
      </c>
      <c r="S56">
        <v>1.875</v>
      </c>
      <c r="V56">
        <v>-0.4</v>
      </c>
      <c r="W56">
        <v>2.1</v>
      </c>
      <c r="X56">
        <v>0.13333333333333333</v>
      </c>
      <c r="Y56">
        <v>9.2000000000000011</v>
      </c>
      <c r="Z56">
        <v>0.13333333333333333</v>
      </c>
      <c r="AA56">
        <v>5.5333333333333341</v>
      </c>
      <c r="AB56">
        <v>-0.79999999999999993</v>
      </c>
      <c r="AC56">
        <v>0.33333333333333331</v>
      </c>
      <c r="AF56">
        <v>0.22500000000000001</v>
      </c>
      <c r="AG56">
        <v>0.2</v>
      </c>
      <c r="AH56">
        <v>0.27500000000000002</v>
      </c>
      <c r="AI56">
        <v>0.32500000000000001</v>
      </c>
      <c r="AJ56">
        <v>0.3</v>
      </c>
      <c r="AK56">
        <v>0.375</v>
      </c>
      <c r="AL56">
        <v>0.27500000000000002</v>
      </c>
      <c r="AM56">
        <v>0.3</v>
      </c>
    </row>
    <row r="57" spans="2:50" s="6" customFormat="1" x14ac:dyDescent="0.25">
      <c r="AF57" s="9"/>
      <c r="AH57" s="9"/>
      <c r="AJ57" s="9"/>
      <c r="AL57" s="9"/>
    </row>
    <row r="58" spans="2:50" x14ac:dyDescent="0.25">
      <c r="B58" s="2">
        <f>AVERAGE(B49:B56)</f>
        <v>-0.39866071428571431</v>
      </c>
      <c r="C58" s="2">
        <f t="shared" ref="C58:I58" si="8">AVERAGE(C49:C56)</f>
        <v>16.775744047619046</v>
      </c>
      <c r="D58" s="2">
        <f t="shared" si="8"/>
        <v>4.9107142857142856E-2</v>
      </c>
      <c r="E58" s="2">
        <f t="shared" si="8"/>
        <v>18.283234126984127</v>
      </c>
      <c r="F58" s="2">
        <f t="shared" si="8"/>
        <v>-0.20922619047619048</v>
      </c>
      <c r="G58" s="2">
        <f t="shared" si="8"/>
        <v>12.21875</v>
      </c>
      <c r="H58" s="2">
        <f t="shared" si="8"/>
        <v>-0.2767857142857143</v>
      </c>
      <c r="I58" s="2">
        <f t="shared" si="8"/>
        <v>14.235714285714284</v>
      </c>
      <c r="J58" s="2"/>
      <c r="K58" s="2"/>
      <c r="L58" s="2">
        <f>AVERAGE(L49:L56)</f>
        <v>-0.27083333333333331</v>
      </c>
      <c r="M58" s="2">
        <f t="shared" ref="M58:S58" si="9">AVERAGE(M49:M56)</f>
        <v>5.1406250000000009</v>
      </c>
      <c r="N58" s="2">
        <f t="shared" si="9"/>
        <v>-0.21316964285714285</v>
      </c>
      <c r="O58" s="2">
        <f t="shared" si="9"/>
        <v>4.9718749999999998</v>
      </c>
      <c r="P58" s="2">
        <f t="shared" si="9"/>
        <v>-2.7777777777777776E-2</v>
      </c>
      <c r="Q58" s="2">
        <f t="shared" si="9"/>
        <v>4.152281746031746</v>
      </c>
      <c r="R58" s="2">
        <f t="shared" si="9"/>
        <v>-9.0624999999999997E-2</v>
      </c>
      <c r="S58" s="2">
        <f t="shared" si="9"/>
        <v>3.8329613095238098</v>
      </c>
      <c r="T58" s="2"/>
      <c r="U58" s="2"/>
      <c r="V58" s="2">
        <f>AVERAGE(V49:V56)</f>
        <v>-5.4166666666666669E-2</v>
      </c>
      <c r="W58" s="2">
        <f t="shared" ref="W58:AC58" si="10">AVERAGE(W49:W56)</f>
        <v>5.7229166666666673</v>
      </c>
      <c r="X58" s="2">
        <f t="shared" si="10"/>
        <v>-5.8333333333333348E-2</v>
      </c>
      <c r="Y58" s="2">
        <f t="shared" si="10"/>
        <v>6.0916666666666668</v>
      </c>
      <c r="Z58" s="2">
        <f t="shared" si="10"/>
        <v>-2.0833333333333325E-2</v>
      </c>
      <c r="AA58" s="2">
        <f t="shared" si="10"/>
        <v>4.9124999999999996</v>
      </c>
      <c r="AB58" s="2">
        <f t="shared" si="10"/>
        <v>-0.16458333333333336</v>
      </c>
      <c r="AC58" s="2">
        <f t="shared" si="10"/>
        <v>3.9249999999999998</v>
      </c>
      <c r="AD58" s="2"/>
      <c r="AE58" s="2"/>
      <c r="AF58" s="2">
        <f>AVERAGE(AF49:AF56)</f>
        <v>0.66562500000000002</v>
      </c>
      <c r="AG58" s="2">
        <f t="shared" ref="AG58:AM58" si="11">AVERAGE(AG49:AG56)</f>
        <v>1.246875</v>
      </c>
      <c r="AH58" s="2">
        <f t="shared" si="11"/>
        <v>0.63437500000000002</v>
      </c>
      <c r="AI58" s="2">
        <f t="shared" si="11"/>
        <v>0.578125</v>
      </c>
      <c r="AJ58" s="2">
        <f t="shared" si="11"/>
        <v>0.27187499999999998</v>
      </c>
      <c r="AK58" s="2">
        <f t="shared" si="11"/>
        <v>0.55625000000000002</v>
      </c>
      <c r="AL58" s="2">
        <f t="shared" si="11"/>
        <v>0.48749999999999999</v>
      </c>
      <c r="AM58" s="2">
        <f t="shared" si="11"/>
        <v>0.6</v>
      </c>
      <c r="AN58" s="2"/>
    </row>
    <row r="59" spans="2:50" x14ac:dyDescent="0.25">
      <c r="B59" s="2">
        <f>(STDEV(B49:B56))/(SQRT(COUNT(B49:B56)))</f>
        <v>0.20756240225310948</v>
      </c>
      <c r="C59" s="2">
        <f t="shared" ref="C59:I59" si="12">(STDEV(C49:C56))/(SQRT(COUNT(C49:C56)))</f>
        <v>6.0097942595152212</v>
      </c>
      <c r="D59" s="2">
        <f t="shared" si="12"/>
        <v>3.3704618014601555E-2</v>
      </c>
      <c r="E59" s="2">
        <f t="shared" si="12"/>
        <v>6.3540585173282063</v>
      </c>
      <c r="F59" s="2">
        <f t="shared" si="12"/>
        <v>0.12820750136801465</v>
      </c>
      <c r="G59" s="2">
        <f t="shared" si="12"/>
        <v>4.453622513183805</v>
      </c>
      <c r="H59" s="2">
        <f t="shared" si="12"/>
        <v>0.17725920923741936</v>
      </c>
      <c r="I59" s="2">
        <f t="shared" si="12"/>
        <v>5.0778625829258832</v>
      </c>
      <c r="J59" s="2"/>
      <c r="K59" s="2"/>
      <c r="L59" s="2">
        <f>(STDEV(L49:L56))/(SQRT(COUNT(L49:L56)))</f>
        <v>0.25576197236480741</v>
      </c>
      <c r="M59" s="2">
        <f t="shared" ref="M59:S59" si="13">(STDEV(M49:M56))/(SQRT(COUNT(M49:M56)))</f>
        <v>2.1781537511481761</v>
      </c>
      <c r="N59" s="2">
        <f t="shared" si="13"/>
        <v>0.17779196511746986</v>
      </c>
      <c r="O59" s="2">
        <f t="shared" si="13"/>
        <v>1.8818160170922043</v>
      </c>
      <c r="P59" s="2">
        <f t="shared" si="13"/>
        <v>2.8147343172839498E-2</v>
      </c>
      <c r="Q59" s="2">
        <f t="shared" si="13"/>
        <v>1.4235838895964985</v>
      </c>
      <c r="R59" s="2">
        <f t="shared" si="13"/>
        <v>8.7492027698038211E-2</v>
      </c>
      <c r="S59" s="2">
        <f t="shared" si="13"/>
        <v>1.4124227261267308</v>
      </c>
      <c r="T59" s="2"/>
      <c r="U59" s="2"/>
      <c r="V59" s="2">
        <f>(STDEV(V49:V56))/(SQRT(COUNT(V49:V56)))</f>
        <v>6.0401270616299886E-2</v>
      </c>
      <c r="W59" s="2">
        <f t="shared" ref="W59:AC59" si="14">(STDEV(W49:W56))/(SQRT(COUNT(W49:W56)))</f>
        <v>1.2507971168736221</v>
      </c>
      <c r="X59" s="2">
        <f t="shared" si="14"/>
        <v>4.070314523161609E-2</v>
      </c>
      <c r="Y59" s="2">
        <f t="shared" si="14"/>
        <v>1.2804001730609857</v>
      </c>
      <c r="Z59" s="2">
        <f t="shared" si="14"/>
        <v>6.9632681389275239E-2</v>
      </c>
      <c r="AA59" s="2">
        <f t="shared" si="14"/>
        <v>1.1515980528799215</v>
      </c>
      <c r="AB59" s="2">
        <f t="shared" si="14"/>
        <v>0.12772573776377877</v>
      </c>
      <c r="AC59" s="2">
        <f t="shared" si="14"/>
        <v>1.1457131971652987</v>
      </c>
      <c r="AD59" s="2"/>
      <c r="AE59" s="2"/>
      <c r="AF59" s="2">
        <f>(STDEV(AF49:AF56))/(SQRT(COUNT(AF49:AF56)))</f>
        <v>0.20969458552005715</v>
      </c>
      <c r="AG59" s="2">
        <f t="shared" ref="AG59:AM59" si="15">(STDEV(AG49:AG56))/(SQRT(COUNT(AG49:AG56)))</f>
        <v>0.55816659179534256</v>
      </c>
      <c r="AH59" s="2">
        <f t="shared" si="15"/>
        <v>0.2562146099255187</v>
      </c>
      <c r="AI59" s="2">
        <f t="shared" si="15"/>
        <v>0.21147006183753628</v>
      </c>
      <c r="AJ59" s="2">
        <f t="shared" si="15"/>
        <v>0.17987083038947699</v>
      </c>
      <c r="AK59" s="2">
        <f t="shared" si="15"/>
        <v>0.21222408557937056</v>
      </c>
      <c r="AL59" s="2">
        <f t="shared" si="15"/>
        <v>0.14827881555656269</v>
      </c>
      <c r="AM59" s="2">
        <f t="shared" si="15"/>
        <v>0.22643392287502206</v>
      </c>
      <c r="AN59" s="2"/>
    </row>
    <row r="61" spans="2:50" ht="15.75" x14ac:dyDescent="0.25">
      <c r="B61" s="5" t="s">
        <v>35</v>
      </c>
      <c r="L61" s="5" t="s">
        <v>36</v>
      </c>
      <c r="V61" s="5" t="s">
        <v>34</v>
      </c>
      <c r="AF61" s="5" t="s">
        <v>37</v>
      </c>
      <c r="AP61" s="5" t="s">
        <v>37</v>
      </c>
    </row>
    <row r="62" spans="2:50" ht="15.75" x14ac:dyDescent="0.25">
      <c r="B62" s="3"/>
      <c r="C62" s="3"/>
      <c r="D62" s="3"/>
      <c r="E62" s="3"/>
      <c r="F62" s="3"/>
      <c r="G62" s="3"/>
      <c r="H62" s="3"/>
      <c r="I62" s="3"/>
      <c r="J62" s="3"/>
      <c r="L62" s="3"/>
      <c r="M62" s="3"/>
      <c r="N62" s="3"/>
      <c r="O62" s="3"/>
      <c r="P62" s="3"/>
      <c r="Q62" s="3"/>
      <c r="R62" s="3"/>
      <c r="S62" s="3"/>
      <c r="T62" s="3"/>
      <c r="V62" s="3"/>
      <c r="W62" s="3"/>
      <c r="X62" s="3"/>
      <c r="Y62" s="3"/>
      <c r="Z62" s="3"/>
      <c r="AA62" s="3"/>
      <c r="AB62" s="3"/>
      <c r="AC62" s="3"/>
      <c r="AD62" s="3"/>
      <c r="AF62" s="3"/>
      <c r="AG62" s="3"/>
      <c r="AH62" s="3"/>
      <c r="AI62" s="3"/>
      <c r="AJ62" s="3"/>
      <c r="AK62" s="3"/>
      <c r="AL62" s="3"/>
      <c r="AM62" s="3"/>
      <c r="AN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2:50" x14ac:dyDescent="0.25">
      <c r="B63" s="2" t="s">
        <v>10</v>
      </c>
      <c r="C63" s="2"/>
      <c r="D63" s="2" t="s">
        <v>1</v>
      </c>
      <c r="E63" s="2"/>
      <c r="F63" s="2" t="s">
        <v>2</v>
      </c>
      <c r="G63" s="2"/>
      <c r="H63" s="2" t="s">
        <v>0</v>
      </c>
      <c r="I63" s="2"/>
      <c r="J63" s="2"/>
      <c r="L63" s="2" t="s">
        <v>10</v>
      </c>
      <c r="M63" s="2"/>
      <c r="N63" s="2" t="s">
        <v>1</v>
      </c>
      <c r="O63" s="2"/>
      <c r="P63" s="2" t="s">
        <v>2</v>
      </c>
      <c r="Q63" s="2"/>
      <c r="R63" s="2" t="s">
        <v>0</v>
      </c>
      <c r="S63" s="2"/>
      <c r="T63" s="2"/>
      <c r="V63" s="2" t="s">
        <v>10</v>
      </c>
      <c r="W63" s="2"/>
      <c r="X63" s="2" t="s">
        <v>1</v>
      </c>
      <c r="Y63" s="2"/>
      <c r="Z63" s="2" t="s">
        <v>2</v>
      </c>
      <c r="AA63" s="2"/>
      <c r="AB63" s="2" t="s">
        <v>0</v>
      </c>
      <c r="AC63" s="2"/>
      <c r="AD63" s="2"/>
      <c r="AF63" s="2" t="s">
        <v>10</v>
      </c>
      <c r="AG63" s="2"/>
      <c r="AH63" s="2" t="s">
        <v>1</v>
      </c>
      <c r="AI63" s="2"/>
      <c r="AJ63" s="2" t="s">
        <v>2</v>
      </c>
      <c r="AK63" s="2"/>
      <c r="AL63" s="2" t="s">
        <v>0</v>
      </c>
      <c r="AM63" s="2"/>
      <c r="AN63" s="2"/>
      <c r="AP63" s="2" t="s">
        <v>10</v>
      </c>
      <c r="AQ63" s="2"/>
      <c r="AR63" s="2" t="s">
        <v>1</v>
      </c>
      <c r="AS63" s="2"/>
      <c r="AT63" s="2" t="s">
        <v>2</v>
      </c>
      <c r="AU63" s="2"/>
      <c r="AV63" s="2" t="s">
        <v>0</v>
      </c>
      <c r="AW63" s="2"/>
      <c r="AX63" s="2"/>
    </row>
    <row r="64" spans="2:50" x14ac:dyDescent="0.25">
      <c r="D64" t="s">
        <v>104</v>
      </c>
      <c r="F64" t="s">
        <v>105</v>
      </c>
      <c r="H64">
        <v>8</v>
      </c>
      <c r="N64" t="s">
        <v>112</v>
      </c>
      <c r="P64" t="s">
        <v>113</v>
      </c>
      <c r="R64">
        <v>8</v>
      </c>
      <c r="X64" t="s">
        <v>96</v>
      </c>
      <c r="Z64" t="s">
        <v>97</v>
      </c>
      <c r="AB64">
        <v>8</v>
      </c>
      <c r="AH64" t="s">
        <v>120</v>
      </c>
      <c r="AJ64" t="s">
        <v>121</v>
      </c>
      <c r="AL64">
        <v>8</v>
      </c>
      <c r="AR64" t="s">
        <v>140</v>
      </c>
      <c r="AT64" t="s">
        <v>141</v>
      </c>
      <c r="AV64">
        <v>8</v>
      </c>
    </row>
    <row r="66" spans="2:50" x14ac:dyDescent="0.25">
      <c r="B66" s="2" t="s">
        <v>3</v>
      </c>
      <c r="D66" s="2"/>
      <c r="E66" s="2"/>
      <c r="F66" s="2" t="s">
        <v>4</v>
      </c>
      <c r="G66" s="2"/>
      <c r="H66" s="2" t="s">
        <v>5</v>
      </c>
      <c r="I66" s="2"/>
      <c r="J66" s="2" t="s">
        <v>6</v>
      </c>
      <c r="L66" s="2" t="s">
        <v>3</v>
      </c>
      <c r="N66" s="2"/>
      <c r="O66" s="2"/>
      <c r="P66" s="2" t="s">
        <v>4</v>
      </c>
      <c r="Q66" s="2"/>
      <c r="R66" s="2" t="s">
        <v>5</v>
      </c>
      <c r="S66" s="2"/>
      <c r="T66" s="2" t="s">
        <v>6</v>
      </c>
      <c r="V66" s="2" t="s">
        <v>3</v>
      </c>
      <c r="X66" s="2"/>
      <c r="Y66" s="2"/>
      <c r="Z66" s="2" t="s">
        <v>4</v>
      </c>
      <c r="AA66" s="2"/>
      <c r="AB66" s="2" t="s">
        <v>5</v>
      </c>
      <c r="AC66" s="2"/>
      <c r="AD66" s="2" t="s">
        <v>6</v>
      </c>
      <c r="AF66" s="2" t="s">
        <v>3</v>
      </c>
      <c r="AH66" s="2"/>
      <c r="AI66" s="2"/>
      <c r="AJ66" s="2" t="s">
        <v>4</v>
      </c>
      <c r="AK66" s="2"/>
      <c r="AL66" s="2" t="s">
        <v>5</v>
      </c>
      <c r="AM66" s="2"/>
      <c r="AN66" s="2" t="s">
        <v>6</v>
      </c>
      <c r="AP66" s="2" t="s">
        <v>3</v>
      </c>
      <c r="AR66" s="2"/>
      <c r="AS66" s="2"/>
      <c r="AT66" s="2" t="s">
        <v>4</v>
      </c>
      <c r="AU66" s="2"/>
      <c r="AV66" s="2" t="s">
        <v>5</v>
      </c>
      <c r="AW66" s="2"/>
      <c r="AX66" s="2" t="s">
        <v>6</v>
      </c>
    </row>
    <row r="68" spans="2:50" s="4" customFormat="1" ht="15.75" x14ac:dyDescent="0.25">
      <c r="B68" s="4" t="s">
        <v>57</v>
      </c>
      <c r="F68" s="4">
        <v>-1.5069999999999999</v>
      </c>
      <c r="H68" s="4" t="s">
        <v>106</v>
      </c>
      <c r="J68" s="4" t="s">
        <v>7</v>
      </c>
      <c r="L68" s="11" t="s">
        <v>69</v>
      </c>
      <c r="P68" s="11">
        <v>0.16869999999999999</v>
      </c>
      <c r="R68" s="4" t="s">
        <v>114</v>
      </c>
      <c r="T68" s="4" t="s">
        <v>7</v>
      </c>
      <c r="V68" s="11" t="s">
        <v>44</v>
      </c>
      <c r="Z68" s="11">
        <v>-0.36880000000000002</v>
      </c>
      <c r="AB68" s="4" t="s">
        <v>98</v>
      </c>
      <c r="AD68" s="4" t="s">
        <v>7</v>
      </c>
      <c r="AF68" s="11" t="s">
        <v>84</v>
      </c>
      <c r="AJ68" s="11">
        <v>0.66879999999999995</v>
      </c>
      <c r="AL68" s="4" t="s">
        <v>122</v>
      </c>
      <c r="AN68" s="4">
        <v>0.23150000000000001</v>
      </c>
      <c r="AP68" s="11" t="s">
        <v>84</v>
      </c>
      <c r="AT68" s="11">
        <v>3.125E-2</v>
      </c>
      <c r="AV68" s="4" t="s">
        <v>142</v>
      </c>
      <c r="AX68" s="4" t="s">
        <v>7</v>
      </c>
    </row>
    <row r="69" spans="2:50" s="4" customFormat="1" x14ac:dyDescent="0.25">
      <c r="B69" s="4" t="s">
        <v>59</v>
      </c>
      <c r="F69" s="4">
        <v>4.5570000000000004</v>
      </c>
      <c r="H69" s="4" t="s">
        <v>107</v>
      </c>
      <c r="J69" s="4">
        <v>0.57950000000000002</v>
      </c>
      <c r="L69" s="4" t="s">
        <v>71</v>
      </c>
      <c r="P69" s="4">
        <v>0.98829999999999996</v>
      </c>
      <c r="R69" s="4" t="s">
        <v>115</v>
      </c>
      <c r="T69" s="4" t="s">
        <v>7</v>
      </c>
      <c r="V69" s="4" t="s">
        <v>46</v>
      </c>
      <c r="Z69" s="4">
        <v>0.81040000000000001</v>
      </c>
      <c r="AB69" s="4" t="s">
        <v>99</v>
      </c>
      <c r="AD69" s="4" t="s">
        <v>7</v>
      </c>
      <c r="AF69" s="4" t="s">
        <v>86</v>
      </c>
      <c r="AJ69" s="4">
        <v>0.69059999999999999</v>
      </c>
      <c r="AL69" s="4" t="s">
        <v>123</v>
      </c>
      <c r="AN69" s="4">
        <v>0.1993</v>
      </c>
      <c r="AP69" s="4" t="s">
        <v>86</v>
      </c>
      <c r="AT69" s="4">
        <v>0.39379999999999998</v>
      </c>
      <c r="AV69" s="4" t="s">
        <v>143</v>
      </c>
      <c r="AX69" s="4">
        <v>0.88029999999999997</v>
      </c>
    </row>
    <row r="70" spans="2:50" s="4" customFormat="1" x14ac:dyDescent="0.25">
      <c r="B70" s="4" t="s">
        <v>61</v>
      </c>
      <c r="F70" s="4">
        <v>2.54</v>
      </c>
      <c r="H70" s="4" t="s">
        <v>108</v>
      </c>
      <c r="J70" s="4" t="s">
        <v>7</v>
      </c>
      <c r="L70" s="4" t="s">
        <v>73</v>
      </c>
      <c r="P70" s="4">
        <v>1.3080000000000001</v>
      </c>
      <c r="R70" s="4" t="s">
        <v>116</v>
      </c>
      <c r="T70" s="4">
        <v>0.98040000000000005</v>
      </c>
      <c r="V70" s="4" t="s">
        <v>48</v>
      </c>
      <c r="Z70" s="4">
        <v>1.798</v>
      </c>
      <c r="AB70" s="4" t="s">
        <v>100</v>
      </c>
      <c r="AD70" s="4">
        <v>0.55549999999999999</v>
      </c>
      <c r="AF70" s="4" t="s">
        <v>124</v>
      </c>
      <c r="AJ70" s="4">
        <v>0.64690000000000003</v>
      </c>
      <c r="AL70" s="4" t="s">
        <v>125</v>
      </c>
      <c r="AN70" s="4">
        <v>0.26829999999999998</v>
      </c>
      <c r="AP70" s="4" t="s">
        <v>124</v>
      </c>
      <c r="AT70" s="4">
        <v>0.17810000000000001</v>
      </c>
      <c r="AV70" s="4" t="s">
        <v>144</v>
      </c>
      <c r="AX70" s="4" t="s">
        <v>7</v>
      </c>
    </row>
    <row r="71" spans="2:50" s="4" customFormat="1" x14ac:dyDescent="0.25">
      <c r="B71" s="4" t="s">
        <v>63</v>
      </c>
      <c r="F71" s="4">
        <v>6.0640000000000001</v>
      </c>
      <c r="H71" s="4" t="s">
        <v>109</v>
      </c>
      <c r="J71" s="4">
        <v>0.18490000000000001</v>
      </c>
      <c r="L71" s="4" t="s">
        <v>75</v>
      </c>
      <c r="P71" s="4">
        <v>0.8196</v>
      </c>
      <c r="R71" s="4" t="s">
        <v>117</v>
      </c>
      <c r="T71" s="4" t="s">
        <v>7</v>
      </c>
      <c r="V71" s="4" t="s">
        <v>50</v>
      </c>
      <c r="Z71" s="4">
        <v>1.179</v>
      </c>
      <c r="AB71" s="4" t="s">
        <v>101</v>
      </c>
      <c r="AD71" s="4" t="s">
        <v>7</v>
      </c>
      <c r="AF71" s="4" t="s">
        <v>90</v>
      </c>
      <c r="AJ71" s="4">
        <v>2.188E-2</v>
      </c>
      <c r="AL71" s="4" t="s">
        <v>126</v>
      </c>
      <c r="AN71" s="4" t="s">
        <v>7</v>
      </c>
      <c r="AP71" s="4" t="s">
        <v>90</v>
      </c>
      <c r="AT71" s="4">
        <v>0.36249999999999999</v>
      </c>
      <c r="AV71" s="4" t="s">
        <v>145</v>
      </c>
      <c r="AX71" s="4" t="s">
        <v>7</v>
      </c>
    </row>
    <row r="72" spans="2:50" s="4" customFormat="1" x14ac:dyDescent="0.25">
      <c r="B72" s="4" t="s">
        <v>65</v>
      </c>
      <c r="F72" s="4">
        <v>4.048</v>
      </c>
      <c r="H72" s="4" t="s">
        <v>110</v>
      </c>
      <c r="J72" s="4">
        <v>0.8236</v>
      </c>
      <c r="L72" s="4" t="s">
        <v>77</v>
      </c>
      <c r="P72" s="4">
        <v>1.139</v>
      </c>
      <c r="R72" s="4" t="s">
        <v>118</v>
      </c>
      <c r="T72" s="4" t="s">
        <v>7</v>
      </c>
      <c r="V72" s="4" t="s">
        <v>52</v>
      </c>
      <c r="Z72" s="4">
        <v>2.1669999999999998</v>
      </c>
      <c r="AB72" s="4" t="s">
        <v>102</v>
      </c>
      <c r="AD72" s="4">
        <v>0.27450000000000002</v>
      </c>
      <c r="AF72" s="4" t="s">
        <v>127</v>
      </c>
      <c r="AJ72" s="4">
        <v>-2.188E-2</v>
      </c>
      <c r="AL72" s="4" t="s">
        <v>128</v>
      </c>
      <c r="AN72" s="4" t="s">
        <v>7</v>
      </c>
      <c r="AP72" s="4" t="s">
        <v>127</v>
      </c>
      <c r="AT72" s="4">
        <v>0.1469</v>
      </c>
      <c r="AV72" s="4" t="s">
        <v>146</v>
      </c>
      <c r="AX72" s="4" t="s">
        <v>7</v>
      </c>
    </row>
    <row r="73" spans="2:50" s="4" customFormat="1" x14ac:dyDescent="0.25">
      <c r="B73" s="4" t="s">
        <v>67</v>
      </c>
      <c r="F73" s="4">
        <v>-2.0169999999999999</v>
      </c>
      <c r="H73" s="4" t="s">
        <v>111</v>
      </c>
      <c r="J73" s="4" t="s">
        <v>7</v>
      </c>
      <c r="L73" s="4" t="s">
        <v>79</v>
      </c>
      <c r="P73" s="4">
        <v>0.31929999999999997</v>
      </c>
      <c r="R73" s="4" t="s">
        <v>119</v>
      </c>
      <c r="T73" s="4" t="s">
        <v>7</v>
      </c>
      <c r="V73" s="4" t="s">
        <v>54</v>
      </c>
      <c r="Z73" s="4">
        <v>0.98750000000000004</v>
      </c>
      <c r="AB73" s="4" t="s">
        <v>103</v>
      </c>
      <c r="AD73" s="4" t="s">
        <v>7</v>
      </c>
      <c r="AF73" s="4" t="s">
        <v>129</v>
      </c>
      <c r="AJ73" s="4">
        <v>-4.3749999999999997E-2</v>
      </c>
      <c r="AL73" s="4" t="s">
        <v>130</v>
      </c>
      <c r="AN73" s="4" t="s">
        <v>7</v>
      </c>
      <c r="AP73" s="4" t="s">
        <v>129</v>
      </c>
      <c r="AT73" s="4">
        <v>-0.21560000000000001</v>
      </c>
      <c r="AV73" s="4" t="s">
        <v>147</v>
      </c>
      <c r="AX73" s="4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2017-09-20T09:31:27Z</dcterms:modified>
</cp:coreProperties>
</file>