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560" windowWidth="25600" windowHeight="14900" tabRatio="500"/>
  </bookViews>
  <sheets>
    <sheet name="Figure5 S1A and B and C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53" i="1" l="1"/>
  <c r="F53" i="1"/>
  <c r="I52" i="1"/>
  <c r="I53" i="1"/>
  <c r="H52" i="1"/>
  <c r="I51" i="1"/>
  <c r="H51" i="1"/>
  <c r="G53" i="1"/>
  <c r="F52" i="1"/>
  <c r="G52" i="1"/>
  <c r="G51" i="1"/>
  <c r="F51" i="1"/>
  <c r="E52" i="1"/>
  <c r="E53" i="1"/>
  <c r="D53" i="1"/>
  <c r="D52" i="1"/>
  <c r="E51" i="1"/>
  <c r="D51" i="1"/>
  <c r="H34" i="1"/>
  <c r="H35" i="1"/>
  <c r="I34" i="1"/>
  <c r="I35" i="1"/>
  <c r="D34" i="1"/>
  <c r="D35" i="1"/>
  <c r="E34" i="1"/>
  <c r="F34" i="1"/>
  <c r="G34" i="1"/>
  <c r="J34" i="1"/>
  <c r="K34" i="1"/>
  <c r="E33" i="1"/>
  <c r="F33" i="1"/>
  <c r="G33" i="1"/>
  <c r="H33" i="1"/>
  <c r="I33" i="1"/>
  <c r="J33" i="1"/>
  <c r="K33" i="1"/>
  <c r="D33" i="1"/>
  <c r="H16" i="1"/>
  <c r="H17" i="1"/>
  <c r="E16" i="1"/>
  <c r="E17" i="1"/>
  <c r="I16" i="1"/>
  <c r="G16" i="1"/>
  <c r="F16" i="1"/>
  <c r="D16" i="1"/>
  <c r="I15" i="1"/>
  <c r="H15" i="1"/>
  <c r="G15" i="1"/>
  <c r="F15" i="1"/>
  <c r="E15" i="1"/>
  <c r="D15" i="1"/>
  <c r="K35" i="1"/>
  <c r="J35" i="1"/>
  <c r="G35" i="1"/>
  <c r="F35" i="1"/>
  <c r="E35" i="1"/>
  <c r="I17" i="1"/>
  <c r="G17" i="1"/>
  <c r="F17" i="1"/>
  <c r="D17" i="1"/>
</calcChain>
</file>

<file path=xl/sharedStrings.xml><?xml version="1.0" encoding="utf-8"?>
<sst xmlns="http://schemas.openxmlformats.org/spreadsheetml/2006/main" count="48" uniqueCount="19">
  <si>
    <t>mRNA leavels measured by qPCR normalized by 18S</t>
  </si>
  <si>
    <t>adGFP</t>
  </si>
  <si>
    <t>adSTIM1-YFP</t>
  </si>
  <si>
    <t>Average</t>
  </si>
  <si>
    <t>SD</t>
  </si>
  <si>
    <t>SE</t>
  </si>
  <si>
    <t>N</t>
  </si>
  <si>
    <t>p-value</t>
  </si>
  <si>
    <t>*p-value</t>
  </si>
  <si>
    <t>ATGL</t>
  </si>
  <si>
    <t>HSL</t>
  </si>
  <si>
    <t>LPL</t>
  </si>
  <si>
    <t>PGC1alpha</t>
  </si>
  <si>
    <t>PPARalpha</t>
  </si>
  <si>
    <t>CPT1</t>
  </si>
  <si>
    <t>SLC25a20</t>
  </si>
  <si>
    <t>SCD1</t>
  </si>
  <si>
    <t>FAS</t>
  </si>
  <si>
    <t>SREBPc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</si>
</sst>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2"/>
      <color theme="1"/>
      <name val="Calibri"/>
      <family val="2"/>
      <scheme val="minor"/>
    </font>
    <font>
      <b/>
      <sz val="12"/>
      <color theme="1"/>
      <name val="Arial"/>
    </font>
    <font>
      <sz val="12"/>
      <color theme="1"/>
      <name val="Arial"/>
    </font>
    <font>
      <sz val="12"/>
      <name val="Arial"/>
    </font>
    <font>
      <b/>
      <sz val="12"/>
      <color rgb="FF000000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i/>
      <sz val="12"/>
      <color rgb="FF0000FF"/>
      <name val="Arial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7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61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4" xfId="0" applyFont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7" xfId="0" applyFont="1" applyBorder="1"/>
    <xf numFmtId="2" fontId="3" fillId="0" borderId="11" xfId="0" applyNumberFormat="1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0" fontId="1" fillId="0" borderId="13" xfId="0" applyFont="1" applyBorder="1"/>
    <xf numFmtId="2" fontId="1" fillId="0" borderId="5" xfId="0" applyNumberFormat="1" applyFont="1" applyBorder="1" applyAlignment="1">
      <alignment horizontal="center"/>
    </xf>
    <xf numFmtId="2" fontId="1" fillId="0" borderId="13" xfId="0" applyNumberFormat="1" applyFont="1" applyBorder="1" applyAlignment="1">
      <alignment horizontal="center"/>
    </xf>
    <xf numFmtId="0" fontId="1" fillId="0" borderId="14" xfId="0" applyFont="1" applyBorder="1"/>
    <xf numFmtId="2" fontId="2" fillId="0" borderId="11" xfId="0" applyNumberFormat="1" applyFont="1" applyBorder="1" applyAlignment="1">
      <alignment horizontal="center"/>
    </xf>
    <xf numFmtId="2" fontId="2" fillId="0" borderId="14" xfId="0" applyNumberFormat="1" applyFont="1" applyBorder="1" applyAlignment="1">
      <alignment horizontal="center"/>
    </xf>
    <xf numFmtId="0" fontId="1" fillId="0" borderId="15" xfId="0" applyFont="1" applyBorder="1"/>
    <xf numFmtId="1" fontId="1" fillId="0" borderId="8" xfId="0" applyNumberFormat="1" applyFont="1" applyBorder="1" applyAlignment="1">
      <alignment horizontal="center"/>
    </xf>
    <xf numFmtId="1" fontId="4" fillId="0" borderId="8" xfId="0" applyNumberFormat="1" applyFont="1" applyBorder="1" applyAlignment="1">
      <alignment horizontal="center"/>
    </xf>
    <xf numFmtId="1" fontId="1" fillId="0" borderId="15" xfId="0" applyNumberFormat="1" applyFont="1" applyBorder="1" applyAlignment="1">
      <alignment horizontal="center"/>
    </xf>
    <xf numFmtId="0" fontId="1" fillId="0" borderId="1" xfId="0" applyFont="1" applyBorder="1"/>
    <xf numFmtId="0" fontId="2" fillId="0" borderId="1" xfId="0" applyFont="1" applyBorder="1"/>
    <xf numFmtId="0" fontId="3" fillId="0" borderId="3" xfId="0" applyFont="1" applyBorder="1"/>
    <xf numFmtId="0" fontId="3" fillId="0" borderId="2" xfId="0" applyFont="1" applyBorder="1"/>
    <xf numFmtId="0" fontId="2" fillId="0" borderId="2" xfId="0" applyFont="1" applyBorder="1"/>
    <xf numFmtId="0" fontId="0" fillId="0" borderId="0" xfId="0" applyBorder="1"/>
    <xf numFmtId="0" fontId="1" fillId="0" borderId="0" xfId="0" applyFont="1" applyBorder="1" applyAlignment="1"/>
    <xf numFmtId="1" fontId="4" fillId="0" borderId="15" xfId="0" applyNumberFormat="1" applyFont="1" applyBorder="1" applyAlignment="1">
      <alignment horizontal="center"/>
    </xf>
    <xf numFmtId="0" fontId="1" fillId="0" borderId="0" xfId="0" applyFont="1" applyBorder="1"/>
    <xf numFmtId="2" fontId="3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0" fontId="2" fillId="0" borderId="0" xfId="0" applyFont="1" applyBorder="1"/>
    <xf numFmtId="0" fontId="3" fillId="0" borderId="0" xfId="0" applyFont="1" applyBorder="1"/>
    <xf numFmtId="0" fontId="3" fillId="0" borderId="0" xfId="0" applyFont="1"/>
    <xf numFmtId="0" fontId="7" fillId="0" borderId="0" xfId="0" applyFont="1"/>
    <xf numFmtId="0" fontId="2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2" fontId="1" fillId="0" borderId="10" xfId="0" applyNumberFormat="1" applyFont="1" applyBorder="1" applyAlignment="1">
      <alignment horizontal="center"/>
    </xf>
    <xf numFmtId="2" fontId="1" fillId="0" borderId="20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2" fontId="3" fillId="0" borderId="5" xfId="0" applyNumberFormat="1" applyFont="1" applyBorder="1" applyAlignment="1">
      <alignment horizontal="center"/>
    </xf>
    <xf numFmtId="2" fontId="3" fillId="0" borderId="21" xfId="0" applyNumberFormat="1" applyFont="1" applyBorder="1" applyAlignment="1">
      <alignment horizontal="center"/>
    </xf>
    <xf numFmtId="2" fontId="3" fillId="0" borderId="6" xfId="0" applyNumberFormat="1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2" fontId="3" fillId="0" borderId="22" xfId="0" applyNumberFormat="1" applyFont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2" fontId="3" fillId="0" borderId="9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164" fontId="3" fillId="0" borderId="11" xfId="0" applyNumberFormat="1" applyFont="1" applyBorder="1" applyAlignment="1">
      <alignment horizontal="center"/>
    </xf>
    <xf numFmtId="164" fontId="3" fillId="0" borderId="12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164" fontId="3" fillId="0" borderId="9" xfId="0" applyNumberFormat="1" applyFont="1" applyBorder="1" applyAlignment="1">
      <alignment horizontal="center"/>
    </xf>
    <xf numFmtId="164" fontId="7" fillId="0" borderId="8" xfId="0" applyNumberFormat="1" applyFon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3" fillId="0" borderId="2" xfId="0" applyNumberFormat="1" applyFont="1" applyBorder="1"/>
    <xf numFmtId="2" fontId="0" fillId="0" borderId="8" xfId="0" applyNumberFormat="1" applyBorder="1" applyAlignment="1">
      <alignment horizontal="center"/>
    </xf>
    <xf numFmtId="0" fontId="0" fillId="0" borderId="8" xfId="0" applyBorder="1"/>
  </cellXfs>
  <cellStyles count="27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P57"/>
  <sheetViews>
    <sheetView tabSelected="1" workbookViewId="0">
      <selection activeCell="B17" sqref="B17"/>
    </sheetView>
  </sheetViews>
  <sheetFormatPr baseColWidth="10" defaultRowHeight="15" x14ac:dyDescent="0"/>
  <cols>
    <col min="5" max="5" width="16" customWidth="1"/>
    <col min="7" max="7" width="14" bestFit="1" customWidth="1"/>
    <col min="9" max="9" width="14" bestFit="1" customWidth="1"/>
    <col min="11" max="11" width="14.6640625" customWidth="1"/>
  </cols>
  <sheetData>
    <row r="2" spans="3:16" ht="16" thickBot="1">
      <c r="J2" s="25"/>
      <c r="K2" s="25"/>
      <c r="L2" s="25"/>
      <c r="M2" s="25"/>
      <c r="N2" s="25"/>
      <c r="O2" s="25"/>
      <c r="P2" s="25"/>
    </row>
    <row r="3" spans="3:16" ht="16" thickBot="1">
      <c r="C3" s="1" t="s">
        <v>0</v>
      </c>
      <c r="D3" s="2"/>
      <c r="E3" s="2"/>
      <c r="F3" s="2"/>
      <c r="G3" s="2"/>
      <c r="H3" s="2"/>
      <c r="I3" s="3"/>
      <c r="J3" s="26"/>
      <c r="K3" s="26"/>
      <c r="L3" s="26"/>
      <c r="M3" s="26"/>
      <c r="N3" s="26"/>
      <c r="O3" s="26"/>
      <c r="P3" s="25"/>
    </row>
    <row r="4" spans="3:16">
      <c r="C4" s="4"/>
      <c r="D4" s="5" t="s">
        <v>9</v>
      </c>
      <c r="E4" s="6"/>
      <c r="F4" s="5" t="s">
        <v>10</v>
      </c>
      <c r="G4" s="6"/>
      <c r="H4" s="5" t="s">
        <v>11</v>
      </c>
      <c r="I4" s="6"/>
      <c r="J4" s="25"/>
      <c r="K4" s="25"/>
      <c r="L4" s="25"/>
    </row>
    <row r="5" spans="3:16" ht="16" thickBot="1">
      <c r="C5" s="7"/>
      <c r="D5" s="38" t="s">
        <v>1</v>
      </c>
      <c r="E5" s="39" t="s">
        <v>2</v>
      </c>
      <c r="F5" s="38" t="s">
        <v>1</v>
      </c>
      <c r="G5" s="39" t="s">
        <v>2</v>
      </c>
      <c r="H5" s="38" t="s">
        <v>1</v>
      </c>
      <c r="I5" s="39" t="s">
        <v>2</v>
      </c>
      <c r="J5" s="25"/>
      <c r="K5" s="25"/>
      <c r="L5" s="25"/>
    </row>
    <row r="6" spans="3:16">
      <c r="C6" s="37">
        <v>1</v>
      </c>
      <c r="D6" s="43">
        <v>0.74</v>
      </c>
      <c r="E6" s="44">
        <v>1.39</v>
      </c>
      <c r="F6" s="44">
        <v>0.84</v>
      </c>
      <c r="G6" s="44">
        <v>1.27</v>
      </c>
      <c r="H6" s="44">
        <v>0.32</v>
      </c>
      <c r="I6" s="45">
        <v>1.1100000000000001</v>
      </c>
    </row>
    <row r="7" spans="3:16">
      <c r="C7" s="37">
        <v>2</v>
      </c>
      <c r="D7" s="8">
        <v>1</v>
      </c>
      <c r="E7" s="42">
        <v>1.63</v>
      </c>
      <c r="F7" s="42">
        <v>1</v>
      </c>
      <c r="G7" s="42">
        <v>1.47</v>
      </c>
      <c r="H7" s="42">
        <v>1</v>
      </c>
      <c r="I7" s="9">
        <v>1.71</v>
      </c>
    </row>
    <row r="8" spans="3:16">
      <c r="C8" s="37">
        <v>3</v>
      </c>
      <c r="D8" s="8">
        <v>0.9</v>
      </c>
      <c r="E8" s="42">
        <v>1.97</v>
      </c>
      <c r="F8" s="42">
        <v>0.78</v>
      </c>
      <c r="G8" s="42">
        <v>1.1499999999999999</v>
      </c>
      <c r="H8" s="42">
        <v>0.56000000000000005</v>
      </c>
      <c r="I8" s="9">
        <v>1.83</v>
      </c>
    </row>
    <row r="9" spans="3:16">
      <c r="C9" s="37">
        <v>4</v>
      </c>
      <c r="D9" s="8">
        <v>1.1299999999999999</v>
      </c>
      <c r="E9" s="42">
        <v>1.85</v>
      </c>
      <c r="F9" s="42">
        <v>1.21</v>
      </c>
      <c r="G9" s="42">
        <v>1.07</v>
      </c>
      <c r="H9" s="42">
        <v>1.08</v>
      </c>
      <c r="I9" s="9">
        <v>1.06</v>
      </c>
    </row>
    <row r="10" spans="3:16">
      <c r="C10" s="37">
        <v>5</v>
      </c>
      <c r="D10" s="8">
        <v>0.99</v>
      </c>
      <c r="E10" s="42">
        <v>1.28</v>
      </c>
      <c r="F10" s="42">
        <v>0.95</v>
      </c>
      <c r="G10" s="42">
        <v>0.9</v>
      </c>
      <c r="H10" s="42">
        <v>0.92</v>
      </c>
      <c r="I10" s="9">
        <v>1.49</v>
      </c>
    </row>
    <row r="11" spans="3:16">
      <c r="C11" s="37">
        <v>6</v>
      </c>
      <c r="D11" s="8">
        <v>0.7</v>
      </c>
      <c r="E11" s="42">
        <v>0.76</v>
      </c>
      <c r="F11" s="42">
        <v>0.65</v>
      </c>
      <c r="G11" s="42">
        <v>1.1100000000000001</v>
      </c>
      <c r="H11" s="42">
        <v>0.28999999999999998</v>
      </c>
      <c r="I11" s="9">
        <v>0.83</v>
      </c>
    </row>
    <row r="12" spans="3:16">
      <c r="C12" s="37">
        <v>7</v>
      </c>
      <c r="D12" s="8">
        <v>1</v>
      </c>
      <c r="E12" s="42">
        <v>0.9</v>
      </c>
      <c r="F12" s="42">
        <v>1</v>
      </c>
      <c r="G12" s="42">
        <v>1.36</v>
      </c>
      <c r="H12" s="42">
        <v>1</v>
      </c>
      <c r="I12" s="9">
        <v>1.28</v>
      </c>
    </row>
    <row r="13" spans="3:16">
      <c r="C13" s="37">
        <v>8</v>
      </c>
      <c r="D13" s="8">
        <v>1.19</v>
      </c>
      <c r="E13" s="42">
        <v>0.88</v>
      </c>
      <c r="F13" s="42">
        <v>0.68</v>
      </c>
      <c r="G13" s="42">
        <v>0.91</v>
      </c>
      <c r="H13" s="42">
        <v>1.01</v>
      </c>
      <c r="I13" s="9">
        <v>1.46</v>
      </c>
      <c r="O13" s="35"/>
    </row>
    <row r="14" spans="3:16" ht="16" thickBot="1">
      <c r="C14" s="37">
        <v>9</v>
      </c>
      <c r="D14" s="46">
        <v>0.87</v>
      </c>
      <c r="E14" s="47">
        <v>0.85</v>
      </c>
      <c r="F14" s="47">
        <v>0.82</v>
      </c>
      <c r="G14" s="47">
        <v>0.92</v>
      </c>
      <c r="H14" s="48"/>
      <c r="I14" s="49">
        <v>1.07</v>
      </c>
      <c r="M14" s="35"/>
      <c r="O14" s="35"/>
    </row>
    <row r="15" spans="3:16">
      <c r="C15" s="10" t="s">
        <v>3</v>
      </c>
      <c r="D15" s="40">
        <f>AVERAGE(D6:D14)</f>
        <v>0.94666666666666666</v>
      </c>
      <c r="E15" s="40">
        <f>AVERAGE(E6:E14)</f>
        <v>1.278888888888889</v>
      </c>
      <c r="F15" s="40">
        <f>AVERAGE(F6:F14)</f>
        <v>0.88111111111111118</v>
      </c>
      <c r="G15" s="40">
        <f>AVERAGE(G6:G14)</f>
        <v>1.1288888888888888</v>
      </c>
      <c r="H15" s="40">
        <f>AVERAGE(H6:H14)</f>
        <v>0.77249999999999996</v>
      </c>
      <c r="I15" s="41">
        <f>AVERAGE(I6:I14)</f>
        <v>1.3155555555555556</v>
      </c>
      <c r="M15" s="35"/>
      <c r="O15" s="35"/>
      <c r="P15" s="35"/>
    </row>
    <row r="16" spans="3:16">
      <c r="C16" s="13" t="s">
        <v>4</v>
      </c>
      <c r="D16" s="14">
        <f>STDEV(D6:D14)</f>
        <v>0.16278820596099833</v>
      </c>
      <c r="E16" s="14">
        <f>STDEV(E6:E14)</f>
        <v>0.46033804004352163</v>
      </c>
      <c r="F16" s="14">
        <f>STDEV(F6:F14)</f>
        <v>0.17702008674472794</v>
      </c>
      <c r="G16" s="14">
        <f>STDEV(G6:G14)</f>
        <v>0.20551426011620547</v>
      </c>
      <c r="H16" s="14">
        <f>STDEV(H6:H14)</f>
        <v>0.32927409338031538</v>
      </c>
      <c r="I16" s="15">
        <f>STDEV(I6:I14)</f>
        <v>0.33098757949170515</v>
      </c>
      <c r="O16" s="35"/>
    </row>
    <row r="17" spans="3:16">
      <c r="C17" s="13" t="s">
        <v>5</v>
      </c>
      <c r="D17" s="14">
        <f>D16/SQRT(9)</f>
        <v>5.4262735320332774E-2</v>
      </c>
      <c r="E17" s="14">
        <f>E16/SQRT(9)</f>
        <v>0.15344601334784055</v>
      </c>
      <c r="F17" s="14">
        <f t="shared" ref="F17:I17" si="0">F16/SQRT(9)</f>
        <v>5.900669558157598E-2</v>
      </c>
      <c r="G17" s="14">
        <f t="shared" si="0"/>
        <v>6.8504753372068489E-2</v>
      </c>
      <c r="H17" s="14">
        <f>H16/SQRT(8)</f>
        <v>0.11641597214913674</v>
      </c>
      <c r="I17" s="15">
        <f t="shared" si="0"/>
        <v>0.11032919316390172</v>
      </c>
    </row>
    <row r="18" spans="3:16" ht="16" thickBot="1">
      <c r="C18" s="16" t="s">
        <v>6</v>
      </c>
      <c r="D18" s="17">
        <v>9</v>
      </c>
      <c r="E18" s="17">
        <v>9</v>
      </c>
      <c r="F18" s="17">
        <v>9</v>
      </c>
      <c r="G18" s="17">
        <v>9</v>
      </c>
      <c r="H18" s="17">
        <v>8</v>
      </c>
      <c r="I18" s="27">
        <v>9</v>
      </c>
    </row>
    <row r="19" spans="3:16" ht="16" thickBot="1">
      <c r="C19" s="20"/>
      <c r="D19" s="21" t="s">
        <v>7</v>
      </c>
      <c r="E19" s="22">
        <v>5.8000000000000003E-2</v>
      </c>
      <c r="F19" s="21" t="s">
        <v>8</v>
      </c>
      <c r="G19" s="23">
        <v>1.4E-2</v>
      </c>
      <c r="H19" s="21" t="s">
        <v>7</v>
      </c>
      <c r="I19" s="22">
        <v>4.1000000000000003E-3</v>
      </c>
      <c r="O19" s="35"/>
      <c r="P19" s="35"/>
    </row>
    <row r="21" spans="3:16" ht="16" thickBot="1"/>
    <row r="22" spans="3:16">
      <c r="C22" s="4"/>
      <c r="D22" s="5" t="s">
        <v>12</v>
      </c>
      <c r="E22" s="6"/>
      <c r="F22" s="5" t="s">
        <v>13</v>
      </c>
      <c r="G22" s="6"/>
      <c r="H22" s="5" t="s">
        <v>14</v>
      </c>
      <c r="I22" s="6"/>
      <c r="J22" s="5" t="s">
        <v>15</v>
      </c>
      <c r="K22" s="6"/>
    </row>
    <row r="23" spans="3:16" ht="16" thickBot="1">
      <c r="C23" s="7"/>
      <c r="D23" s="38" t="s">
        <v>1</v>
      </c>
      <c r="E23" s="39" t="s">
        <v>2</v>
      </c>
      <c r="F23" s="38" t="s">
        <v>1</v>
      </c>
      <c r="G23" s="39" t="s">
        <v>2</v>
      </c>
      <c r="H23" s="38" t="s">
        <v>1</v>
      </c>
      <c r="I23" s="39" t="s">
        <v>2</v>
      </c>
      <c r="J23" s="38" t="s">
        <v>1</v>
      </c>
      <c r="K23" s="39" t="s">
        <v>2</v>
      </c>
    </row>
    <row r="24" spans="3:16">
      <c r="C24" s="37">
        <v>1</v>
      </c>
      <c r="D24" s="50">
        <v>0.46</v>
      </c>
      <c r="E24" s="51">
        <v>0.94</v>
      </c>
      <c r="F24" s="50">
        <v>0.67</v>
      </c>
      <c r="G24" s="51">
        <v>0.74</v>
      </c>
      <c r="H24" s="50">
        <v>0.89</v>
      </c>
      <c r="I24" s="51">
        <v>2.56</v>
      </c>
      <c r="J24" s="50">
        <v>0.85</v>
      </c>
      <c r="K24" s="51">
        <v>1.07</v>
      </c>
    </row>
    <row r="25" spans="3:16">
      <c r="C25" s="37">
        <v>2</v>
      </c>
      <c r="D25" s="52">
        <v>1</v>
      </c>
      <c r="E25" s="53">
        <v>1.28</v>
      </c>
      <c r="F25" s="52">
        <v>1</v>
      </c>
      <c r="G25" s="53">
        <v>1.02</v>
      </c>
      <c r="H25" s="52">
        <v>1</v>
      </c>
      <c r="I25" s="53">
        <v>3.28</v>
      </c>
      <c r="J25" s="52">
        <v>1</v>
      </c>
      <c r="K25" s="53">
        <v>1.25</v>
      </c>
    </row>
    <row r="26" spans="3:16">
      <c r="C26" s="37">
        <v>3</v>
      </c>
      <c r="D26" s="52">
        <v>1.1599999999999999</v>
      </c>
      <c r="E26" s="53">
        <v>1.49</v>
      </c>
      <c r="F26" s="52">
        <v>1.05</v>
      </c>
      <c r="G26" s="53">
        <v>0.99</v>
      </c>
      <c r="H26" s="52">
        <v>0.89</v>
      </c>
      <c r="I26" s="53">
        <v>4.63</v>
      </c>
      <c r="J26" s="52">
        <v>0.95</v>
      </c>
      <c r="K26" s="53">
        <v>1.29</v>
      </c>
    </row>
    <row r="27" spans="3:16">
      <c r="C27" s="37">
        <v>4</v>
      </c>
      <c r="D27" s="52">
        <v>1.4</v>
      </c>
      <c r="E27" s="53">
        <v>0.95</v>
      </c>
      <c r="F27" s="52">
        <v>0.6</v>
      </c>
      <c r="G27" s="53">
        <v>0.9</v>
      </c>
      <c r="H27" s="52">
        <v>4.0599999999999996</v>
      </c>
      <c r="I27" s="53">
        <v>2.69</v>
      </c>
      <c r="J27" s="52">
        <v>1.05</v>
      </c>
      <c r="K27" s="53">
        <v>1.31</v>
      </c>
    </row>
    <row r="28" spans="3:16">
      <c r="C28" s="37">
        <v>5</v>
      </c>
      <c r="D28" s="52">
        <v>0.92</v>
      </c>
      <c r="E28" s="53">
        <v>0.34</v>
      </c>
      <c r="F28" s="52">
        <v>0.99</v>
      </c>
      <c r="G28" s="53">
        <v>1.04</v>
      </c>
      <c r="H28" s="52">
        <v>1.49</v>
      </c>
      <c r="I28" s="53">
        <v>6.08</v>
      </c>
      <c r="J28" s="52">
        <v>0.96</v>
      </c>
      <c r="K28" s="53">
        <v>0.38</v>
      </c>
      <c r="M28" s="35"/>
    </row>
    <row r="29" spans="3:16">
      <c r="C29" s="37">
        <v>6</v>
      </c>
      <c r="D29" s="52">
        <v>1</v>
      </c>
      <c r="E29" s="53">
        <v>0.59</v>
      </c>
      <c r="F29" s="52">
        <v>1</v>
      </c>
      <c r="G29" s="53">
        <v>1.0900000000000001</v>
      </c>
      <c r="H29" s="52">
        <v>1.36</v>
      </c>
      <c r="I29" s="53">
        <v>2.36</v>
      </c>
      <c r="J29" s="52">
        <v>0.42</v>
      </c>
      <c r="K29" s="53">
        <v>0.66</v>
      </c>
    </row>
    <row r="30" spans="3:16">
      <c r="C30" s="37">
        <v>7</v>
      </c>
      <c r="D30" s="52">
        <v>0.64</v>
      </c>
      <c r="E30" s="53">
        <v>0.56000000000000005</v>
      </c>
      <c r="F30" s="52">
        <v>1.25</v>
      </c>
      <c r="G30" s="53">
        <v>1.1000000000000001</v>
      </c>
      <c r="H30" s="52">
        <v>0.21</v>
      </c>
      <c r="I30" s="53">
        <v>2.2000000000000002</v>
      </c>
      <c r="J30" s="52">
        <v>0.68</v>
      </c>
      <c r="K30" s="53">
        <v>0.66</v>
      </c>
      <c r="M30" s="35"/>
    </row>
    <row r="31" spans="3:16">
      <c r="C31" s="37">
        <v>8</v>
      </c>
      <c r="D31" s="52">
        <v>1.31</v>
      </c>
      <c r="E31" s="53">
        <v>0.5</v>
      </c>
      <c r="F31" s="52">
        <v>0.89</v>
      </c>
      <c r="G31" s="53">
        <v>0.93</v>
      </c>
      <c r="H31" s="52">
        <v>0.94</v>
      </c>
      <c r="I31" s="53">
        <v>2.19</v>
      </c>
      <c r="J31" s="52">
        <v>0.85</v>
      </c>
      <c r="K31" s="53">
        <v>1.1499999999999999</v>
      </c>
    </row>
    <row r="32" spans="3:16" ht="16" thickBot="1">
      <c r="C32" s="37">
        <v>9</v>
      </c>
      <c r="D32" s="54">
        <v>0.49</v>
      </c>
      <c r="E32" s="55">
        <v>0.86</v>
      </c>
      <c r="F32" s="54">
        <v>0.93</v>
      </c>
      <c r="G32" s="55">
        <v>1.1000000000000001</v>
      </c>
      <c r="H32" s="56"/>
      <c r="I32" s="55">
        <v>1.28</v>
      </c>
      <c r="J32" s="57"/>
      <c r="K32" s="55">
        <v>0.86</v>
      </c>
    </row>
    <row r="33" spans="3:14">
      <c r="C33" s="10" t="s">
        <v>3</v>
      </c>
      <c r="D33" s="40">
        <f>AVERAGE(D24:D32)</f>
        <v>0.931111111111111</v>
      </c>
      <c r="E33" s="40">
        <f t="shared" ref="E33:K33" si="1">AVERAGE(E24:E32)</f>
        <v>0.83444444444444454</v>
      </c>
      <c r="F33" s="40">
        <f t="shared" si="1"/>
        <v>0.931111111111111</v>
      </c>
      <c r="G33" s="40">
        <f t="shared" si="1"/>
        <v>0.98999999999999977</v>
      </c>
      <c r="H33" s="40">
        <f t="shared" si="1"/>
        <v>1.355</v>
      </c>
      <c r="I33" s="40">
        <f t="shared" si="1"/>
        <v>3.03</v>
      </c>
      <c r="J33" s="40">
        <f t="shared" si="1"/>
        <v>0.84499999999999986</v>
      </c>
      <c r="K33" s="40">
        <f t="shared" si="1"/>
        <v>0.95888888888888879</v>
      </c>
    </row>
    <row r="34" spans="3:14">
      <c r="C34" s="13" t="s">
        <v>4</v>
      </c>
      <c r="D34" s="14">
        <f>STDEV(D24:D32)</f>
        <v>0.34034704510412789</v>
      </c>
      <c r="E34" s="14">
        <f t="shared" ref="E34:K34" si="2">STDEV(E24:E32)</f>
        <v>0.37828927790485639</v>
      </c>
      <c r="F34" s="14">
        <f t="shared" si="2"/>
        <v>0.19630616676791213</v>
      </c>
      <c r="G34" s="14">
        <f t="shared" si="2"/>
        <v>0.11821590417537201</v>
      </c>
      <c r="H34" s="14">
        <f t="shared" si="2"/>
        <v>1.1573985608127513</v>
      </c>
      <c r="I34" s="14">
        <f t="shared" si="2"/>
        <v>1.4648976073432574</v>
      </c>
      <c r="J34" s="14">
        <f t="shared" si="2"/>
        <v>0.20639767440550341</v>
      </c>
      <c r="K34" s="14">
        <f t="shared" si="2"/>
        <v>0.33355825744704781</v>
      </c>
    </row>
    <row r="35" spans="3:14">
      <c r="C35" s="13" t="s">
        <v>5</v>
      </c>
      <c r="D35" s="14">
        <f>D34/SQRT(9)</f>
        <v>0.11344901503470929</v>
      </c>
      <c r="E35" s="14">
        <f>E34/SQRT(9)</f>
        <v>0.12609642596828546</v>
      </c>
      <c r="F35" s="14">
        <f>F34/SQRT(9)</f>
        <v>6.543538892263738E-2</v>
      </c>
      <c r="G35" s="14">
        <f>G34/SQRT(9)</f>
        <v>3.9405301391790666E-2</v>
      </c>
      <c r="H35" s="14">
        <f>H34/SQRT(8)</f>
        <v>0.40920218544312353</v>
      </c>
      <c r="I35" s="14">
        <f>I34/SQRT(9)</f>
        <v>0.48829920244775243</v>
      </c>
      <c r="J35" s="14">
        <f>J34/SQRT(9)</f>
        <v>6.8799224801834466E-2</v>
      </c>
      <c r="K35" s="15">
        <f>K34/SQRT(9)</f>
        <v>0.11118608581568261</v>
      </c>
    </row>
    <row r="36" spans="3:14" ht="16" thickBot="1">
      <c r="C36" s="16" t="s">
        <v>6</v>
      </c>
      <c r="D36" s="17">
        <v>9</v>
      </c>
      <c r="E36" s="17">
        <v>9</v>
      </c>
      <c r="F36" s="18">
        <v>9</v>
      </c>
      <c r="G36" s="18">
        <v>9</v>
      </c>
      <c r="H36" s="18">
        <v>8</v>
      </c>
      <c r="I36" s="17">
        <v>9</v>
      </c>
      <c r="J36" s="17">
        <v>8</v>
      </c>
      <c r="K36" s="19">
        <v>9</v>
      </c>
    </row>
    <row r="37" spans="3:14" ht="16" thickBot="1">
      <c r="C37" s="20"/>
      <c r="D37" s="21"/>
      <c r="E37" s="24"/>
      <c r="F37" s="21"/>
      <c r="G37" s="23"/>
      <c r="H37" s="21" t="s">
        <v>8</v>
      </c>
      <c r="I37" s="58">
        <v>0.02</v>
      </c>
      <c r="J37" s="21" t="s">
        <v>8</v>
      </c>
      <c r="K37" s="22"/>
    </row>
    <row r="39" spans="3:14" ht="16" thickBot="1"/>
    <row r="40" spans="3:14">
      <c r="C40" s="4"/>
      <c r="D40" s="5" t="s">
        <v>16</v>
      </c>
      <c r="E40" s="6"/>
      <c r="F40" s="5" t="s">
        <v>17</v>
      </c>
      <c r="G40" s="6"/>
      <c r="H40" s="5" t="s">
        <v>18</v>
      </c>
      <c r="I40" s="6"/>
      <c r="J40" s="26"/>
      <c r="K40" s="26"/>
    </row>
    <row r="41" spans="3:14" ht="16" thickBot="1">
      <c r="C41" s="7"/>
      <c r="D41" s="38" t="s">
        <v>1</v>
      </c>
      <c r="E41" s="39" t="s">
        <v>2</v>
      </c>
      <c r="F41" s="38" t="s">
        <v>1</v>
      </c>
      <c r="G41" s="39" t="s">
        <v>2</v>
      </c>
      <c r="H41" s="38" t="s">
        <v>1</v>
      </c>
      <c r="I41" s="39" t="s">
        <v>2</v>
      </c>
      <c r="J41" s="28"/>
      <c r="K41" s="28"/>
      <c r="M41" s="35"/>
      <c r="N41" s="35"/>
    </row>
    <row r="42" spans="3:14">
      <c r="C42" s="37">
        <v>1</v>
      </c>
      <c r="D42" s="43">
        <v>0.76</v>
      </c>
      <c r="E42" s="45">
        <v>0.7</v>
      </c>
      <c r="F42" s="43">
        <v>0.84</v>
      </c>
      <c r="G42" s="45">
        <v>0.9</v>
      </c>
      <c r="H42" s="43">
        <v>1.21</v>
      </c>
      <c r="I42" s="45">
        <v>1.46</v>
      </c>
      <c r="J42" s="29"/>
      <c r="K42" s="29"/>
      <c r="N42" s="36"/>
    </row>
    <row r="43" spans="3:14">
      <c r="C43" s="37">
        <v>2</v>
      </c>
      <c r="D43" s="8">
        <v>1.01</v>
      </c>
      <c r="E43" s="9">
        <v>0.44</v>
      </c>
      <c r="F43" s="8">
        <v>1</v>
      </c>
      <c r="G43" s="9">
        <v>1.07</v>
      </c>
      <c r="H43" s="8">
        <v>0.8</v>
      </c>
      <c r="I43" s="9">
        <v>2.25</v>
      </c>
      <c r="J43" s="29"/>
      <c r="K43" s="29"/>
      <c r="M43" s="35"/>
      <c r="N43" s="35"/>
    </row>
    <row r="44" spans="3:14">
      <c r="C44" s="37">
        <v>3</v>
      </c>
      <c r="D44" s="8">
        <v>1</v>
      </c>
      <c r="E44" s="9">
        <v>0.6</v>
      </c>
      <c r="F44" s="8">
        <v>0.6</v>
      </c>
      <c r="G44" s="9">
        <v>1.1599999999999999</v>
      </c>
      <c r="H44" s="8">
        <v>0.88</v>
      </c>
      <c r="I44" s="9">
        <v>2.91</v>
      </c>
      <c r="J44" s="29"/>
      <c r="K44" s="29"/>
    </row>
    <row r="45" spans="3:14">
      <c r="C45" s="37">
        <v>4</v>
      </c>
      <c r="D45" s="8">
        <v>1.1299999999999999</v>
      </c>
      <c r="E45" s="9">
        <v>0.92</v>
      </c>
      <c r="F45" s="8">
        <v>1.45</v>
      </c>
      <c r="G45" s="9">
        <v>1.02</v>
      </c>
      <c r="H45" s="8">
        <v>1</v>
      </c>
      <c r="I45" s="9">
        <v>2.29</v>
      </c>
      <c r="J45" s="29"/>
      <c r="K45" s="29"/>
      <c r="M45" s="35"/>
      <c r="N45" s="35"/>
    </row>
    <row r="46" spans="3:14">
      <c r="C46" s="37">
        <v>5</v>
      </c>
      <c r="D46" s="8">
        <v>1</v>
      </c>
      <c r="E46" s="9">
        <v>1.28</v>
      </c>
      <c r="F46" s="8">
        <v>1</v>
      </c>
      <c r="G46" s="9">
        <v>1.61</v>
      </c>
      <c r="H46" s="8">
        <v>1.91</v>
      </c>
      <c r="I46" s="9">
        <v>1.08</v>
      </c>
      <c r="J46" s="29"/>
      <c r="K46" s="29"/>
      <c r="M46" s="36"/>
    </row>
    <row r="47" spans="3:14">
      <c r="C47" s="37">
        <v>6</v>
      </c>
      <c r="D47" s="8">
        <v>1.41</v>
      </c>
      <c r="E47" s="9">
        <v>1.23</v>
      </c>
      <c r="F47" s="8">
        <v>1.62</v>
      </c>
      <c r="G47" s="9">
        <v>1.38</v>
      </c>
      <c r="H47" s="8">
        <v>0.9</v>
      </c>
      <c r="I47" s="9">
        <v>0.78</v>
      </c>
      <c r="J47" s="29"/>
      <c r="K47" s="29"/>
      <c r="M47" s="35"/>
      <c r="N47" s="35"/>
    </row>
    <row r="48" spans="3:14">
      <c r="C48" s="37">
        <v>7</v>
      </c>
      <c r="D48" s="8">
        <v>0.43</v>
      </c>
      <c r="E48" s="9">
        <v>1.1399999999999999</v>
      </c>
      <c r="F48" s="8">
        <v>0.36</v>
      </c>
      <c r="G48" s="9">
        <v>2.0099999999999998</v>
      </c>
      <c r="H48" s="8">
        <v>1</v>
      </c>
      <c r="I48" s="9">
        <v>0.78</v>
      </c>
      <c r="J48" s="29"/>
      <c r="K48" s="29"/>
    </row>
    <row r="49" spans="3:14">
      <c r="C49" s="37">
        <v>8</v>
      </c>
      <c r="D49" s="8">
        <v>0.86</v>
      </c>
      <c r="E49" s="9">
        <v>0.72</v>
      </c>
      <c r="F49" s="8">
        <v>1.37</v>
      </c>
      <c r="G49" s="9">
        <v>1.34</v>
      </c>
      <c r="H49" s="8">
        <v>0.8</v>
      </c>
      <c r="I49" s="9">
        <v>0.87</v>
      </c>
      <c r="J49" s="29"/>
      <c r="K49" s="29"/>
      <c r="M49" s="35"/>
      <c r="N49" s="35"/>
    </row>
    <row r="50" spans="3:14" ht="16" thickBot="1">
      <c r="C50" s="37">
        <v>9</v>
      </c>
      <c r="D50" s="59"/>
      <c r="E50" s="49">
        <v>0.7</v>
      </c>
      <c r="F50" s="60"/>
      <c r="G50" s="49">
        <v>1.23</v>
      </c>
      <c r="H50" s="59"/>
      <c r="I50" s="49">
        <v>0.69</v>
      </c>
      <c r="J50" s="29"/>
      <c r="K50" s="29"/>
      <c r="M50" s="35"/>
    </row>
    <row r="51" spans="3:14">
      <c r="C51" s="10" t="s">
        <v>3</v>
      </c>
      <c r="D51" s="40">
        <f>AVERAGE(D42:D50)</f>
        <v>0.95000000000000007</v>
      </c>
      <c r="E51" s="40">
        <f t="shared" ref="E51:I51" si="3">AVERAGE(E42:E50)</f>
        <v>0.85888888888888881</v>
      </c>
      <c r="F51" s="40">
        <f>AVERAGE(F42:F49)</f>
        <v>1.03</v>
      </c>
      <c r="G51" s="40">
        <f t="shared" ref="G51" si="4">AVERAGE(G42:G50)</f>
        <v>1.3022222222222224</v>
      </c>
      <c r="H51" s="11">
        <f>AVERAGE(H42:H49)</f>
        <v>1.0625</v>
      </c>
      <c r="I51" s="12">
        <f t="shared" ref="I51" si="5">AVERAGE(I42:I50)</f>
        <v>1.4566666666666663</v>
      </c>
      <c r="J51" s="30"/>
      <c r="K51" s="30"/>
      <c r="M51" s="35"/>
      <c r="N51" s="35"/>
    </row>
    <row r="52" spans="3:14">
      <c r="C52" s="13" t="s">
        <v>4</v>
      </c>
      <c r="D52" s="14">
        <f>STDEV(D42:D50)</f>
        <v>0.28465517987307271</v>
      </c>
      <c r="E52" s="14">
        <f t="shared" ref="E52:I52" si="6">STDEV(E42:E50)</f>
        <v>0.29792803008631347</v>
      </c>
      <c r="F52" s="14">
        <f>STDEV(F42:F49)</f>
        <v>0.43289721643826751</v>
      </c>
      <c r="G52" s="14">
        <f t="shared" ref="G52:I52" si="7">STDEV(G42:G50)</f>
        <v>0.33984473579039542</v>
      </c>
      <c r="H52" s="14">
        <f>STDEV(H42:H49)</f>
        <v>0.36749149650025942</v>
      </c>
      <c r="I52" s="15">
        <f t="shared" si="7"/>
        <v>0.82352899159653226</v>
      </c>
      <c r="J52" s="31"/>
      <c r="K52" s="31"/>
      <c r="M52" s="35"/>
      <c r="N52" s="35"/>
    </row>
    <row r="53" spans="3:14">
      <c r="C53" s="13" t="s">
        <v>5</v>
      </c>
      <c r="D53" s="14">
        <f>D52/SQRT(9)</f>
        <v>9.4885059957690907E-2</v>
      </c>
      <c r="E53" s="14">
        <f t="shared" ref="E53:I53" si="8">E52/SQRT(9)</f>
        <v>9.9309343362104494E-2</v>
      </c>
      <c r="F53" s="14">
        <f>F52/SQRT(8)</f>
        <v>0.15305227865013976</v>
      </c>
      <c r="G53" s="14">
        <f>G52/SQRT(9)</f>
        <v>0.11328157859679848</v>
      </c>
      <c r="H53" s="14">
        <f>H52/SQRT(8)</f>
        <v>0.1299278646018629</v>
      </c>
      <c r="I53" s="15">
        <f>I52/SQRT(9)</f>
        <v>0.27450966386551073</v>
      </c>
      <c r="J53" s="31"/>
      <c r="K53" s="31"/>
      <c r="M53" s="35"/>
      <c r="N53" s="35"/>
    </row>
    <row r="54" spans="3:14" ht="16" thickBot="1">
      <c r="C54" s="16" t="s">
        <v>6</v>
      </c>
      <c r="D54" s="17">
        <v>8</v>
      </c>
      <c r="E54" s="17">
        <v>9</v>
      </c>
      <c r="F54" s="17">
        <v>8</v>
      </c>
      <c r="G54" s="17">
        <v>9</v>
      </c>
      <c r="H54" s="17">
        <v>8</v>
      </c>
      <c r="I54" s="19">
        <v>9</v>
      </c>
      <c r="J54" s="32"/>
      <c r="K54" s="32"/>
      <c r="M54" s="35"/>
      <c r="N54" s="35"/>
    </row>
    <row r="55" spans="3:14" ht="16" thickBot="1">
      <c r="C55" s="20"/>
      <c r="D55" s="21"/>
      <c r="E55" s="24"/>
      <c r="F55" s="21"/>
      <c r="G55" s="23"/>
      <c r="H55" s="21"/>
      <c r="I55" s="22"/>
      <c r="J55" s="33"/>
      <c r="K55" s="34"/>
      <c r="M55" s="35"/>
      <c r="N55" s="35"/>
    </row>
    <row r="56" spans="3:14">
      <c r="M56" s="35"/>
      <c r="N56" s="35"/>
    </row>
    <row r="57" spans="3:14">
      <c r="M57" s="35"/>
      <c r="N57" s="35"/>
    </row>
  </sheetData>
  <mergeCells count="11">
    <mergeCell ref="D40:E40"/>
    <mergeCell ref="F40:G40"/>
    <mergeCell ref="H40:I40"/>
    <mergeCell ref="D4:E4"/>
    <mergeCell ref="F4:G4"/>
    <mergeCell ref="H4:I4"/>
    <mergeCell ref="D22:E22"/>
    <mergeCell ref="F22:G22"/>
    <mergeCell ref="H22:I22"/>
    <mergeCell ref="J22:K22"/>
    <mergeCell ref="C3:I3"/>
  </mergeCells>
  <pageMargins left="0.75" right="0.75" top="1" bottom="1" header="0.5" footer="0.5"/>
  <pageSetup orientation="portrait" horizontalDpi="4294967292" verticalDpi="4294967292"/>
  <ignoredErrors>
    <ignoredError sqref="H15:H16 H33:H34 J33:J34 D51:D52" emptyCellReference="1"/>
    <ignoredError sqref="H17 H35 F51:F53 H51:H53" formula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Figure5 S1A and B and C</vt:lpstr>
    </vt:vector>
  </TitlesOfParts>
  <Company>HSPH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Paula Arruda</dc:creator>
  <cp:lastModifiedBy>Ana Paula Arruda</cp:lastModifiedBy>
  <dcterms:created xsi:type="dcterms:W3CDTF">2017-11-11T22:20:19Z</dcterms:created>
  <dcterms:modified xsi:type="dcterms:W3CDTF">2017-11-11T23:02:27Z</dcterms:modified>
</cp:coreProperties>
</file>