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O26" i="1" l="1"/>
  <c r="AO25" i="1"/>
  <c r="AO24" i="1"/>
  <c r="AO23" i="1"/>
  <c r="AO22" i="1"/>
  <c r="AO21" i="1"/>
  <c r="AH26" i="1"/>
  <c r="AH25" i="1"/>
  <c r="AH24" i="1"/>
  <c r="AH23" i="1"/>
  <c r="AH22" i="1"/>
  <c r="AH21" i="1"/>
  <c r="AA26" i="1"/>
  <c r="AA25" i="1"/>
  <c r="AA24" i="1"/>
  <c r="AA23" i="1"/>
  <c r="AA22" i="1"/>
  <c r="AA21" i="1"/>
  <c r="T26" i="1"/>
  <c r="T25" i="1"/>
  <c r="T24" i="1"/>
  <c r="T23" i="1"/>
  <c r="T22" i="1"/>
  <c r="T21" i="1"/>
  <c r="M26" i="1"/>
  <c r="M25" i="1"/>
  <c r="M24" i="1"/>
  <c r="M23" i="1"/>
  <c r="M22" i="1"/>
  <c r="M21" i="1"/>
  <c r="F25" i="1"/>
  <c r="F24" i="1"/>
  <c r="F23" i="1"/>
  <c r="F22" i="1"/>
  <c r="F21" i="1"/>
  <c r="F10" i="1" l="1"/>
  <c r="F9" i="1"/>
  <c r="F8" i="1"/>
  <c r="F7" i="1"/>
  <c r="F6" i="1"/>
  <c r="AO10" i="1"/>
  <c r="AO9" i="1"/>
  <c r="AO8" i="1"/>
  <c r="AO7" i="1"/>
  <c r="AO6" i="1"/>
  <c r="AH11" i="1"/>
  <c r="AH10" i="1"/>
  <c r="AH9" i="1"/>
  <c r="AH8" i="1"/>
  <c r="AH7" i="1"/>
  <c r="AH6" i="1"/>
  <c r="AA11" i="1"/>
  <c r="AA10" i="1"/>
  <c r="AA9" i="1"/>
  <c r="AA8" i="1"/>
  <c r="AA7" i="1"/>
  <c r="AA6" i="1"/>
  <c r="T10" i="1"/>
  <c r="T9" i="1"/>
  <c r="T8" i="1"/>
  <c r="T7" i="1"/>
  <c r="T6" i="1"/>
  <c r="M10" i="1"/>
  <c r="M9" i="1"/>
  <c r="M8" i="1"/>
  <c r="M7" i="1"/>
  <c r="M6" i="1"/>
  <c r="AH13" i="1" l="1"/>
  <c r="AH12" i="1"/>
</calcChain>
</file>

<file path=xl/sharedStrings.xml><?xml version="1.0" encoding="utf-8"?>
<sst xmlns="http://schemas.openxmlformats.org/spreadsheetml/2006/main" count="252" uniqueCount="24">
  <si>
    <t>SEM</t>
  </si>
  <si>
    <t>Back1</t>
  </si>
  <si>
    <t xml:space="preserve">Back2 </t>
  </si>
  <si>
    <t>Back3</t>
  </si>
  <si>
    <t>Sample</t>
  </si>
  <si>
    <t>Average</t>
  </si>
  <si>
    <t>ROI</t>
  </si>
  <si>
    <t>ROI - back</t>
  </si>
  <si>
    <t>0 mM</t>
  </si>
  <si>
    <t>0.001 mM</t>
  </si>
  <si>
    <t>0.01 mM</t>
  </si>
  <si>
    <t>0.1 mM</t>
  </si>
  <si>
    <t>1 mM</t>
  </si>
  <si>
    <t>5 mM</t>
  </si>
  <si>
    <t>FIGURE 1D</t>
  </si>
  <si>
    <t>FIGURE 1F</t>
  </si>
  <si>
    <t>0 hr</t>
  </si>
  <si>
    <t>12 hr</t>
  </si>
  <si>
    <t>24 hr</t>
  </si>
  <si>
    <t>36 hr</t>
  </si>
  <si>
    <t>48 hr</t>
  </si>
  <si>
    <t>60 hr</t>
  </si>
  <si>
    <t>FIGURE 1H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</si>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</sst>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0" fillId="0" borderId="0" xfId="0" applyNumberForma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46"/>
  <sheetViews>
    <sheetView tabSelected="1" zoomScale="80" zoomScaleNormal="80" workbookViewId="0">
      <selection activeCell="H28" sqref="H28"/>
    </sheetView>
  </sheetViews>
  <sheetFormatPr defaultRowHeight="15" x14ac:dyDescent="0.25"/>
  <cols>
    <col min="6" max="6" width="11.5703125" customWidth="1"/>
    <col min="13" max="13" width="10.85546875" customWidth="1"/>
    <col min="20" max="20" width="10.85546875" customWidth="1"/>
    <col min="27" max="27" width="11.7109375" customWidth="1"/>
    <col min="34" max="34" width="10.5703125" customWidth="1"/>
    <col min="41" max="41" width="10.42578125" customWidth="1"/>
  </cols>
  <sheetData>
    <row r="2" spans="1:41" s="10" customFormat="1" ht="21" x14ac:dyDescent="0.35">
      <c r="A2" s="9" t="s">
        <v>14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</row>
    <row r="4" spans="1:41" x14ac:dyDescent="0.25">
      <c r="A4" s="4" t="s">
        <v>8</v>
      </c>
      <c r="B4" s="4"/>
      <c r="C4" s="4"/>
      <c r="D4" s="4"/>
      <c r="E4" s="4"/>
      <c r="F4" s="4"/>
      <c r="H4" s="4" t="s">
        <v>9</v>
      </c>
      <c r="I4" s="4"/>
      <c r="J4" s="4"/>
      <c r="K4" s="4"/>
      <c r="L4" s="4"/>
      <c r="M4" s="4"/>
      <c r="O4" s="4" t="s">
        <v>10</v>
      </c>
      <c r="P4" s="4"/>
      <c r="Q4" s="4"/>
      <c r="R4" s="4"/>
      <c r="S4" s="4"/>
      <c r="T4" s="4"/>
      <c r="V4" s="4" t="s">
        <v>11</v>
      </c>
      <c r="W4" s="4"/>
      <c r="X4" s="4"/>
      <c r="Y4" s="4"/>
      <c r="Z4" s="4"/>
      <c r="AA4" s="4"/>
      <c r="AC4" s="4" t="s">
        <v>12</v>
      </c>
      <c r="AD4" s="4"/>
      <c r="AE4" s="4"/>
      <c r="AF4" s="4"/>
      <c r="AG4" s="4"/>
      <c r="AH4" s="4"/>
      <c r="AJ4" s="4" t="s">
        <v>13</v>
      </c>
      <c r="AK4" s="4"/>
      <c r="AL4" s="4"/>
      <c r="AM4" s="4"/>
      <c r="AN4" s="4"/>
      <c r="AO4" s="4"/>
    </row>
    <row r="5" spans="1:41" x14ac:dyDescent="0.25">
      <c r="A5" s="5" t="s">
        <v>4</v>
      </c>
      <c r="B5" s="6" t="s">
        <v>6</v>
      </c>
      <c r="C5" s="6" t="s">
        <v>1</v>
      </c>
      <c r="D5" s="6" t="s">
        <v>2</v>
      </c>
      <c r="E5" s="6" t="s">
        <v>3</v>
      </c>
      <c r="F5" s="6" t="s">
        <v>7</v>
      </c>
      <c r="H5" s="5" t="s">
        <v>4</v>
      </c>
      <c r="I5" s="6" t="s">
        <v>6</v>
      </c>
      <c r="J5" s="6" t="s">
        <v>1</v>
      </c>
      <c r="K5" s="6" t="s">
        <v>2</v>
      </c>
      <c r="L5" s="6" t="s">
        <v>3</v>
      </c>
      <c r="M5" s="6" t="s">
        <v>7</v>
      </c>
      <c r="O5" s="5" t="s">
        <v>4</v>
      </c>
      <c r="P5" s="6" t="s">
        <v>6</v>
      </c>
      <c r="Q5" s="6" t="s">
        <v>1</v>
      </c>
      <c r="R5" s="6" t="s">
        <v>2</v>
      </c>
      <c r="S5" s="6" t="s">
        <v>3</v>
      </c>
      <c r="T5" s="6" t="s">
        <v>7</v>
      </c>
      <c r="V5" s="5" t="s">
        <v>4</v>
      </c>
      <c r="W5" s="6" t="s">
        <v>6</v>
      </c>
      <c r="X5" s="6" t="s">
        <v>1</v>
      </c>
      <c r="Y5" s="6" t="s">
        <v>2</v>
      </c>
      <c r="Z5" s="6" t="s">
        <v>3</v>
      </c>
      <c r="AA5" s="6" t="s">
        <v>7</v>
      </c>
      <c r="AC5" s="5" t="s">
        <v>4</v>
      </c>
      <c r="AD5" s="6" t="s">
        <v>6</v>
      </c>
      <c r="AE5" s="6" t="s">
        <v>1</v>
      </c>
      <c r="AF5" s="6" t="s">
        <v>2</v>
      </c>
      <c r="AG5" s="6" t="s">
        <v>3</v>
      </c>
      <c r="AH5" s="6" t="s">
        <v>7</v>
      </c>
      <c r="AJ5" s="5" t="s">
        <v>4</v>
      </c>
      <c r="AK5" s="6" t="s">
        <v>6</v>
      </c>
      <c r="AL5" s="6" t="s">
        <v>1</v>
      </c>
      <c r="AM5" s="6" t="s">
        <v>2</v>
      </c>
      <c r="AN5" s="6" t="s">
        <v>3</v>
      </c>
      <c r="AO5" s="6" t="s">
        <v>7</v>
      </c>
    </row>
    <row r="6" spans="1:41" x14ac:dyDescent="0.25">
      <c r="A6" s="6">
        <v>1</v>
      </c>
      <c r="B6" s="6">
        <v>14.557</v>
      </c>
      <c r="C6" s="6">
        <v>8.68</v>
      </c>
      <c r="D6" s="6">
        <v>10.109</v>
      </c>
      <c r="E6" s="6">
        <v>9.4529999999999994</v>
      </c>
      <c r="F6" s="7">
        <f>B6-AVERAGE(C6:E6)</f>
        <v>5.1430000000000007</v>
      </c>
      <c r="H6" s="6">
        <v>1</v>
      </c>
      <c r="I6" s="6">
        <v>32.771999999999998</v>
      </c>
      <c r="J6" s="6">
        <v>8.3759999999999994</v>
      </c>
      <c r="K6" s="6">
        <v>8.9149999999999991</v>
      </c>
      <c r="L6" s="6">
        <v>9.6440000000000001</v>
      </c>
      <c r="M6" s="7">
        <f>I6-AVERAGE(J6:L6)</f>
        <v>23.793666666666667</v>
      </c>
      <c r="O6" s="6">
        <v>1</v>
      </c>
      <c r="P6" s="6">
        <v>82.046999999999997</v>
      </c>
      <c r="Q6" s="6">
        <v>11.273999999999999</v>
      </c>
      <c r="R6" s="6">
        <v>11.054</v>
      </c>
      <c r="S6" s="6">
        <v>10.162000000000001</v>
      </c>
      <c r="T6" s="7">
        <f>P6-AVERAGE(Q6:S6)</f>
        <v>71.216999999999999</v>
      </c>
      <c r="V6" s="6">
        <v>1</v>
      </c>
      <c r="W6" s="6">
        <v>139.863</v>
      </c>
      <c r="X6" s="6">
        <v>12.59</v>
      </c>
      <c r="Y6" s="6">
        <v>12.25</v>
      </c>
      <c r="Z6" s="6">
        <v>11.565</v>
      </c>
      <c r="AA6" s="7">
        <f>W6-AVERAGE(X6:Z6)</f>
        <v>127.72799999999999</v>
      </c>
      <c r="AC6" s="6">
        <v>1</v>
      </c>
      <c r="AD6" s="6">
        <v>196.006</v>
      </c>
      <c r="AE6" s="6">
        <v>15.398999999999999</v>
      </c>
      <c r="AF6" s="6">
        <v>13.506</v>
      </c>
      <c r="AG6" s="6">
        <v>13.166</v>
      </c>
      <c r="AH6" s="7">
        <f>AD6-AVERAGE(AE6:AG6)</f>
        <v>181.98233333333334</v>
      </c>
      <c r="AJ6" s="6">
        <v>1</v>
      </c>
      <c r="AK6" s="6">
        <v>188.666</v>
      </c>
      <c r="AL6" s="6">
        <v>12.571</v>
      </c>
      <c r="AM6" s="6">
        <v>17.260999999999999</v>
      </c>
      <c r="AN6" s="6">
        <v>16.498000000000001</v>
      </c>
      <c r="AO6" s="7">
        <f>AK6-AVERAGE(AL6:AN6)</f>
        <v>173.22266666666667</v>
      </c>
    </row>
    <row r="7" spans="1:41" x14ac:dyDescent="0.25">
      <c r="A7" s="6">
        <v>2</v>
      </c>
      <c r="B7" s="6">
        <v>13.616</v>
      </c>
      <c r="C7" s="6">
        <v>8.2710000000000008</v>
      </c>
      <c r="D7" s="6">
        <v>9.0530000000000008</v>
      </c>
      <c r="E7" s="6">
        <v>9.8670000000000009</v>
      </c>
      <c r="F7" s="7">
        <f>B7-AVERAGE(C7:E7)</f>
        <v>4.5523333333333316</v>
      </c>
      <c r="H7" s="6">
        <v>2</v>
      </c>
      <c r="I7" s="6">
        <v>29.901</v>
      </c>
      <c r="J7" s="6">
        <v>9.4410000000000007</v>
      </c>
      <c r="K7" s="6">
        <v>10.131</v>
      </c>
      <c r="L7" s="6">
        <v>10.874000000000001</v>
      </c>
      <c r="M7" s="7">
        <f>I7-AVERAGE(J7:L7)</f>
        <v>19.752333333333333</v>
      </c>
      <c r="O7" s="6">
        <v>2</v>
      </c>
      <c r="P7" s="6">
        <v>85.744</v>
      </c>
      <c r="Q7" s="6">
        <v>10.907999999999999</v>
      </c>
      <c r="R7" s="6">
        <v>12.286</v>
      </c>
      <c r="S7" s="6">
        <v>11.928000000000001</v>
      </c>
      <c r="T7" s="7">
        <f>P7-AVERAGE(Q7:S7)</f>
        <v>74.036666666666662</v>
      </c>
      <c r="V7" s="6">
        <v>2</v>
      </c>
      <c r="W7" s="6">
        <v>155.63300000000001</v>
      </c>
      <c r="X7" s="6">
        <v>12.073</v>
      </c>
      <c r="Y7" s="6">
        <v>13.38</v>
      </c>
      <c r="Z7" s="6">
        <v>14.241</v>
      </c>
      <c r="AA7" s="7">
        <f>W7-AVERAGE(X7:Z7)</f>
        <v>142.40166666666667</v>
      </c>
      <c r="AC7" s="6">
        <v>2</v>
      </c>
      <c r="AD7" s="6">
        <v>130.386</v>
      </c>
      <c r="AE7" s="6">
        <v>10.829000000000001</v>
      </c>
      <c r="AF7" s="6">
        <v>13.101000000000001</v>
      </c>
      <c r="AG7" s="6">
        <v>12.904</v>
      </c>
      <c r="AH7" s="7">
        <f>AD7-AVERAGE(AE7:AG7)</f>
        <v>118.10799999999999</v>
      </c>
      <c r="AJ7" s="6">
        <v>2</v>
      </c>
      <c r="AK7" s="6">
        <v>193.54300000000001</v>
      </c>
      <c r="AL7" s="6">
        <v>18.347000000000001</v>
      </c>
      <c r="AM7" s="6">
        <v>15.005000000000001</v>
      </c>
      <c r="AN7" s="6">
        <v>19.885000000000002</v>
      </c>
      <c r="AO7" s="7">
        <f>AK7-AVERAGE(AL7:AN7)</f>
        <v>175.79733333333334</v>
      </c>
    </row>
    <row r="8" spans="1:41" x14ac:dyDescent="0.25">
      <c r="A8" s="6">
        <v>3</v>
      </c>
      <c r="B8" s="6">
        <v>14.169</v>
      </c>
      <c r="C8" s="6">
        <v>9.3979999999999997</v>
      </c>
      <c r="D8" s="6">
        <v>9.452</v>
      </c>
      <c r="E8" s="6">
        <v>8.6660000000000004</v>
      </c>
      <c r="F8" s="7">
        <f>B8-AVERAGE(C8:E8)</f>
        <v>4.9969999999999999</v>
      </c>
      <c r="H8" s="6">
        <v>3</v>
      </c>
      <c r="I8" s="6">
        <v>25.120999999999999</v>
      </c>
      <c r="J8" s="6">
        <v>9.2520000000000007</v>
      </c>
      <c r="K8" s="6">
        <v>10.278</v>
      </c>
      <c r="L8" s="6">
        <v>10.57</v>
      </c>
      <c r="M8" s="7">
        <f>I8-AVERAGE(J8:L8)</f>
        <v>15.087666666666665</v>
      </c>
      <c r="O8" s="6">
        <v>3</v>
      </c>
      <c r="P8" s="6">
        <v>55.966000000000001</v>
      </c>
      <c r="Q8" s="6">
        <v>9.0879999999999992</v>
      </c>
      <c r="R8" s="6">
        <v>10.445</v>
      </c>
      <c r="S8" s="6">
        <v>12.441000000000001</v>
      </c>
      <c r="T8" s="7">
        <f>P8-AVERAGE(Q8:S8)</f>
        <v>45.308</v>
      </c>
      <c r="V8" s="6">
        <v>3</v>
      </c>
      <c r="W8" s="6">
        <v>130.827</v>
      </c>
      <c r="X8" s="6">
        <v>10.958</v>
      </c>
      <c r="Y8" s="6">
        <v>12.766</v>
      </c>
      <c r="Z8" s="6">
        <v>11.9</v>
      </c>
      <c r="AA8" s="7">
        <f>W8-AVERAGE(X8:Z8)</f>
        <v>118.95233333333333</v>
      </c>
      <c r="AC8" s="6">
        <v>3</v>
      </c>
      <c r="AD8" s="6">
        <v>185.791</v>
      </c>
      <c r="AE8" s="6">
        <v>12.11</v>
      </c>
      <c r="AF8" s="6">
        <v>15.744999999999999</v>
      </c>
      <c r="AG8" s="6">
        <v>11.266999999999999</v>
      </c>
      <c r="AH8" s="7">
        <f>AD8-AVERAGE(AE8:AG8)</f>
        <v>172.75033333333334</v>
      </c>
      <c r="AJ8" s="6">
        <v>3</v>
      </c>
      <c r="AK8" s="6">
        <v>206.26599999999999</v>
      </c>
      <c r="AL8" s="6">
        <v>13.124000000000001</v>
      </c>
      <c r="AM8" s="6">
        <v>17.66</v>
      </c>
      <c r="AN8" s="6">
        <v>15.856</v>
      </c>
      <c r="AO8" s="7">
        <f>AK8-AVERAGE(AL8:AN8)</f>
        <v>190.71933333333334</v>
      </c>
    </row>
    <row r="9" spans="1:41" x14ac:dyDescent="0.25">
      <c r="A9" s="6">
        <v>4</v>
      </c>
      <c r="B9" s="6">
        <v>14.048999999999999</v>
      </c>
      <c r="C9" s="6">
        <v>9.5109999999999992</v>
      </c>
      <c r="D9" s="6">
        <v>10.725</v>
      </c>
      <c r="E9" s="6">
        <v>11.189</v>
      </c>
      <c r="F9" s="7">
        <f>B9-AVERAGE(C9:E9)</f>
        <v>3.5739999999999998</v>
      </c>
      <c r="H9" s="6">
        <v>4</v>
      </c>
      <c r="I9" s="6">
        <v>40.433</v>
      </c>
      <c r="J9" s="6">
        <v>9.8109999999999999</v>
      </c>
      <c r="K9" s="6">
        <v>9.5250000000000004</v>
      </c>
      <c r="L9" s="6">
        <v>8.9890000000000008</v>
      </c>
      <c r="M9" s="7">
        <f>I9-AVERAGE(J9:L9)</f>
        <v>30.991333333333333</v>
      </c>
      <c r="O9" s="6">
        <v>4</v>
      </c>
      <c r="P9" s="6">
        <v>79.141999999999996</v>
      </c>
      <c r="Q9" s="6">
        <v>10.981999999999999</v>
      </c>
      <c r="R9" s="6">
        <v>9.4860000000000007</v>
      </c>
      <c r="S9" s="6">
        <v>9.35</v>
      </c>
      <c r="T9" s="7">
        <f>P9-AVERAGE(Q9:S9)</f>
        <v>69.202666666666659</v>
      </c>
      <c r="V9" s="6">
        <v>4</v>
      </c>
      <c r="W9" s="6">
        <v>113.809</v>
      </c>
      <c r="X9" s="6">
        <v>12.215</v>
      </c>
      <c r="Y9" s="6">
        <v>13.173</v>
      </c>
      <c r="Z9" s="6">
        <v>13.548</v>
      </c>
      <c r="AA9" s="7">
        <f>W9-AVERAGE(X9:Z9)</f>
        <v>100.83033333333333</v>
      </c>
      <c r="AC9" s="6">
        <v>4</v>
      </c>
      <c r="AD9" s="6">
        <v>187.721</v>
      </c>
      <c r="AE9" s="6">
        <v>14.8</v>
      </c>
      <c r="AF9" s="6">
        <v>13.722</v>
      </c>
      <c r="AG9" s="6">
        <v>12.95</v>
      </c>
      <c r="AH9" s="7">
        <f>AD9-AVERAGE(AE9:AG9)</f>
        <v>173.89699999999999</v>
      </c>
      <c r="AJ9" s="6">
        <v>4</v>
      </c>
      <c r="AK9" s="6">
        <v>157.83199999999999</v>
      </c>
      <c r="AL9" s="6">
        <v>13.192</v>
      </c>
      <c r="AM9" s="6">
        <v>15.218</v>
      </c>
      <c r="AN9" s="6">
        <v>16.744</v>
      </c>
      <c r="AO9" s="7">
        <f>AK9-AVERAGE(AL9:AN9)</f>
        <v>142.78066666666666</v>
      </c>
    </row>
    <row r="10" spans="1:41" x14ac:dyDescent="0.25">
      <c r="A10" s="6">
        <v>5</v>
      </c>
      <c r="B10" s="6">
        <v>15.247999999999999</v>
      </c>
      <c r="C10" s="6">
        <v>9.8849999999999998</v>
      </c>
      <c r="D10" s="6">
        <v>11.407</v>
      </c>
      <c r="E10" s="6">
        <v>10.586</v>
      </c>
      <c r="F10" s="7">
        <f>B10-AVERAGE(C10:E10)</f>
        <v>4.6219999999999999</v>
      </c>
      <c r="H10" s="6">
        <v>5</v>
      </c>
      <c r="I10" s="6">
        <v>33.506999999999998</v>
      </c>
      <c r="J10" s="6">
        <v>8.9269999999999996</v>
      </c>
      <c r="K10" s="6">
        <v>10.021000000000001</v>
      </c>
      <c r="L10" s="6">
        <v>10.332000000000001</v>
      </c>
      <c r="M10" s="7">
        <f>I10-AVERAGE(J10:L10)</f>
        <v>23.747</v>
      </c>
      <c r="O10" s="6">
        <v>5</v>
      </c>
      <c r="P10" s="6">
        <v>93.028000000000006</v>
      </c>
      <c r="Q10" s="6">
        <v>11.537000000000001</v>
      </c>
      <c r="R10" s="6">
        <v>12.888</v>
      </c>
      <c r="S10" s="6">
        <v>12.686999999999999</v>
      </c>
      <c r="T10" s="7">
        <f>P10-AVERAGE(Q10:S10)</f>
        <v>80.657333333333341</v>
      </c>
      <c r="V10" s="6">
        <v>5</v>
      </c>
      <c r="W10" s="6">
        <v>116.045</v>
      </c>
      <c r="X10" s="6">
        <v>11.019</v>
      </c>
      <c r="Y10" s="6">
        <v>13.56</v>
      </c>
      <c r="Z10" s="6">
        <v>12.747999999999999</v>
      </c>
      <c r="AA10" s="7">
        <f>W10-AVERAGE(X10:Z10)</f>
        <v>103.60266666666666</v>
      </c>
      <c r="AC10" s="6">
        <v>5</v>
      </c>
      <c r="AD10" s="6">
        <v>134.52099999999999</v>
      </c>
      <c r="AE10" s="6">
        <v>10.815</v>
      </c>
      <c r="AF10" s="6">
        <v>12.178000000000001</v>
      </c>
      <c r="AG10" s="6">
        <v>13.12</v>
      </c>
      <c r="AH10" s="7">
        <f>AD10-AVERAGE(AE10:AG10)</f>
        <v>122.48333333333332</v>
      </c>
      <c r="AJ10" s="6">
        <v>5</v>
      </c>
      <c r="AK10" s="6">
        <v>92.864000000000004</v>
      </c>
      <c r="AL10" s="6">
        <v>10.199999999999999</v>
      </c>
      <c r="AM10" s="6">
        <v>14.704000000000001</v>
      </c>
      <c r="AN10" s="6">
        <v>13.335000000000001</v>
      </c>
      <c r="AO10" s="7">
        <f>AK10-AVERAGE(AL10:AN10)</f>
        <v>80.117666666666665</v>
      </c>
    </row>
    <row r="11" spans="1:41" x14ac:dyDescent="0.25">
      <c r="A11" s="6">
        <v>6</v>
      </c>
      <c r="B11" s="6"/>
      <c r="C11" s="6"/>
      <c r="D11" s="6"/>
      <c r="E11" s="6"/>
      <c r="F11" s="6"/>
      <c r="H11" s="6">
        <v>6</v>
      </c>
      <c r="I11" s="6"/>
      <c r="J11" s="6"/>
      <c r="K11" s="6"/>
      <c r="L11" s="6"/>
      <c r="M11" s="6"/>
      <c r="O11" s="6">
        <v>6</v>
      </c>
      <c r="P11" s="6"/>
      <c r="Q11" s="6"/>
      <c r="R11" s="6"/>
      <c r="S11" s="6"/>
      <c r="T11" s="6"/>
      <c r="V11" s="6">
        <v>6</v>
      </c>
      <c r="W11" s="6">
        <v>114.029</v>
      </c>
      <c r="X11" s="6">
        <v>9.4469999999999992</v>
      </c>
      <c r="Y11" s="6">
        <v>12.663</v>
      </c>
      <c r="Z11" s="6">
        <v>12.833</v>
      </c>
      <c r="AA11" s="7">
        <f>W11-AVERAGE(X11:Z11)</f>
        <v>102.38133333333333</v>
      </c>
      <c r="AC11" s="6">
        <v>6</v>
      </c>
      <c r="AD11" s="6">
        <v>176.607</v>
      </c>
      <c r="AE11" s="6">
        <v>12.32</v>
      </c>
      <c r="AF11" s="6">
        <v>10.756</v>
      </c>
      <c r="AG11" s="6">
        <v>15.266999999999999</v>
      </c>
      <c r="AH11" s="7">
        <f>AD11-AVERAGE(AE11:AG11)</f>
        <v>163.82599999999999</v>
      </c>
      <c r="AJ11" s="6">
        <v>6</v>
      </c>
      <c r="AK11" s="6"/>
      <c r="AL11" s="6"/>
      <c r="AM11" s="6"/>
      <c r="AN11" s="6"/>
      <c r="AO11" s="6"/>
    </row>
    <row r="12" spans="1:41" s="2" customFormat="1" x14ac:dyDescent="0.25">
      <c r="E12" s="2" t="s">
        <v>5</v>
      </c>
      <c r="F12" s="2">
        <v>4.5776666666666666</v>
      </c>
      <c r="L12" s="2" t="s">
        <v>5</v>
      </c>
      <c r="M12" s="2">
        <v>22.674399999999999</v>
      </c>
      <c r="S12" s="2" t="s">
        <v>5</v>
      </c>
      <c r="T12" s="2">
        <v>68.084333333333319</v>
      </c>
      <c r="Z12" s="2" t="s">
        <v>5</v>
      </c>
      <c r="AA12" s="2">
        <v>115.98272222222222</v>
      </c>
      <c r="AG12" s="2" t="s">
        <v>5</v>
      </c>
      <c r="AH12" s="2">
        <f>AVERAGE(AH6,AH7,AH8,AH9,AH10,AH11)</f>
        <v>155.50783333333334</v>
      </c>
      <c r="AN12" s="2" t="s">
        <v>5</v>
      </c>
      <c r="AO12" s="2">
        <v>152.52753333333334</v>
      </c>
    </row>
    <row r="13" spans="1:41" s="2" customFormat="1" x14ac:dyDescent="0.25">
      <c r="E13" s="2" t="s">
        <v>0</v>
      </c>
      <c r="F13" s="2">
        <v>0.27435344195236705</v>
      </c>
      <c r="L13" s="2" t="s">
        <v>0</v>
      </c>
      <c r="M13" s="2">
        <v>2.6236577995022317</v>
      </c>
      <c r="S13" s="2" t="s">
        <v>0</v>
      </c>
      <c r="T13" s="2">
        <v>6.0138848970990137</v>
      </c>
      <c r="Z13" s="2" t="s">
        <v>0</v>
      </c>
      <c r="AA13" s="2">
        <v>6.861946298470003</v>
      </c>
      <c r="AG13" s="2" t="s">
        <v>0</v>
      </c>
      <c r="AH13" s="2">
        <f>_xlfn.STDEV.S(AH6,AH7,AH8,AH9,AH10,AH11)/SQRT(COUNT(AH11,AH10,AH9,AH8,AH7,AH6))</f>
        <v>11.394328176041485</v>
      </c>
      <c r="AN13" s="2" t="s">
        <v>0</v>
      </c>
      <c r="AO13" s="2">
        <v>19.706059884546526</v>
      </c>
    </row>
    <row r="17" spans="1:41" s="10" customFormat="1" ht="21" x14ac:dyDescent="0.35">
      <c r="A17" s="9" t="s">
        <v>15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</row>
    <row r="19" spans="1:41" x14ac:dyDescent="0.25">
      <c r="A19" s="4" t="s">
        <v>16</v>
      </c>
      <c r="B19" s="4"/>
      <c r="C19" s="4"/>
      <c r="D19" s="4"/>
      <c r="E19" s="4"/>
      <c r="F19" s="4"/>
      <c r="H19" s="4" t="s">
        <v>17</v>
      </c>
      <c r="I19" s="4"/>
      <c r="J19" s="4"/>
      <c r="K19" s="4"/>
      <c r="L19" s="4"/>
      <c r="M19" s="4"/>
      <c r="O19" s="4" t="s">
        <v>18</v>
      </c>
      <c r="P19" s="4"/>
      <c r="Q19" s="4"/>
      <c r="R19" s="4"/>
      <c r="S19" s="4"/>
      <c r="T19" s="4"/>
      <c r="V19" s="4" t="s">
        <v>19</v>
      </c>
      <c r="W19" s="4"/>
      <c r="X19" s="4"/>
      <c r="Y19" s="4"/>
      <c r="Z19" s="4"/>
      <c r="AA19" s="4"/>
      <c r="AC19" s="4" t="s">
        <v>20</v>
      </c>
      <c r="AD19" s="4"/>
      <c r="AE19" s="4"/>
      <c r="AF19" s="4"/>
      <c r="AG19" s="4"/>
      <c r="AH19" s="4"/>
      <c r="AJ19" s="4" t="s">
        <v>21</v>
      </c>
      <c r="AK19" s="4"/>
      <c r="AL19" s="4"/>
      <c r="AM19" s="4"/>
      <c r="AN19" s="4"/>
      <c r="AO19" s="4"/>
    </row>
    <row r="20" spans="1:41" x14ac:dyDescent="0.25">
      <c r="A20" s="5" t="s">
        <v>4</v>
      </c>
      <c r="B20" s="6" t="s">
        <v>6</v>
      </c>
      <c r="C20" s="6" t="s">
        <v>1</v>
      </c>
      <c r="D20" s="6" t="s">
        <v>2</v>
      </c>
      <c r="E20" s="6" t="s">
        <v>3</v>
      </c>
      <c r="F20" s="6" t="s">
        <v>7</v>
      </c>
      <c r="H20" s="5" t="s">
        <v>4</v>
      </c>
      <c r="I20" s="6" t="s">
        <v>6</v>
      </c>
      <c r="J20" s="6" t="s">
        <v>1</v>
      </c>
      <c r="K20" s="6" t="s">
        <v>2</v>
      </c>
      <c r="L20" s="6" t="s">
        <v>3</v>
      </c>
      <c r="M20" s="6" t="s">
        <v>7</v>
      </c>
      <c r="O20" s="5" t="s">
        <v>4</v>
      </c>
      <c r="P20" s="6" t="s">
        <v>6</v>
      </c>
      <c r="Q20" s="6" t="s">
        <v>1</v>
      </c>
      <c r="R20" s="6" t="s">
        <v>2</v>
      </c>
      <c r="S20" s="6" t="s">
        <v>3</v>
      </c>
      <c r="T20" s="6" t="s">
        <v>7</v>
      </c>
      <c r="V20" s="5" t="s">
        <v>4</v>
      </c>
      <c r="W20" s="6" t="s">
        <v>6</v>
      </c>
      <c r="X20" s="6" t="s">
        <v>1</v>
      </c>
      <c r="Y20" s="6" t="s">
        <v>2</v>
      </c>
      <c r="Z20" s="6" t="s">
        <v>3</v>
      </c>
      <c r="AA20" s="6" t="s">
        <v>7</v>
      </c>
      <c r="AC20" s="5" t="s">
        <v>4</v>
      </c>
      <c r="AD20" s="6" t="s">
        <v>6</v>
      </c>
      <c r="AE20" s="6" t="s">
        <v>1</v>
      </c>
      <c r="AF20" s="6" t="s">
        <v>2</v>
      </c>
      <c r="AG20" s="6" t="s">
        <v>3</v>
      </c>
      <c r="AH20" s="6" t="s">
        <v>7</v>
      </c>
      <c r="AJ20" s="5" t="s">
        <v>4</v>
      </c>
      <c r="AK20" s="6" t="s">
        <v>6</v>
      </c>
      <c r="AL20" s="6" t="s">
        <v>1</v>
      </c>
      <c r="AM20" s="6" t="s">
        <v>2</v>
      </c>
      <c r="AN20" s="6" t="s">
        <v>3</v>
      </c>
      <c r="AO20" s="6" t="s">
        <v>7</v>
      </c>
    </row>
    <row r="21" spans="1:41" x14ac:dyDescent="0.25">
      <c r="A21" s="6">
        <v>1</v>
      </c>
      <c r="B21" s="6">
        <v>4.4160000000000004</v>
      </c>
      <c r="C21" s="6">
        <v>2.573</v>
      </c>
      <c r="D21" s="6">
        <v>2.7120000000000002</v>
      </c>
      <c r="E21" s="6">
        <v>2.8029999999999999</v>
      </c>
      <c r="F21" s="7">
        <f>B21-AVERAGE(C21:E21)</f>
        <v>1.7200000000000002</v>
      </c>
      <c r="H21" s="6">
        <v>1</v>
      </c>
      <c r="I21" s="6">
        <v>22.103000000000002</v>
      </c>
      <c r="J21" s="6">
        <v>10.34</v>
      </c>
      <c r="K21" s="6">
        <v>9.6940000000000008</v>
      </c>
      <c r="L21" s="6">
        <v>7.9189999999999996</v>
      </c>
      <c r="M21" s="7">
        <f>I21-AVERAGE(J21:L21)</f>
        <v>12.785333333333336</v>
      </c>
      <c r="O21" s="6">
        <v>1</v>
      </c>
      <c r="P21" s="6">
        <v>79.197000000000003</v>
      </c>
      <c r="Q21" s="6">
        <v>8.173</v>
      </c>
      <c r="R21" s="6">
        <v>12.523999999999999</v>
      </c>
      <c r="S21" s="6">
        <v>11.593999999999999</v>
      </c>
      <c r="T21" s="7">
        <f>P21-AVERAGE(Q21:S21)</f>
        <v>68.433333333333337</v>
      </c>
      <c r="V21" s="6">
        <v>1</v>
      </c>
      <c r="W21" s="6">
        <v>106.52</v>
      </c>
      <c r="X21" s="6">
        <v>11.465999999999999</v>
      </c>
      <c r="Y21" s="6">
        <v>13.801</v>
      </c>
      <c r="Z21" s="6">
        <v>13.090999999999999</v>
      </c>
      <c r="AA21" s="7">
        <f>W21-AVERAGE(X21:Z21)</f>
        <v>93.733999999999995</v>
      </c>
      <c r="AC21" s="6">
        <v>1</v>
      </c>
      <c r="AD21" s="6">
        <v>102.05800000000001</v>
      </c>
      <c r="AE21" s="6">
        <v>11.907</v>
      </c>
      <c r="AF21" s="6">
        <v>14.843</v>
      </c>
      <c r="AG21" s="6">
        <v>16.420000000000002</v>
      </c>
      <c r="AH21" s="7">
        <f>AD21-AVERAGE(AE21:AG21)</f>
        <v>87.668000000000006</v>
      </c>
      <c r="AJ21" s="6">
        <v>1</v>
      </c>
      <c r="AK21" s="6">
        <v>85.715999999999994</v>
      </c>
      <c r="AL21" s="6">
        <v>9.4789999999999992</v>
      </c>
      <c r="AM21" s="6">
        <v>13.846</v>
      </c>
      <c r="AN21" s="6">
        <v>9.4909999999999997</v>
      </c>
      <c r="AO21" s="7">
        <f>AK21-AVERAGE(AL21:AN21)</f>
        <v>74.777333333333331</v>
      </c>
    </row>
    <row r="22" spans="1:41" x14ac:dyDescent="0.25">
      <c r="A22" s="6">
        <v>2</v>
      </c>
      <c r="B22" s="6">
        <v>4.9980000000000002</v>
      </c>
      <c r="C22" s="6">
        <v>2.883</v>
      </c>
      <c r="D22" s="6">
        <v>2.8940000000000001</v>
      </c>
      <c r="E22" s="6">
        <v>2.972</v>
      </c>
      <c r="F22" s="7">
        <f>B22-AVERAGE(C22:E22)</f>
        <v>2.0816666666666666</v>
      </c>
      <c r="H22" s="6">
        <v>2</v>
      </c>
      <c r="I22" s="6">
        <v>24.067</v>
      </c>
      <c r="J22" s="6">
        <v>10.721</v>
      </c>
      <c r="K22" s="6">
        <v>8.6370000000000005</v>
      </c>
      <c r="L22" s="6">
        <v>11.061</v>
      </c>
      <c r="M22" s="7">
        <f>I22-AVERAGE(J22:L22)</f>
        <v>13.927333333333333</v>
      </c>
      <c r="O22" s="6">
        <v>2</v>
      </c>
      <c r="P22" s="6">
        <v>54.066000000000003</v>
      </c>
      <c r="Q22" s="6">
        <v>15.555</v>
      </c>
      <c r="R22" s="6">
        <v>16.140999999999998</v>
      </c>
      <c r="S22" s="6">
        <v>16.917000000000002</v>
      </c>
      <c r="T22" s="7">
        <f>P22-AVERAGE(Q22:S22)</f>
        <v>37.861666666666665</v>
      </c>
      <c r="V22" s="6">
        <v>2</v>
      </c>
      <c r="W22" s="6">
        <v>106.72199999999999</v>
      </c>
      <c r="X22" s="6">
        <v>11.794</v>
      </c>
      <c r="Y22" s="6">
        <v>14.039</v>
      </c>
      <c r="Z22" s="6">
        <v>14.164999999999999</v>
      </c>
      <c r="AA22" s="7">
        <f>W22-AVERAGE(X22:Z22)</f>
        <v>93.389333333333326</v>
      </c>
      <c r="AC22" s="6">
        <v>2</v>
      </c>
      <c r="AD22" s="6">
        <v>116.982</v>
      </c>
      <c r="AE22" s="6">
        <v>14.131</v>
      </c>
      <c r="AF22" s="6">
        <v>17.663</v>
      </c>
      <c r="AG22" s="6">
        <v>15.391</v>
      </c>
      <c r="AH22" s="7">
        <f>AD22-AVERAGE(AE22:AG22)</f>
        <v>101.25366666666666</v>
      </c>
      <c r="AJ22" s="6">
        <v>2</v>
      </c>
      <c r="AK22" s="6">
        <v>95.738</v>
      </c>
      <c r="AL22" s="6">
        <v>11.528</v>
      </c>
      <c r="AM22" s="6">
        <v>11.021000000000001</v>
      </c>
      <c r="AN22" s="6">
        <v>9.4250000000000007</v>
      </c>
      <c r="AO22" s="7">
        <f>AK22-AVERAGE(AL22:AN22)</f>
        <v>85.08</v>
      </c>
    </row>
    <row r="23" spans="1:41" x14ac:dyDescent="0.25">
      <c r="A23" s="6">
        <v>3</v>
      </c>
      <c r="B23" s="6">
        <v>3.3340000000000001</v>
      </c>
      <c r="C23" s="6">
        <v>1.966</v>
      </c>
      <c r="D23" s="6">
        <v>2.0539999999999998</v>
      </c>
      <c r="E23" s="6">
        <v>2.1949999999999998</v>
      </c>
      <c r="F23" s="7">
        <f>B23-AVERAGE(C23:E23)</f>
        <v>1.2623333333333333</v>
      </c>
      <c r="H23" s="6">
        <v>3</v>
      </c>
      <c r="I23" s="6">
        <v>25.9</v>
      </c>
      <c r="J23" s="6">
        <v>11.831</v>
      </c>
      <c r="K23" s="6">
        <v>11.576000000000001</v>
      </c>
      <c r="L23" s="6">
        <v>8.9239999999999995</v>
      </c>
      <c r="M23" s="7">
        <f>I23-AVERAGE(J23:L23)</f>
        <v>15.122999999999998</v>
      </c>
      <c r="O23" s="6">
        <v>3</v>
      </c>
      <c r="P23" s="6">
        <v>67.787000000000006</v>
      </c>
      <c r="Q23" s="6">
        <v>11.497999999999999</v>
      </c>
      <c r="R23" s="6">
        <v>11.331</v>
      </c>
      <c r="S23" s="6">
        <v>11.250999999999999</v>
      </c>
      <c r="T23" s="7">
        <f>P23-AVERAGE(Q23:S23)</f>
        <v>56.427000000000007</v>
      </c>
      <c r="V23" s="6">
        <v>3</v>
      </c>
      <c r="W23" s="6">
        <v>122.46299999999999</v>
      </c>
      <c r="X23" s="6">
        <v>14.603999999999999</v>
      </c>
      <c r="Y23" s="6">
        <v>17.265000000000001</v>
      </c>
      <c r="Z23" s="6">
        <v>15.15</v>
      </c>
      <c r="AA23" s="7">
        <f>W23-AVERAGE(X23:Z23)</f>
        <v>106.78999999999999</v>
      </c>
      <c r="AC23" s="6">
        <v>3</v>
      </c>
      <c r="AD23" s="6">
        <v>130.816</v>
      </c>
      <c r="AE23" s="6">
        <v>12.271000000000001</v>
      </c>
      <c r="AF23" s="6">
        <v>14.068</v>
      </c>
      <c r="AG23" s="6">
        <v>13.553000000000001</v>
      </c>
      <c r="AH23" s="7">
        <f>AD23-AVERAGE(AE23:AG23)</f>
        <v>117.51866666666668</v>
      </c>
      <c r="AJ23" s="6">
        <v>3</v>
      </c>
      <c r="AK23" s="6">
        <v>90.763000000000005</v>
      </c>
      <c r="AL23" s="6">
        <v>13.090999999999999</v>
      </c>
      <c r="AM23" s="6">
        <v>12.178000000000001</v>
      </c>
      <c r="AN23" s="6">
        <v>13.404999999999999</v>
      </c>
      <c r="AO23" s="7">
        <f>AK23-AVERAGE(AL23:AN23)</f>
        <v>77.87166666666667</v>
      </c>
    </row>
    <row r="24" spans="1:41" x14ac:dyDescent="0.25">
      <c r="A24" s="6">
        <v>4</v>
      </c>
      <c r="B24" s="6">
        <v>2.9380000000000002</v>
      </c>
      <c r="C24" s="6">
        <v>1.716</v>
      </c>
      <c r="D24" s="6">
        <v>1.7689999999999999</v>
      </c>
      <c r="E24" s="6">
        <v>1.8959999999999999</v>
      </c>
      <c r="F24" s="7">
        <f>B24-AVERAGE(C24:E24)</f>
        <v>1.1443333333333334</v>
      </c>
      <c r="H24" s="6">
        <v>4</v>
      </c>
      <c r="I24" s="6">
        <v>32.075000000000003</v>
      </c>
      <c r="J24" s="6">
        <v>6.4320000000000004</v>
      </c>
      <c r="K24" s="6">
        <v>10.08</v>
      </c>
      <c r="L24" s="6">
        <v>8.4770000000000003</v>
      </c>
      <c r="M24" s="7">
        <f>I24-AVERAGE(J24:L24)</f>
        <v>23.745333333333335</v>
      </c>
      <c r="O24" s="6">
        <v>4</v>
      </c>
      <c r="P24" s="6">
        <v>85.263000000000005</v>
      </c>
      <c r="Q24" s="6">
        <v>13.318</v>
      </c>
      <c r="R24" s="6">
        <v>14.497</v>
      </c>
      <c r="S24" s="6">
        <v>13.449</v>
      </c>
      <c r="T24" s="7">
        <f>P24-AVERAGE(Q24:S24)</f>
        <v>71.50833333333334</v>
      </c>
      <c r="V24" s="6">
        <v>4</v>
      </c>
      <c r="W24" s="6">
        <v>146.52500000000001</v>
      </c>
      <c r="X24" s="6">
        <v>13.62</v>
      </c>
      <c r="Y24" s="6">
        <v>17.135000000000002</v>
      </c>
      <c r="Z24" s="6">
        <v>15.8</v>
      </c>
      <c r="AA24" s="7">
        <f>W24-AVERAGE(X24:Z24)</f>
        <v>131.00666666666666</v>
      </c>
      <c r="AC24" s="6">
        <v>4</v>
      </c>
      <c r="AD24" s="6">
        <v>139.506</v>
      </c>
      <c r="AE24" s="6">
        <v>13.430999999999999</v>
      </c>
      <c r="AF24" s="6">
        <v>14.336</v>
      </c>
      <c r="AG24" s="6">
        <v>16.596</v>
      </c>
      <c r="AH24" s="7">
        <f>AD24-AVERAGE(AE24:AG24)</f>
        <v>124.71833333333333</v>
      </c>
      <c r="AJ24" s="6">
        <v>4</v>
      </c>
      <c r="AK24" s="6">
        <v>112.83199999999999</v>
      </c>
      <c r="AL24" s="6">
        <v>11.481999999999999</v>
      </c>
      <c r="AM24" s="6">
        <v>10.452</v>
      </c>
      <c r="AN24" s="6">
        <v>10.673</v>
      </c>
      <c r="AO24" s="7">
        <f>AK24-AVERAGE(AL24:AN24)</f>
        <v>101.96299999999999</v>
      </c>
    </row>
    <row r="25" spans="1:41" x14ac:dyDescent="0.25">
      <c r="A25" s="6">
        <v>5</v>
      </c>
      <c r="B25" s="6">
        <v>3.4910000000000001</v>
      </c>
      <c r="C25" s="6">
        <v>2.0569999999999999</v>
      </c>
      <c r="D25" s="6">
        <v>2.4769999999999999</v>
      </c>
      <c r="E25" s="6">
        <v>2.2000000000000002</v>
      </c>
      <c r="F25" s="7">
        <f>B25-AVERAGE(C25:E25)</f>
        <v>1.2463333333333333</v>
      </c>
      <c r="H25" s="6">
        <v>5</v>
      </c>
      <c r="I25" s="6">
        <v>15.791</v>
      </c>
      <c r="J25" s="6">
        <v>6.8140000000000001</v>
      </c>
      <c r="K25" s="6">
        <v>6.851</v>
      </c>
      <c r="L25" s="6">
        <v>7.09</v>
      </c>
      <c r="M25" s="7">
        <f>I25-AVERAGE(J25:L25)</f>
        <v>8.8726666666666674</v>
      </c>
      <c r="O25" s="6">
        <v>5</v>
      </c>
      <c r="P25" s="6">
        <v>81.503</v>
      </c>
      <c r="Q25" s="6">
        <v>12.705</v>
      </c>
      <c r="R25" s="6">
        <v>13.364000000000001</v>
      </c>
      <c r="S25" s="6">
        <v>15.07</v>
      </c>
      <c r="T25" s="7">
        <f>P25-AVERAGE(Q25:S25)</f>
        <v>67.789999999999992</v>
      </c>
      <c r="V25" s="6">
        <v>5</v>
      </c>
      <c r="W25" s="6">
        <v>130.30600000000001</v>
      </c>
      <c r="X25" s="6">
        <v>15.247</v>
      </c>
      <c r="Y25" s="6">
        <v>18.771000000000001</v>
      </c>
      <c r="Z25" s="6">
        <v>14.471</v>
      </c>
      <c r="AA25" s="7">
        <f>W25-AVERAGE(X25:Z25)</f>
        <v>114.14300000000001</v>
      </c>
      <c r="AC25" s="6">
        <v>5</v>
      </c>
      <c r="AD25" s="6">
        <v>134.63399999999999</v>
      </c>
      <c r="AE25" s="6">
        <v>13.805</v>
      </c>
      <c r="AF25" s="6">
        <v>18.149000000000001</v>
      </c>
      <c r="AG25" s="6">
        <v>19.225000000000001</v>
      </c>
      <c r="AH25" s="7">
        <f>AD25-AVERAGE(AE25:AG25)</f>
        <v>117.57433333333331</v>
      </c>
      <c r="AJ25" s="6">
        <v>5</v>
      </c>
      <c r="AK25" s="6">
        <v>94.525000000000006</v>
      </c>
      <c r="AL25" s="6">
        <v>8.4979999999999993</v>
      </c>
      <c r="AM25" s="6">
        <v>10.955</v>
      </c>
      <c r="AN25" s="6">
        <v>12.19</v>
      </c>
      <c r="AO25" s="7">
        <f>AK25-AVERAGE(AL25:AN25)</f>
        <v>83.977333333333334</v>
      </c>
    </row>
    <row r="26" spans="1:41" x14ac:dyDescent="0.25">
      <c r="A26" s="6">
        <v>6</v>
      </c>
      <c r="B26" s="6"/>
      <c r="C26" s="6"/>
      <c r="D26" s="6"/>
      <c r="E26" s="6"/>
      <c r="F26" s="6"/>
      <c r="H26" s="6">
        <v>6</v>
      </c>
      <c r="I26" s="6">
        <v>19.352</v>
      </c>
      <c r="J26" s="6">
        <v>9.1059999999999999</v>
      </c>
      <c r="K26" s="6">
        <v>10.519</v>
      </c>
      <c r="L26" s="6">
        <v>12.055999999999999</v>
      </c>
      <c r="M26" s="7">
        <f>I26-AVERAGE(J26:L26)</f>
        <v>8.7916666666666679</v>
      </c>
      <c r="O26" s="6">
        <v>6</v>
      </c>
      <c r="P26" s="6">
        <v>75.179000000000002</v>
      </c>
      <c r="Q26" s="6">
        <v>17.210999999999999</v>
      </c>
      <c r="R26" s="6">
        <v>12.497</v>
      </c>
      <c r="S26" s="6">
        <v>13.923</v>
      </c>
      <c r="T26" s="7">
        <f>P26-AVERAGE(Q26:S26)</f>
        <v>60.635333333333335</v>
      </c>
      <c r="V26" s="6">
        <v>6</v>
      </c>
      <c r="W26" s="6">
        <v>107.08499999999999</v>
      </c>
      <c r="X26" s="6">
        <v>15.829000000000001</v>
      </c>
      <c r="Y26" s="6">
        <v>13.154999999999999</v>
      </c>
      <c r="Z26" s="6">
        <v>15.494</v>
      </c>
      <c r="AA26" s="7">
        <f>W26-AVERAGE(X26:Z26)</f>
        <v>92.258999999999986</v>
      </c>
      <c r="AC26" s="6">
        <v>6</v>
      </c>
      <c r="AD26" s="6">
        <v>113.14</v>
      </c>
      <c r="AE26" s="6">
        <v>11.727</v>
      </c>
      <c r="AF26" s="6">
        <v>12.481999999999999</v>
      </c>
      <c r="AG26" s="6">
        <v>12.302</v>
      </c>
      <c r="AH26" s="7">
        <f>AD26-AVERAGE(AE26:AG26)</f>
        <v>100.96966666666667</v>
      </c>
      <c r="AJ26" s="6">
        <v>6</v>
      </c>
      <c r="AK26" s="6">
        <v>119.86799999999999</v>
      </c>
      <c r="AL26" s="6">
        <v>9.8520000000000003</v>
      </c>
      <c r="AM26" s="6">
        <v>10.858000000000001</v>
      </c>
      <c r="AN26" s="6">
        <v>12.215</v>
      </c>
      <c r="AO26" s="7">
        <f>AK26-AVERAGE(AL26:AN26)</f>
        <v>108.893</v>
      </c>
    </row>
    <row r="27" spans="1:41" s="2" customFormat="1" x14ac:dyDescent="0.25">
      <c r="E27" s="2" t="s">
        <v>5</v>
      </c>
      <c r="F27" s="2">
        <v>1.4909333333333334</v>
      </c>
      <c r="L27" s="2" t="s">
        <v>5</v>
      </c>
      <c r="M27" s="2">
        <v>13.874222222222222</v>
      </c>
      <c r="S27" s="2" t="s">
        <v>5</v>
      </c>
      <c r="T27" s="2">
        <v>60.44261111111112</v>
      </c>
      <c r="Z27" s="2" t="s">
        <v>5</v>
      </c>
      <c r="AA27" s="2">
        <v>105.22033333333333</v>
      </c>
      <c r="AG27" s="2" t="s">
        <v>5</v>
      </c>
      <c r="AH27" s="2">
        <v>108.28377777777779</v>
      </c>
      <c r="AN27" s="2" t="s">
        <v>5</v>
      </c>
      <c r="AO27" s="2">
        <v>88.760388888888883</v>
      </c>
    </row>
    <row r="28" spans="1:41" s="2" customFormat="1" x14ac:dyDescent="0.25">
      <c r="E28" s="2" t="s">
        <v>0</v>
      </c>
      <c r="F28" s="2">
        <v>0.17799664166619655</v>
      </c>
      <c r="L28" s="2" t="s">
        <v>0</v>
      </c>
      <c r="M28" s="2">
        <v>2.2437669907193976</v>
      </c>
      <c r="S28" s="2" t="s">
        <v>0</v>
      </c>
      <c r="T28" s="2">
        <v>5.0541972652122373</v>
      </c>
      <c r="Z28" s="2" t="s">
        <v>0</v>
      </c>
      <c r="AA28" s="2">
        <v>6.2899851533711741</v>
      </c>
      <c r="AG28" s="2" t="s">
        <v>0</v>
      </c>
      <c r="AH28" s="2">
        <v>5.6851302787552367</v>
      </c>
      <c r="AN28" s="2" t="s">
        <v>0</v>
      </c>
      <c r="AO28" s="2">
        <v>5.5681953013698884</v>
      </c>
    </row>
    <row r="29" spans="1:41" x14ac:dyDescent="0.25">
      <c r="B29" s="8"/>
      <c r="C29" s="1"/>
      <c r="D29" s="1"/>
      <c r="AF29" s="2"/>
      <c r="AH29" s="3"/>
    </row>
    <row r="30" spans="1:41" x14ac:dyDescent="0.25">
      <c r="B30" s="8"/>
      <c r="C30" s="1"/>
      <c r="D30" s="1"/>
    </row>
    <row r="31" spans="1:41" s="10" customFormat="1" ht="21" x14ac:dyDescent="0.35">
      <c r="A31" s="9" t="s">
        <v>22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B32" s="8"/>
      <c r="C32" s="1"/>
      <c r="D32" s="1"/>
    </row>
    <row r="33" spans="1:27" x14ac:dyDescent="0.25">
      <c r="A33" s="4" t="s">
        <v>16</v>
      </c>
      <c r="B33" s="4"/>
      <c r="C33" s="4"/>
      <c r="D33" s="4"/>
      <c r="E33" s="4"/>
      <c r="F33" s="4"/>
      <c r="H33" s="4" t="s">
        <v>17</v>
      </c>
      <c r="I33" s="4"/>
      <c r="J33" s="4"/>
      <c r="K33" s="4"/>
      <c r="L33" s="4"/>
      <c r="M33" s="4"/>
      <c r="O33" s="4" t="s">
        <v>18</v>
      </c>
      <c r="P33" s="4"/>
      <c r="Q33" s="4"/>
      <c r="R33" s="4"/>
      <c r="S33" s="4"/>
      <c r="T33" s="4"/>
      <c r="V33" s="4" t="s">
        <v>19</v>
      </c>
      <c r="W33" s="4"/>
      <c r="X33" s="4"/>
      <c r="Y33" s="4"/>
      <c r="Z33" s="4"/>
      <c r="AA33" s="4"/>
    </row>
    <row r="34" spans="1:27" x14ac:dyDescent="0.25">
      <c r="A34" s="5" t="s">
        <v>4</v>
      </c>
      <c r="B34" s="6" t="s">
        <v>6</v>
      </c>
      <c r="C34" s="6" t="s">
        <v>1</v>
      </c>
      <c r="D34" s="6" t="s">
        <v>2</v>
      </c>
      <c r="E34" s="6" t="s">
        <v>3</v>
      </c>
      <c r="F34" s="6" t="s">
        <v>7</v>
      </c>
      <c r="H34" s="5" t="s">
        <v>4</v>
      </c>
      <c r="I34" s="6" t="s">
        <v>6</v>
      </c>
      <c r="J34" s="6" t="s">
        <v>1</v>
      </c>
      <c r="K34" s="6" t="s">
        <v>2</v>
      </c>
      <c r="L34" s="6" t="s">
        <v>3</v>
      </c>
      <c r="M34" s="6" t="s">
        <v>7</v>
      </c>
      <c r="O34" s="5" t="s">
        <v>4</v>
      </c>
      <c r="P34" s="6" t="s">
        <v>6</v>
      </c>
      <c r="Q34" s="6" t="s">
        <v>1</v>
      </c>
      <c r="R34" s="6" t="s">
        <v>2</v>
      </c>
      <c r="S34" s="6" t="s">
        <v>3</v>
      </c>
      <c r="T34" s="6" t="s">
        <v>7</v>
      </c>
      <c r="V34" s="5" t="s">
        <v>4</v>
      </c>
      <c r="W34" s="6" t="s">
        <v>6</v>
      </c>
      <c r="X34" s="6" t="s">
        <v>1</v>
      </c>
      <c r="Y34" s="6" t="s">
        <v>2</v>
      </c>
      <c r="Z34" s="6" t="s">
        <v>3</v>
      </c>
      <c r="AA34" s="6" t="s">
        <v>7</v>
      </c>
    </row>
    <row r="35" spans="1:27" x14ac:dyDescent="0.25">
      <c r="A35" s="6">
        <v>1</v>
      </c>
      <c r="B35" s="6">
        <v>100.075</v>
      </c>
      <c r="C35" s="6" t="s">
        <v>23</v>
      </c>
      <c r="D35" s="6" t="s">
        <v>23</v>
      </c>
      <c r="E35" s="6" t="s">
        <v>23</v>
      </c>
      <c r="F35" s="7">
        <v>100.075</v>
      </c>
      <c r="H35" s="6">
        <v>1</v>
      </c>
      <c r="I35" s="6">
        <v>93.805999999999997</v>
      </c>
      <c r="J35" s="6" t="s">
        <v>23</v>
      </c>
      <c r="K35" s="6" t="s">
        <v>23</v>
      </c>
      <c r="L35" s="6" t="s">
        <v>23</v>
      </c>
      <c r="M35" s="7">
        <v>93.805999999999997</v>
      </c>
      <c r="O35" s="6">
        <v>1</v>
      </c>
      <c r="P35" s="6">
        <v>60.018000000000001</v>
      </c>
      <c r="Q35" s="6" t="s">
        <v>23</v>
      </c>
      <c r="R35" s="6" t="s">
        <v>23</v>
      </c>
      <c r="S35" s="6" t="s">
        <v>23</v>
      </c>
      <c r="T35" s="7">
        <v>60.018000000000001</v>
      </c>
      <c r="V35" s="6">
        <v>1</v>
      </c>
      <c r="W35" s="6">
        <v>15.106</v>
      </c>
      <c r="X35" s="6" t="s">
        <v>23</v>
      </c>
      <c r="Y35" s="6" t="s">
        <v>23</v>
      </c>
      <c r="Z35" s="6" t="s">
        <v>23</v>
      </c>
      <c r="AA35" s="7">
        <v>15.106</v>
      </c>
    </row>
    <row r="36" spans="1:27" x14ac:dyDescent="0.25">
      <c r="A36" s="6">
        <v>2</v>
      </c>
      <c r="B36" s="6">
        <v>86.468999999999994</v>
      </c>
      <c r="C36" s="6" t="s">
        <v>23</v>
      </c>
      <c r="D36" s="6" t="s">
        <v>23</v>
      </c>
      <c r="E36" s="6" t="s">
        <v>23</v>
      </c>
      <c r="F36" s="7">
        <v>86.468999999999994</v>
      </c>
      <c r="H36" s="6">
        <v>2</v>
      </c>
      <c r="I36" s="6">
        <v>52.012</v>
      </c>
      <c r="J36" s="6" t="s">
        <v>23</v>
      </c>
      <c r="K36" s="6" t="s">
        <v>23</v>
      </c>
      <c r="L36" s="6" t="s">
        <v>23</v>
      </c>
      <c r="M36" s="7">
        <v>52.012</v>
      </c>
      <c r="O36" s="6">
        <v>2</v>
      </c>
      <c r="P36" s="6">
        <v>20.747</v>
      </c>
      <c r="Q36" s="6" t="s">
        <v>23</v>
      </c>
      <c r="R36" s="6" t="s">
        <v>23</v>
      </c>
      <c r="S36" s="6" t="s">
        <v>23</v>
      </c>
      <c r="T36" s="7">
        <v>20.747</v>
      </c>
      <c r="V36" s="6">
        <v>2</v>
      </c>
      <c r="W36" s="6">
        <v>17.713000000000001</v>
      </c>
      <c r="X36" s="6" t="s">
        <v>23</v>
      </c>
      <c r="Y36" s="6" t="s">
        <v>23</v>
      </c>
      <c r="Z36" s="6" t="s">
        <v>23</v>
      </c>
      <c r="AA36" s="7">
        <v>17.713000000000001</v>
      </c>
    </row>
    <row r="37" spans="1:27" x14ac:dyDescent="0.25">
      <c r="A37" s="6">
        <v>3</v>
      </c>
      <c r="B37" s="6">
        <v>99.876999999999995</v>
      </c>
      <c r="C37" s="6" t="s">
        <v>23</v>
      </c>
      <c r="D37" s="6" t="s">
        <v>23</v>
      </c>
      <c r="E37" s="6" t="s">
        <v>23</v>
      </c>
      <c r="F37" s="7">
        <v>99.876999999999995</v>
      </c>
      <c r="H37" s="6">
        <v>3</v>
      </c>
      <c r="I37" s="6">
        <v>82.509</v>
      </c>
      <c r="J37" s="6" t="s">
        <v>23</v>
      </c>
      <c r="K37" s="6" t="s">
        <v>23</v>
      </c>
      <c r="L37" s="6" t="s">
        <v>23</v>
      </c>
      <c r="M37" s="7">
        <v>82.509</v>
      </c>
      <c r="O37" s="6">
        <v>3</v>
      </c>
      <c r="P37" s="6">
        <v>22.66</v>
      </c>
      <c r="Q37" s="6" t="s">
        <v>23</v>
      </c>
      <c r="R37" s="6" t="s">
        <v>23</v>
      </c>
      <c r="S37" s="6" t="s">
        <v>23</v>
      </c>
      <c r="T37" s="7">
        <v>22.66</v>
      </c>
      <c r="V37" s="6">
        <v>3</v>
      </c>
      <c r="W37" s="6">
        <v>21.603000000000002</v>
      </c>
      <c r="X37" s="6" t="s">
        <v>23</v>
      </c>
      <c r="Y37" s="6" t="s">
        <v>23</v>
      </c>
      <c r="Z37" s="6" t="s">
        <v>23</v>
      </c>
      <c r="AA37" s="7">
        <v>21.603000000000002</v>
      </c>
    </row>
    <row r="38" spans="1:27" x14ac:dyDescent="0.25">
      <c r="A38" s="6">
        <v>4</v>
      </c>
      <c r="B38" s="6">
        <v>113.405</v>
      </c>
      <c r="C38" s="6" t="s">
        <v>23</v>
      </c>
      <c r="D38" s="6" t="s">
        <v>23</v>
      </c>
      <c r="E38" s="6" t="s">
        <v>23</v>
      </c>
      <c r="F38" s="7">
        <v>113.405</v>
      </c>
      <c r="H38" s="6">
        <v>4</v>
      </c>
      <c r="I38" s="6">
        <v>59.110999999999997</v>
      </c>
      <c r="J38" s="6" t="s">
        <v>23</v>
      </c>
      <c r="K38" s="6" t="s">
        <v>23</v>
      </c>
      <c r="L38" s="6" t="s">
        <v>23</v>
      </c>
      <c r="M38" s="7">
        <v>59.110999999999997</v>
      </c>
      <c r="O38" s="6">
        <v>4</v>
      </c>
      <c r="P38" s="6">
        <v>18.728000000000002</v>
      </c>
      <c r="Q38" s="6" t="s">
        <v>23</v>
      </c>
      <c r="R38" s="6" t="s">
        <v>23</v>
      </c>
      <c r="S38" s="6" t="s">
        <v>23</v>
      </c>
      <c r="T38" s="7">
        <v>18.728000000000002</v>
      </c>
      <c r="V38" s="6">
        <v>4</v>
      </c>
      <c r="W38" s="6">
        <v>23.7</v>
      </c>
      <c r="X38" s="6" t="s">
        <v>23</v>
      </c>
      <c r="Y38" s="6" t="s">
        <v>23</v>
      </c>
      <c r="Z38" s="6" t="s">
        <v>23</v>
      </c>
      <c r="AA38" s="7">
        <v>23.7</v>
      </c>
    </row>
    <row r="39" spans="1:27" x14ac:dyDescent="0.25">
      <c r="A39" s="6">
        <v>5</v>
      </c>
      <c r="B39" s="6">
        <v>87.346000000000004</v>
      </c>
      <c r="C39" s="6" t="s">
        <v>23</v>
      </c>
      <c r="D39" s="6" t="s">
        <v>23</v>
      </c>
      <c r="E39" s="6" t="s">
        <v>23</v>
      </c>
      <c r="F39" s="7">
        <v>87.346000000000004</v>
      </c>
      <c r="H39" s="6">
        <v>5</v>
      </c>
      <c r="I39" s="6">
        <v>67.516000000000005</v>
      </c>
      <c r="J39" s="6" t="s">
        <v>23</v>
      </c>
      <c r="K39" s="6" t="s">
        <v>23</v>
      </c>
      <c r="L39" s="6" t="s">
        <v>23</v>
      </c>
      <c r="M39" s="7">
        <v>67.516000000000005</v>
      </c>
      <c r="O39" s="6">
        <v>5</v>
      </c>
      <c r="P39" s="6">
        <v>15.618</v>
      </c>
      <c r="Q39" s="6" t="s">
        <v>23</v>
      </c>
      <c r="R39" s="6" t="s">
        <v>23</v>
      </c>
      <c r="S39" s="6" t="s">
        <v>23</v>
      </c>
      <c r="T39" s="7">
        <v>15.618</v>
      </c>
      <c r="V39" s="6">
        <v>5</v>
      </c>
      <c r="W39" s="6">
        <v>20.381</v>
      </c>
      <c r="X39" s="6" t="s">
        <v>23</v>
      </c>
      <c r="Y39" s="6" t="s">
        <v>23</v>
      </c>
      <c r="Z39" s="6" t="s">
        <v>23</v>
      </c>
      <c r="AA39" s="7">
        <v>20.381</v>
      </c>
    </row>
    <row r="40" spans="1:27" x14ac:dyDescent="0.25">
      <c r="A40" s="6">
        <v>6</v>
      </c>
      <c r="B40" s="6">
        <v>80.427000000000007</v>
      </c>
      <c r="C40" s="6" t="s">
        <v>23</v>
      </c>
      <c r="D40" s="6" t="s">
        <v>23</v>
      </c>
      <c r="E40" s="6" t="s">
        <v>23</v>
      </c>
      <c r="F40" s="7">
        <v>80.427000000000007</v>
      </c>
      <c r="H40" s="6">
        <v>6</v>
      </c>
      <c r="I40" s="6">
        <v>80.433000000000007</v>
      </c>
      <c r="J40" s="6" t="s">
        <v>23</v>
      </c>
      <c r="K40" s="6" t="s">
        <v>23</v>
      </c>
      <c r="L40" s="6" t="s">
        <v>23</v>
      </c>
      <c r="M40" s="7">
        <v>80.433000000000007</v>
      </c>
      <c r="O40" s="6">
        <v>6</v>
      </c>
      <c r="P40" s="6">
        <v>16.254999999999999</v>
      </c>
      <c r="Q40" s="6" t="s">
        <v>23</v>
      </c>
      <c r="R40" s="6" t="s">
        <v>23</v>
      </c>
      <c r="S40" s="6" t="s">
        <v>23</v>
      </c>
      <c r="T40" s="7">
        <v>16.254999999999999</v>
      </c>
      <c r="V40" s="6">
        <v>6</v>
      </c>
      <c r="W40" s="6">
        <v>9.9629999999999992</v>
      </c>
      <c r="X40" s="6" t="s">
        <v>23</v>
      </c>
      <c r="Y40" s="6" t="s">
        <v>23</v>
      </c>
      <c r="Z40" s="6" t="s">
        <v>23</v>
      </c>
      <c r="AA40" s="7">
        <v>9.9629999999999992</v>
      </c>
    </row>
    <row r="41" spans="1:27" x14ac:dyDescent="0.25">
      <c r="A41" s="6">
        <v>7</v>
      </c>
      <c r="B41" s="6">
        <v>75.450999999999993</v>
      </c>
      <c r="C41" s="6" t="s">
        <v>23</v>
      </c>
      <c r="D41" s="6" t="s">
        <v>23</v>
      </c>
      <c r="E41" s="6" t="s">
        <v>23</v>
      </c>
      <c r="F41" s="7">
        <v>75.450999999999993</v>
      </c>
      <c r="H41" s="6">
        <v>7</v>
      </c>
      <c r="I41" s="6">
        <v>91.59</v>
      </c>
      <c r="J41" s="6" t="s">
        <v>23</v>
      </c>
      <c r="K41" s="6" t="s">
        <v>23</v>
      </c>
      <c r="L41" s="6" t="s">
        <v>23</v>
      </c>
      <c r="M41" s="7">
        <v>91.59</v>
      </c>
      <c r="O41" s="6">
        <v>7</v>
      </c>
      <c r="P41" s="6">
        <v>19.553999999999998</v>
      </c>
      <c r="Q41" s="6" t="s">
        <v>23</v>
      </c>
      <c r="R41" s="6" t="s">
        <v>23</v>
      </c>
      <c r="S41" s="6" t="s">
        <v>23</v>
      </c>
      <c r="T41" s="7">
        <v>19.553999999999998</v>
      </c>
      <c r="V41" s="6">
        <v>7</v>
      </c>
      <c r="W41" s="6">
        <v>9.1349999999999998</v>
      </c>
      <c r="X41" s="6" t="s">
        <v>23</v>
      </c>
      <c r="Y41" s="6" t="s">
        <v>23</v>
      </c>
      <c r="Z41" s="6" t="s">
        <v>23</v>
      </c>
      <c r="AA41" s="7">
        <v>9.1349999999999998</v>
      </c>
    </row>
    <row r="42" spans="1:27" x14ac:dyDescent="0.25">
      <c r="A42" s="6">
        <v>8</v>
      </c>
      <c r="B42" s="6">
        <v>67.510999999999996</v>
      </c>
      <c r="C42" s="6" t="s">
        <v>23</v>
      </c>
      <c r="D42" s="6" t="s">
        <v>23</v>
      </c>
      <c r="E42" s="6" t="s">
        <v>23</v>
      </c>
      <c r="F42" s="7">
        <v>67.510999999999996</v>
      </c>
      <c r="H42" s="6">
        <v>8</v>
      </c>
      <c r="I42" s="6">
        <v>72.489999999999995</v>
      </c>
      <c r="J42" s="6" t="s">
        <v>23</v>
      </c>
      <c r="K42" s="6" t="s">
        <v>23</v>
      </c>
      <c r="L42" s="6" t="s">
        <v>23</v>
      </c>
      <c r="M42" s="7">
        <v>72.489999999999995</v>
      </c>
      <c r="O42" s="6">
        <v>8</v>
      </c>
      <c r="P42" s="6">
        <v>27.710999999999999</v>
      </c>
      <c r="Q42" s="6" t="s">
        <v>23</v>
      </c>
      <c r="R42" s="6" t="s">
        <v>23</v>
      </c>
      <c r="S42" s="6" t="s">
        <v>23</v>
      </c>
      <c r="T42" s="7">
        <v>27.710999999999999</v>
      </c>
      <c r="V42" s="6">
        <v>8</v>
      </c>
      <c r="W42" s="6">
        <v>13.124000000000001</v>
      </c>
      <c r="X42" s="6" t="s">
        <v>23</v>
      </c>
      <c r="Y42" s="6" t="s">
        <v>23</v>
      </c>
      <c r="Z42" s="6" t="s">
        <v>23</v>
      </c>
      <c r="AA42" s="7">
        <v>13.124000000000001</v>
      </c>
    </row>
    <row r="43" spans="1:27" x14ac:dyDescent="0.25">
      <c r="A43" s="6">
        <v>9</v>
      </c>
      <c r="B43" s="6"/>
      <c r="C43" s="6"/>
      <c r="D43" s="6"/>
      <c r="E43" s="6"/>
      <c r="F43" s="6"/>
      <c r="H43" s="6">
        <v>9</v>
      </c>
      <c r="I43" s="6"/>
      <c r="J43" s="6"/>
      <c r="K43" s="6"/>
      <c r="L43" s="6"/>
      <c r="M43" s="6"/>
      <c r="O43" s="6">
        <v>9</v>
      </c>
      <c r="P43" s="6">
        <v>18.706</v>
      </c>
      <c r="Q43" s="6" t="s">
        <v>23</v>
      </c>
      <c r="R43" s="6" t="s">
        <v>23</v>
      </c>
      <c r="S43" s="6" t="s">
        <v>23</v>
      </c>
      <c r="T43" s="7">
        <v>18.706</v>
      </c>
      <c r="V43" s="6">
        <v>9</v>
      </c>
      <c r="W43" s="6">
        <v>19.125</v>
      </c>
      <c r="X43" s="6" t="s">
        <v>23</v>
      </c>
      <c r="Y43" s="6" t="s">
        <v>23</v>
      </c>
      <c r="Z43" s="6" t="s">
        <v>23</v>
      </c>
      <c r="AA43" s="7">
        <v>19.125</v>
      </c>
    </row>
    <row r="44" spans="1:27" x14ac:dyDescent="0.25">
      <c r="A44" s="6">
        <v>10</v>
      </c>
      <c r="B44" s="6"/>
      <c r="C44" s="6"/>
      <c r="D44" s="6"/>
      <c r="E44" s="6"/>
      <c r="F44" s="6"/>
      <c r="H44" s="6">
        <v>10</v>
      </c>
      <c r="I44" s="6"/>
      <c r="J44" s="6"/>
      <c r="K44" s="6"/>
      <c r="L44" s="6"/>
      <c r="M44" s="6"/>
      <c r="O44" s="6">
        <v>10</v>
      </c>
      <c r="P44" s="6">
        <v>20.593</v>
      </c>
      <c r="Q44" s="6" t="s">
        <v>23</v>
      </c>
      <c r="R44" s="6" t="s">
        <v>23</v>
      </c>
      <c r="S44" s="6" t="s">
        <v>23</v>
      </c>
      <c r="T44" s="7">
        <v>20.593</v>
      </c>
      <c r="V44" s="6">
        <v>10</v>
      </c>
      <c r="W44" s="6"/>
      <c r="X44" s="6"/>
      <c r="Y44" s="6"/>
      <c r="Z44" s="6"/>
      <c r="AA44" s="7"/>
    </row>
    <row r="45" spans="1:27" s="2" customFormat="1" x14ac:dyDescent="0.25">
      <c r="E45" s="2" t="s">
        <v>5</v>
      </c>
      <c r="F45" s="2">
        <v>88.820125000000004</v>
      </c>
      <c r="L45" s="2" t="s">
        <v>5</v>
      </c>
      <c r="M45" s="2">
        <v>74.933374999999998</v>
      </c>
      <c r="S45" s="2" t="s">
        <v>5</v>
      </c>
      <c r="T45" s="2">
        <v>24.058999999999997</v>
      </c>
      <c r="Z45" s="2" t="s">
        <v>5</v>
      </c>
      <c r="AA45" s="2">
        <v>16.649999999999999</v>
      </c>
    </row>
    <row r="46" spans="1:27" s="2" customFormat="1" x14ac:dyDescent="0.25">
      <c r="E46" s="2" t="s">
        <v>0</v>
      </c>
      <c r="F46" s="2">
        <v>5.2852565603272286</v>
      </c>
      <c r="L46" s="2" t="s">
        <v>0</v>
      </c>
      <c r="M46" s="2">
        <v>5.2745677139644807</v>
      </c>
      <c r="S46" s="2" t="s">
        <v>0</v>
      </c>
      <c r="T46" s="2">
        <v>4.1376973977751881</v>
      </c>
      <c r="Z46" s="2" t="s">
        <v>0</v>
      </c>
      <c r="AA46" s="2">
        <v>1.7135832745708306</v>
      </c>
    </row>
  </sheetData>
  <mergeCells count="19">
    <mergeCell ref="A31:AO31"/>
    <mergeCell ref="A33:F33"/>
    <mergeCell ref="H33:M33"/>
    <mergeCell ref="O33:T33"/>
    <mergeCell ref="V33:AA33"/>
    <mergeCell ref="A2:AO2"/>
    <mergeCell ref="A17:AO17"/>
    <mergeCell ref="A19:F19"/>
    <mergeCell ref="H19:M19"/>
    <mergeCell ref="O19:T19"/>
    <mergeCell ref="V19:AA19"/>
    <mergeCell ref="AC19:AH19"/>
    <mergeCell ref="AJ19:AO19"/>
    <mergeCell ref="A4:F4"/>
    <mergeCell ref="H4:M4"/>
    <mergeCell ref="O4:T4"/>
    <mergeCell ref="V4:AA4"/>
    <mergeCell ref="AC4:AH4"/>
    <mergeCell ref="AJ4:AO4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Lab</dc:creator>
  <cp:lastModifiedBy>Wang Lab</cp:lastModifiedBy>
  <dcterms:created xsi:type="dcterms:W3CDTF">2017-11-03T20:44:25Z</dcterms:created>
  <dcterms:modified xsi:type="dcterms:W3CDTF">2017-11-03T21:10:53Z</dcterms:modified>
</cp:coreProperties>
</file>