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 activeTab="1"/>
  </bookViews>
  <sheets>
    <sheet name="Figure2A" sheetId="1" r:id="rId1"/>
    <sheet name="Figure2C" sheetId="2" r:id="rId2"/>
    <sheet name="Figure2D" sheetId="4" r:id="rId3"/>
  </sheets>
  <calcPr calcId="152511"/>
</workbook>
</file>

<file path=xl/calcChain.xml><?xml version="1.0" encoding="utf-8"?>
<calcChain xmlns="http://schemas.openxmlformats.org/spreadsheetml/2006/main">
  <c r="C10" i="4" l="1"/>
  <c r="D10" i="4"/>
  <c r="E10" i="4"/>
  <c r="F10" i="4"/>
  <c r="G10" i="4"/>
  <c r="I10" i="4"/>
  <c r="J10" i="4"/>
  <c r="K10" i="4"/>
  <c r="L10" i="4"/>
  <c r="M10" i="4"/>
  <c r="N10" i="4"/>
  <c r="B10" i="4"/>
  <c r="C8" i="4"/>
  <c r="D8" i="4"/>
  <c r="E8" i="4"/>
  <c r="F8" i="4"/>
  <c r="G8" i="4"/>
  <c r="I8" i="4"/>
  <c r="J8" i="4"/>
  <c r="K8" i="4"/>
  <c r="L8" i="4"/>
  <c r="M8" i="4"/>
  <c r="N8" i="4"/>
  <c r="B8" i="4"/>
  <c r="C10" i="2" l="1"/>
  <c r="D10" i="2"/>
  <c r="E10" i="2"/>
  <c r="I10" i="2"/>
  <c r="J10" i="2"/>
  <c r="K10" i="2"/>
  <c r="L10" i="2"/>
  <c r="B10" i="2"/>
  <c r="J8" i="2"/>
  <c r="K8" i="2"/>
  <c r="L8" i="2"/>
  <c r="C8" i="2"/>
  <c r="D8" i="2"/>
  <c r="E8" i="2"/>
  <c r="I8" i="2"/>
  <c r="B8" i="2"/>
  <c r="D14" i="1" l="1"/>
  <c r="D15" i="1"/>
  <c r="D16" i="1"/>
  <c r="D18" i="1"/>
  <c r="D19" i="1"/>
  <c r="D20" i="1"/>
  <c r="C19" i="1"/>
  <c r="F19" i="1"/>
  <c r="G19" i="1"/>
  <c r="E19" i="1"/>
  <c r="H19" i="1"/>
  <c r="C20" i="1"/>
  <c r="F20" i="1"/>
  <c r="G20" i="1"/>
  <c r="E20" i="1"/>
  <c r="H20" i="1"/>
  <c r="F18" i="1"/>
  <c r="G18" i="1"/>
  <c r="E18" i="1"/>
  <c r="H18" i="1"/>
  <c r="C18" i="1"/>
  <c r="C15" i="1"/>
  <c r="F15" i="1"/>
  <c r="G15" i="1"/>
  <c r="E15" i="1"/>
  <c r="H15" i="1"/>
  <c r="C16" i="1"/>
  <c r="F16" i="1"/>
  <c r="G16" i="1"/>
  <c r="E16" i="1"/>
  <c r="H16" i="1"/>
  <c r="F14" i="1"/>
  <c r="G14" i="1"/>
  <c r="E14" i="1"/>
  <c r="H14" i="1"/>
  <c r="C14" i="1"/>
</calcChain>
</file>

<file path=xl/sharedStrings.xml><?xml version="1.0" encoding="utf-8"?>
<sst xmlns="http://schemas.openxmlformats.org/spreadsheetml/2006/main" count="79" uniqueCount="38">
  <si>
    <t>CCND1</t>
  </si>
  <si>
    <t>CDK2</t>
  </si>
  <si>
    <t>CDK4</t>
  </si>
  <si>
    <t>CCNE1</t>
  </si>
  <si>
    <t>c-Myc</t>
    <phoneticPr fontId="1" type="noConversion"/>
  </si>
  <si>
    <t>sh-ctrl</t>
  </si>
  <si>
    <t>sh-ctrl</t>
    <phoneticPr fontId="1" type="noConversion"/>
  </si>
  <si>
    <t>sh-LAST-1</t>
  </si>
  <si>
    <t>sh-LAST-1</t>
    <phoneticPr fontId="1" type="noConversion"/>
  </si>
  <si>
    <t>sh-LAST-2</t>
  </si>
  <si>
    <t>AVERAGE</t>
  </si>
  <si>
    <t>AVERAGE</t>
    <phoneticPr fontId="1" type="noConversion"/>
  </si>
  <si>
    <t>STDEV</t>
    <phoneticPr fontId="1" type="noConversion"/>
  </si>
  <si>
    <t>p-value</t>
  </si>
  <si>
    <t>p-value</t>
    <phoneticPr fontId="1" type="noConversion"/>
  </si>
  <si>
    <t>p&lt;0.01,**</t>
  </si>
  <si>
    <t>p&lt;0.01,**</t>
    <phoneticPr fontId="1" type="noConversion"/>
  </si>
  <si>
    <t>p&lt;0.001,***</t>
  </si>
  <si>
    <t>p&lt;0.001,***</t>
    <phoneticPr fontId="1" type="noConversion"/>
  </si>
  <si>
    <t>p&lt;0.05,*</t>
  </si>
  <si>
    <t>p&lt;0.05,*</t>
    <phoneticPr fontId="1" type="noConversion"/>
  </si>
  <si>
    <t>p&lt;0.01,**</t>
    <phoneticPr fontId="1" type="noConversion"/>
  </si>
  <si>
    <t>p&gt;0.05,NS</t>
  </si>
  <si>
    <t>p&gt;0.05,NS</t>
    <phoneticPr fontId="1" type="noConversion"/>
  </si>
  <si>
    <t>H1299</t>
  </si>
  <si>
    <t>Relative mRNA level of CCND1</t>
  </si>
  <si>
    <t>sh-ctrl</t>
    <phoneticPr fontId="1" type="noConversion"/>
  </si>
  <si>
    <t>sh-LAST-1</t>
    <phoneticPr fontId="1" type="noConversion"/>
  </si>
  <si>
    <t>HAFF</t>
    <phoneticPr fontId="1" type="noConversion"/>
  </si>
  <si>
    <t>H1299</t>
    <phoneticPr fontId="1" type="noConversion"/>
  </si>
  <si>
    <t>Relative mRNA level of LAST</t>
    <phoneticPr fontId="1" type="noConversion"/>
  </si>
  <si>
    <t>p&lt;0.05,*</t>
    <phoneticPr fontId="1" type="noConversion"/>
  </si>
  <si>
    <t>ctrl</t>
  </si>
  <si>
    <t>LAST</t>
  </si>
  <si>
    <t>LAST</t>
    <phoneticPr fontId="1" type="noConversion"/>
  </si>
  <si>
    <t>LAST</t>
    <phoneticPr fontId="1" type="noConversion"/>
  </si>
  <si>
    <t>HCT116</t>
    <phoneticPr fontId="1" type="noConversion"/>
  </si>
  <si>
    <t>p&lt;0.001,***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</si>
</sst>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350520</xdr:colOff>
      <xdr:row>23</xdr:row>
      <xdr:rowOff>106680</xdr:rowOff>
    </xdr:from>
    <xdr:ext cx="184731" cy="264560"/>
    <xdr:sp macro="" textlink="">
      <xdr:nvSpPr>
        <xdr:cNvPr id="4" name="文本框 3"/>
        <xdr:cNvSpPr txBox="1"/>
      </xdr:nvSpPr>
      <xdr:spPr>
        <a:xfrm>
          <a:off x="4008120" y="4312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zh-CN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A22" sqref="A22"/>
    </sheetView>
  </sheetViews>
  <sheetFormatPr defaultRowHeight="14.4" x14ac:dyDescent="0.25"/>
  <cols>
    <col min="2" max="2" width="12" customWidth="1"/>
    <col min="3" max="3" width="13.21875" customWidth="1"/>
    <col min="4" max="4" width="13.5546875" customWidth="1"/>
    <col min="5" max="5" width="11.77734375" customWidth="1"/>
    <col min="6" max="6" width="12.44140625" customWidth="1"/>
    <col min="7" max="7" width="12.6640625" customWidth="1"/>
    <col min="8" max="8" width="14.6640625" customWidth="1"/>
  </cols>
  <sheetData>
    <row r="1" spans="1:8" x14ac:dyDescent="0.25">
      <c r="C1">
        <v>52</v>
      </c>
      <c r="D1" t="s">
        <v>0</v>
      </c>
      <c r="E1" t="s">
        <v>3</v>
      </c>
      <c r="F1" t="s">
        <v>1</v>
      </c>
      <c r="G1" t="s">
        <v>2</v>
      </c>
      <c r="H1" t="s">
        <v>4</v>
      </c>
    </row>
    <row r="2" spans="1:8" x14ac:dyDescent="0.25">
      <c r="A2" s="2">
        <v>1</v>
      </c>
      <c r="B2" t="s">
        <v>6</v>
      </c>
      <c r="C2">
        <v>1</v>
      </c>
      <c r="D2">
        <v>1</v>
      </c>
      <c r="E2">
        <v>1</v>
      </c>
      <c r="F2">
        <v>1</v>
      </c>
      <c r="G2">
        <v>1</v>
      </c>
      <c r="H2">
        <v>1</v>
      </c>
    </row>
    <row r="3" spans="1:8" x14ac:dyDescent="0.25">
      <c r="A3" s="2"/>
      <c r="B3" t="s">
        <v>8</v>
      </c>
      <c r="C3">
        <v>0.33680839421642295</v>
      </c>
      <c r="D3">
        <v>0.27357342531518508</v>
      </c>
      <c r="E3">
        <v>1.4539725173203115</v>
      </c>
      <c r="F3">
        <v>1.2311444133449154</v>
      </c>
      <c r="G3">
        <v>1.2226402776920693</v>
      </c>
      <c r="H3">
        <v>1.1892071150027199</v>
      </c>
    </row>
    <row r="4" spans="1:8" x14ac:dyDescent="0.25">
      <c r="A4" s="2"/>
      <c r="B4" t="s">
        <v>9</v>
      </c>
      <c r="C4">
        <v>0.28917204597632173</v>
      </c>
      <c r="D4">
        <v>0.48632747370614243</v>
      </c>
      <c r="E4">
        <v>0.88270299629065385</v>
      </c>
      <c r="F4">
        <v>0.80664175922212611</v>
      </c>
      <c r="G4">
        <v>1.0281138266560672</v>
      </c>
      <c r="H4">
        <v>0.75262337370553267</v>
      </c>
    </row>
    <row r="6" spans="1:8" x14ac:dyDescent="0.25">
      <c r="A6" s="2">
        <v>2</v>
      </c>
      <c r="B6" t="s">
        <v>5</v>
      </c>
      <c r="C6">
        <v>1</v>
      </c>
      <c r="D6">
        <v>1</v>
      </c>
      <c r="E6">
        <v>1</v>
      </c>
      <c r="F6">
        <v>1</v>
      </c>
      <c r="G6">
        <v>1</v>
      </c>
      <c r="H6">
        <v>1</v>
      </c>
    </row>
    <row r="7" spans="1:8" x14ac:dyDescent="0.25">
      <c r="A7" s="2"/>
      <c r="B7" t="s">
        <v>7</v>
      </c>
      <c r="C7">
        <v>0.17313868351386569</v>
      </c>
      <c r="D7">
        <v>0.54714685063037016</v>
      </c>
      <c r="E7">
        <v>1.3195079107728946</v>
      </c>
      <c r="F7">
        <v>1.01395947979003</v>
      </c>
      <c r="G7">
        <v>0.94605764672559578</v>
      </c>
      <c r="H7">
        <v>1.2226402776920662</v>
      </c>
    </row>
    <row r="8" spans="1:8" x14ac:dyDescent="0.25">
      <c r="A8" s="2"/>
      <c r="B8" t="s">
        <v>9</v>
      </c>
      <c r="C8">
        <v>0.2570284566640168</v>
      </c>
      <c r="D8">
        <v>0.48296816446242313</v>
      </c>
      <c r="E8">
        <v>0.92658806189037235</v>
      </c>
      <c r="F8">
        <v>0.806641759222128</v>
      </c>
      <c r="G8">
        <v>1.0643701824533611</v>
      </c>
      <c r="H8">
        <v>1.1809926614295305</v>
      </c>
    </row>
    <row r="9" spans="1:8" x14ac:dyDescent="0.25">
      <c r="A9" s="3"/>
    </row>
    <row r="10" spans="1:8" x14ac:dyDescent="0.25">
      <c r="A10" s="2">
        <v>3</v>
      </c>
      <c r="B10" t="s">
        <v>5</v>
      </c>
      <c r="C10">
        <v>1</v>
      </c>
      <c r="D10">
        <v>1</v>
      </c>
      <c r="E10">
        <v>1</v>
      </c>
      <c r="F10">
        <v>1</v>
      </c>
      <c r="G10">
        <v>1</v>
      </c>
      <c r="H10">
        <v>1</v>
      </c>
    </row>
    <row r="11" spans="1:8" x14ac:dyDescent="0.25">
      <c r="A11" s="2"/>
      <c r="B11" t="s">
        <v>7</v>
      </c>
      <c r="C11">
        <v>0.23325824788420224</v>
      </c>
      <c r="D11">
        <v>0.37631168685276678</v>
      </c>
      <c r="E11">
        <v>1.1250584846888079</v>
      </c>
      <c r="F11">
        <v>1.1019051158766111</v>
      </c>
      <c r="G11">
        <v>1.1328838852957956</v>
      </c>
      <c r="H11">
        <v>1.1486983549970358</v>
      </c>
    </row>
    <row r="12" spans="1:8" x14ac:dyDescent="0.25">
      <c r="A12" s="2"/>
      <c r="B12" t="s">
        <v>9</v>
      </c>
      <c r="C12">
        <v>0.29118339661711407</v>
      </c>
      <c r="D12">
        <v>0.40895102927889032</v>
      </c>
      <c r="E12">
        <v>0.76312960448027833</v>
      </c>
      <c r="F12">
        <v>1.0497166836230662</v>
      </c>
      <c r="G12">
        <v>1.239707699938984</v>
      </c>
      <c r="H12">
        <v>1</v>
      </c>
    </row>
    <row r="14" spans="1:8" x14ac:dyDescent="0.25">
      <c r="A14" s="2" t="s">
        <v>11</v>
      </c>
      <c r="C14">
        <f>AVERAGE(C2,C6,C10)</f>
        <v>1</v>
      </c>
      <c r="D14">
        <f>AVERAGE(D2,D6,D10)</f>
        <v>1</v>
      </c>
      <c r="E14">
        <f>AVERAGE(E2,E6,E10)</f>
        <v>1</v>
      </c>
      <c r="F14">
        <f t="shared" ref="F14:H14" si="0">AVERAGE(F2,F6,F10)</f>
        <v>1</v>
      </c>
      <c r="G14">
        <f t="shared" si="0"/>
        <v>1</v>
      </c>
      <c r="H14">
        <f t="shared" si="0"/>
        <v>1</v>
      </c>
    </row>
    <row r="15" spans="1:8" x14ac:dyDescent="0.25">
      <c r="A15" s="2"/>
      <c r="C15">
        <f>AVERAGE(C3,C7,C11)</f>
        <v>0.24773510853816361</v>
      </c>
      <c r="D15">
        <f>AVERAGE(D3,D7,D11)</f>
        <v>0.39901065426610732</v>
      </c>
      <c r="E15">
        <f>AVERAGE(E3,E7,E11)</f>
        <v>1.2995129709273381</v>
      </c>
      <c r="F15">
        <f t="shared" ref="F15:H15" si="1">AVERAGE(F3,F7,F11)</f>
        <v>1.1156696696705188</v>
      </c>
      <c r="G15">
        <f t="shared" si="1"/>
        <v>1.1005272699044868</v>
      </c>
      <c r="H15">
        <f t="shared" si="1"/>
        <v>1.1868485825639405</v>
      </c>
    </row>
    <row r="16" spans="1:8" x14ac:dyDescent="0.25">
      <c r="A16" s="2"/>
      <c r="C16">
        <f>AVERAGE(C4,C8,C12)</f>
        <v>0.27912796641915083</v>
      </c>
      <c r="D16">
        <f>AVERAGE(D4,D8,D12)</f>
        <v>0.45941555581581861</v>
      </c>
      <c r="E16">
        <f>AVERAGE(E4,E8,E12)</f>
        <v>0.85747355422043492</v>
      </c>
      <c r="F16">
        <f t="shared" ref="F16:H16" si="2">AVERAGE(F4,F8,F12)</f>
        <v>0.88766673402244012</v>
      </c>
      <c r="G16">
        <f t="shared" si="2"/>
        <v>1.1107305696828043</v>
      </c>
      <c r="H16">
        <f t="shared" si="2"/>
        <v>0.97787201171168769</v>
      </c>
    </row>
    <row r="18" spans="1:8" x14ac:dyDescent="0.25">
      <c r="A18" s="2" t="s">
        <v>12</v>
      </c>
      <c r="C18">
        <f>STDEV(C2,C6,C10)</f>
        <v>0</v>
      </c>
      <c r="D18">
        <f>STDEV(D2,D6,D10)</f>
        <v>0</v>
      </c>
      <c r="E18">
        <f>STDEV(E2,E6,E10)</f>
        <v>0</v>
      </c>
      <c r="F18">
        <f t="shared" ref="F18:H18" si="3">STDEV(F2,F6,F10)</f>
        <v>0</v>
      </c>
      <c r="G18">
        <f t="shared" si="3"/>
        <v>0</v>
      </c>
      <c r="H18">
        <f t="shared" si="3"/>
        <v>0</v>
      </c>
    </row>
    <row r="19" spans="1:8" x14ac:dyDescent="0.25">
      <c r="A19" s="2"/>
      <c r="C19">
        <f>STDEV(C3,C7,C11)</f>
        <v>8.2789662223977975E-2</v>
      </c>
      <c r="D19">
        <f>STDEV(D3,D7,D11)</f>
        <v>0.13819202980235429</v>
      </c>
      <c r="E19">
        <f>STDEV(E3,E7,E11)</f>
        <v>0.16536613447151124</v>
      </c>
      <c r="F19">
        <f t="shared" ref="F19:H19" si="4">STDEV(F3,F7,F11)</f>
        <v>0.10924477583238951</v>
      </c>
      <c r="G19">
        <f t="shared" si="4"/>
        <v>0.14110173938605511</v>
      </c>
      <c r="H19">
        <f t="shared" si="4"/>
        <v>3.7027341106377648E-2</v>
      </c>
    </row>
    <row r="20" spans="1:8" x14ac:dyDescent="0.25">
      <c r="A20" s="2"/>
      <c r="C20">
        <f>STDEV(C4,C8,C12)</f>
        <v>1.9165141048607056E-2</v>
      </c>
      <c r="D20">
        <f>STDEV(D4,D8,D12)</f>
        <v>4.3735827059700041E-2</v>
      </c>
      <c r="E20">
        <f>STDEV(E4,E8,E12)</f>
        <v>8.4599411257424137E-2</v>
      </c>
      <c r="F20">
        <f t="shared" ref="F20:H20" si="5">STDEV(F4,F8,F12)</f>
        <v>0.14033937303613067</v>
      </c>
      <c r="G20">
        <f t="shared" si="5"/>
        <v>0.11315898519677829</v>
      </c>
      <c r="H20">
        <f t="shared" si="5"/>
        <v>0.2150402231340853</v>
      </c>
    </row>
    <row r="22" spans="1:8" x14ac:dyDescent="0.25">
      <c r="A22" s="3" t="s">
        <v>14</v>
      </c>
      <c r="C22" t="s">
        <v>16</v>
      </c>
      <c r="D22" t="s">
        <v>20</v>
      </c>
      <c r="E22" t="s">
        <v>23</v>
      </c>
      <c r="F22" t="s">
        <v>22</v>
      </c>
      <c r="G22" t="s">
        <v>22</v>
      </c>
      <c r="H22" t="s">
        <v>22</v>
      </c>
    </row>
    <row r="23" spans="1:8" x14ac:dyDescent="0.25">
      <c r="C23" t="s">
        <v>18</v>
      </c>
      <c r="D23" t="s">
        <v>21</v>
      </c>
      <c r="E23" t="s">
        <v>22</v>
      </c>
      <c r="F23" t="s">
        <v>22</v>
      </c>
      <c r="G23" t="s">
        <v>22</v>
      </c>
      <c r="H23" t="s">
        <v>22</v>
      </c>
    </row>
  </sheetData>
  <mergeCells count="5">
    <mergeCell ref="A2:A4"/>
    <mergeCell ref="A6:A8"/>
    <mergeCell ref="A10:A12"/>
    <mergeCell ref="A14:A16"/>
    <mergeCell ref="A18:A20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tabSelected="1" workbookViewId="0">
      <selection activeCell="C12" sqref="C12"/>
    </sheetView>
  </sheetViews>
  <sheetFormatPr defaultRowHeight="14.4" x14ac:dyDescent="0.25"/>
  <sheetData>
    <row r="1" spans="1:12" x14ac:dyDescent="0.25">
      <c r="B1" s="2" t="s">
        <v>25</v>
      </c>
      <c r="C1" s="2"/>
      <c r="D1" s="2"/>
      <c r="E1" s="2"/>
      <c r="I1" s="2" t="s">
        <v>30</v>
      </c>
      <c r="J1" s="2"/>
      <c r="K1" s="2"/>
      <c r="L1" s="2"/>
    </row>
    <row r="2" spans="1:12" x14ac:dyDescent="0.25">
      <c r="B2" s="1" t="s">
        <v>28</v>
      </c>
      <c r="C2" s="1"/>
      <c r="D2" s="1" t="s">
        <v>29</v>
      </c>
      <c r="E2" s="1"/>
      <c r="I2" s="1" t="s">
        <v>28</v>
      </c>
      <c r="J2" s="1"/>
      <c r="K2" s="1" t="s">
        <v>29</v>
      </c>
      <c r="L2" s="1"/>
    </row>
    <row r="3" spans="1:12" x14ac:dyDescent="0.25">
      <c r="B3" t="s">
        <v>5</v>
      </c>
      <c r="C3" t="s">
        <v>7</v>
      </c>
      <c r="D3" t="s">
        <v>26</v>
      </c>
      <c r="E3" t="s">
        <v>27</v>
      </c>
      <c r="I3" t="s">
        <v>5</v>
      </c>
      <c r="J3" t="s">
        <v>7</v>
      </c>
      <c r="K3" t="s">
        <v>26</v>
      </c>
      <c r="L3" t="s">
        <v>27</v>
      </c>
    </row>
    <row r="4" spans="1:12" x14ac:dyDescent="0.25">
      <c r="A4" s="3">
        <v>1</v>
      </c>
      <c r="B4">
        <v>1</v>
      </c>
      <c r="C4">
        <v>0.32308820765937246</v>
      </c>
      <c r="D4">
        <v>1</v>
      </c>
      <c r="E4">
        <v>7.0316155293050658E-2</v>
      </c>
      <c r="H4" s="3">
        <v>1</v>
      </c>
      <c r="I4">
        <v>1</v>
      </c>
      <c r="J4">
        <v>0.33448188869652845</v>
      </c>
      <c r="K4">
        <v>1</v>
      </c>
      <c r="L4">
        <v>0.25525303142679789</v>
      </c>
    </row>
    <row r="5" spans="1:12" x14ac:dyDescent="0.25">
      <c r="A5" s="3">
        <v>2</v>
      </c>
      <c r="B5">
        <v>1</v>
      </c>
      <c r="C5">
        <v>0.37371231215873418</v>
      </c>
      <c r="D5">
        <v>1</v>
      </c>
      <c r="E5">
        <v>0.12499999999999986</v>
      </c>
      <c r="H5" s="3">
        <v>2</v>
      </c>
      <c r="I5">
        <v>1</v>
      </c>
      <c r="J5">
        <v>0.43527528164806228</v>
      </c>
      <c r="K5">
        <v>1</v>
      </c>
      <c r="L5">
        <v>0.14259546448355293</v>
      </c>
    </row>
    <row r="6" spans="1:12" x14ac:dyDescent="0.25">
      <c r="A6" s="3">
        <v>3</v>
      </c>
      <c r="B6">
        <v>1</v>
      </c>
      <c r="C6">
        <v>0.56252924234440538</v>
      </c>
      <c r="D6">
        <v>1</v>
      </c>
      <c r="E6">
        <v>0.22845786255735029</v>
      </c>
      <c r="H6" s="3">
        <v>3</v>
      </c>
      <c r="I6">
        <v>1</v>
      </c>
      <c r="J6">
        <v>0.47302882336279967</v>
      </c>
      <c r="K6">
        <v>1</v>
      </c>
      <c r="L6">
        <v>0.24316373685307152</v>
      </c>
    </row>
    <row r="8" spans="1:12" x14ac:dyDescent="0.25">
      <c r="A8" s="3" t="s">
        <v>10</v>
      </c>
      <c r="B8">
        <f>AVERAGE(B4:B6)</f>
        <v>1</v>
      </c>
      <c r="C8">
        <f t="shared" ref="C8:E9" si="0">AVERAGE(C4:C6)</f>
        <v>0.41977658738750395</v>
      </c>
      <c r="D8">
        <f t="shared" si="0"/>
        <v>1</v>
      </c>
      <c r="E8">
        <f t="shared" si="0"/>
        <v>0.1412580059501336</v>
      </c>
      <c r="I8">
        <f t="shared" ref="C8:L9" si="1">AVERAGE(I4:I6)</f>
        <v>1</v>
      </c>
      <c r="J8">
        <f t="shared" si="1"/>
        <v>0.41426199790246349</v>
      </c>
      <c r="K8">
        <f t="shared" si="1"/>
        <v>1</v>
      </c>
      <c r="L8">
        <f t="shared" si="1"/>
        <v>0.2136707442544741</v>
      </c>
    </row>
    <row r="10" spans="1:12" x14ac:dyDescent="0.25">
      <c r="A10" s="3" t="s">
        <v>12</v>
      </c>
      <c r="B10">
        <f>STDEV(B4:B6)</f>
        <v>0</v>
      </c>
      <c r="C10">
        <f t="shared" ref="C10:L10" si="2">STDEV(C4:C6)</f>
        <v>0.12619207725536366</v>
      </c>
      <c r="D10">
        <f t="shared" si="2"/>
        <v>0</v>
      </c>
      <c r="E10">
        <f t="shared" si="2"/>
        <v>8.0314643510525516E-2</v>
      </c>
      <c r="I10">
        <f t="shared" si="2"/>
        <v>0</v>
      </c>
      <c r="J10">
        <f t="shared" si="2"/>
        <v>7.1623891591317379E-2</v>
      </c>
      <c r="K10">
        <f t="shared" si="2"/>
        <v>0</v>
      </c>
      <c r="L10">
        <f t="shared" si="2"/>
        <v>6.1849084930244762E-2</v>
      </c>
    </row>
    <row r="12" spans="1:12" x14ac:dyDescent="0.25">
      <c r="A12" s="3" t="s">
        <v>13</v>
      </c>
      <c r="C12" t="s">
        <v>31</v>
      </c>
      <c r="E12" t="s">
        <v>21</v>
      </c>
      <c r="J12" t="s">
        <v>15</v>
      </c>
      <c r="L12" t="s">
        <v>15</v>
      </c>
    </row>
  </sheetData>
  <mergeCells count="6">
    <mergeCell ref="B2:C2"/>
    <mergeCell ref="D2:E2"/>
    <mergeCell ref="B1:E1"/>
    <mergeCell ref="I1:L1"/>
    <mergeCell ref="I2:J2"/>
    <mergeCell ref="K2:L2"/>
  </mergeCells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activeCell="K26" sqref="K26"/>
    </sheetView>
  </sheetViews>
  <sheetFormatPr defaultRowHeight="14.4" x14ac:dyDescent="0.25"/>
  <sheetData>
    <row r="1" spans="1:14" x14ac:dyDescent="0.25">
      <c r="B1" s="2" t="s">
        <v>25</v>
      </c>
      <c r="C1" s="2"/>
      <c r="D1" s="2"/>
      <c r="E1" s="2"/>
      <c r="I1" s="2" t="s">
        <v>30</v>
      </c>
      <c r="J1" s="2"/>
      <c r="K1" s="2"/>
      <c r="L1" s="2"/>
    </row>
    <row r="2" spans="1:14" x14ac:dyDescent="0.25">
      <c r="B2" s="1" t="s">
        <v>36</v>
      </c>
      <c r="C2" s="1"/>
      <c r="D2" s="1" t="s">
        <v>24</v>
      </c>
      <c r="E2" s="1"/>
      <c r="F2" s="1" t="s">
        <v>28</v>
      </c>
      <c r="G2" s="1"/>
      <c r="I2" s="1" t="s">
        <v>36</v>
      </c>
      <c r="J2" s="1"/>
      <c r="K2" s="1" t="s">
        <v>24</v>
      </c>
      <c r="L2" s="1"/>
      <c r="M2" s="1" t="s">
        <v>28</v>
      </c>
      <c r="N2" s="1"/>
    </row>
    <row r="3" spans="1:14" x14ac:dyDescent="0.25">
      <c r="B3" t="s">
        <v>32</v>
      </c>
      <c r="C3" t="s">
        <v>35</v>
      </c>
      <c r="D3" t="s">
        <v>32</v>
      </c>
      <c r="E3" t="s">
        <v>34</v>
      </c>
      <c r="F3" t="s">
        <v>32</v>
      </c>
      <c r="G3" t="s">
        <v>33</v>
      </c>
      <c r="I3" t="s">
        <v>32</v>
      </c>
      <c r="J3" t="s">
        <v>35</v>
      </c>
      <c r="K3" t="s">
        <v>32</v>
      </c>
      <c r="L3" t="s">
        <v>34</v>
      </c>
      <c r="M3" t="s">
        <v>32</v>
      </c>
      <c r="N3" t="s">
        <v>33</v>
      </c>
    </row>
    <row r="4" spans="1:14" x14ac:dyDescent="0.25">
      <c r="A4" s="3">
        <v>1</v>
      </c>
      <c r="B4">
        <v>1</v>
      </c>
      <c r="C4">
        <v>1.5368751812880095</v>
      </c>
      <c r="D4">
        <v>1</v>
      </c>
      <c r="E4">
        <v>1.3947436663504058</v>
      </c>
      <c r="F4">
        <v>1</v>
      </c>
      <c r="G4">
        <v>3.0525184179211244</v>
      </c>
      <c r="H4" s="3"/>
      <c r="I4">
        <v>1</v>
      </c>
      <c r="J4">
        <v>430.53896460990239</v>
      </c>
      <c r="K4">
        <v>1</v>
      </c>
      <c r="L4">
        <v>377.41291962652247</v>
      </c>
      <c r="M4">
        <v>1</v>
      </c>
      <c r="N4">
        <v>1355.9022871033687</v>
      </c>
    </row>
    <row r="5" spans="1:14" x14ac:dyDescent="0.25">
      <c r="A5" s="3">
        <v>2</v>
      </c>
      <c r="B5">
        <v>1</v>
      </c>
      <c r="C5">
        <v>1.7532114426320686</v>
      </c>
      <c r="D5">
        <v>1</v>
      </c>
      <c r="E5">
        <v>1.61328351844425</v>
      </c>
      <c r="F5">
        <v>1</v>
      </c>
      <c r="G5">
        <v>2.2657677705915966</v>
      </c>
      <c r="H5" s="3"/>
      <c r="I5">
        <v>1</v>
      </c>
      <c r="J5">
        <v>421.67860084099686</v>
      </c>
      <c r="K5">
        <v>1</v>
      </c>
      <c r="L5">
        <v>359.53788818892713</v>
      </c>
      <c r="M5">
        <v>1</v>
      </c>
      <c r="N5">
        <v>1108.9952718250449</v>
      </c>
    </row>
    <row r="6" spans="1:14" x14ac:dyDescent="0.25">
      <c r="A6" s="3">
        <v>3</v>
      </c>
      <c r="B6">
        <v>1</v>
      </c>
      <c r="C6">
        <v>1.7900501418559447</v>
      </c>
      <c r="D6">
        <v>1</v>
      </c>
      <c r="E6">
        <v>1.5262592089605584</v>
      </c>
      <c r="F6">
        <v>1</v>
      </c>
      <c r="G6">
        <v>2.6573716281930233</v>
      </c>
      <c r="H6" s="3"/>
      <c r="I6">
        <v>1</v>
      </c>
      <c r="J6">
        <v>515.56124162903916</v>
      </c>
      <c r="K6">
        <v>1</v>
      </c>
      <c r="L6">
        <v>382.68140765054363</v>
      </c>
      <c r="M6">
        <v>1</v>
      </c>
      <c r="N6">
        <v>1101.3348819246087</v>
      </c>
    </row>
    <row r="8" spans="1:14" x14ac:dyDescent="0.25">
      <c r="A8" s="3" t="s">
        <v>10</v>
      </c>
      <c r="B8">
        <f>AVERAGE(B4:B6)</f>
        <v>1</v>
      </c>
      <c r="C8">
        <f t="shared" ref="C8:N8" si="0">AVERAGE(C4:C6)</f>
        <v>1.6933789219253408</v>
      </c>
      <c r="D8">
        <f t="shared" si="0"/>
        <v>1</v>
      </c>
      <c r="E8">
        <f t="shared" si="0"/>
        <v>1.5114287979184047</v>
      </c>
      <c r="F8">
        <f t="shared" si="0"/>
        <v>1</v>
      </c>
      <c r="G8">
        <f t="shared" si="0"/>
        <v>2.6585526055685813</v>
      </c>
      <c r="I8">
        <f t="shared" si="0"/>
        <v>1</v>
      </c>
      <c r="J8">
        <f t="shared" si="0"/>
        <v>455.92626902664614</v>
      </c>
      <c r="K8">
        <f t="shared" si="0"/>
        <v>1</v>
      </c>
      <c r="L8">
        <f t="shared" si="0"/>
        <v>373.21073848866445</v>
      </c>
      <c r="M8">
        <f t="shared" si="0"/>
        <v>1</v>
      </c>
      <c r="N8">
        <f t="shared" si="0"/>
        <v>1188.7441469510075</v>
      </c>
    </row>
    <row r="10" spans="1:14" x14ac:dyDescent="0.25">
      <c r="A10" s="3" t="s">
        <v>12</v>
      </c>
      <c r="B10">
        <f>STDEV(B4:B6)</f>
        <v>0</v>
      </c>
      <c r="C10">
        <f t="shared" ref="C10:N10" si="1">STDEV(C4:C6)</f>
        <v>0.13678208239837056</v>
      </c>
      <c r="D10">
        <f t="shared" si="1"/>
        <v>0</v>
      </c>
      <c r="E10">
        <f t="shared" si="1"/>
        <v>0.11002214575738491</v>
      </c>
      <c r="F10">
        <f t="shared" si="1"/>
        <v>0</v>
      </c>
      <c r="G10">
        <f t="shared" si="1"/>
        <v>0.39337665322058718</v>
      </c>
      <c r="I10">
        <f t="shared" si="1"/>
        <v>0</v>
      </c>
      <c r="J10">
        <f t="shared" si="1"/>
        <v>51.835065153768817</v>
      </c>
      <c r="K10">
        <f t="shared" si="1"/>
        <v>0</v>
      </c>
      <c r="L10">
        <f t="shared" si="1"/>
        <v>12.130513921680443</v>
      </c>
      <c r="M10">
        <f t="shared" si="1"/>
        <v>0</v>
      </c>
      <c r="N10">
        <f t="shared" si="1"/>
        <v>144.81385727116731</v>
      </c>
    </row>
    <row r="12" spans="1:14" x14ac:dyDescent="0.25">
      <c r="A12" s="3" t="s">
        <v>13</v>
      </c>
      <c r="C12" t="s">
        <v>37</v>
      </c>
      <c r="E12" t="s">
        <v>15</v>
      </c>
      <c r="G12" t="s">
        <v>19</v>
      </c>
      <c r="J12" t="s">
        <v>15</v>
      </c>
      <c r="L12" t="s">
        <v>17</v>
      </c>
      <c r="N12" t="s">
        <v>17</v>
      </c>
    </row>
  </sheetData>
  <mergeCells count="8">
    <mergeCell ref="M2:N2"/>
    <mergeCell ref="K2:L2"/>
    <mergeCell ref="B1:E1"/>
    <mergeCell ref="I1:L1"/>
    <mergeCell ref="I2:J2"/>
    <mergeCell ref="F2:G2"/>
    <mergeCell ref="D2:E2"/>
    <mergeCell ref="B2:C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Figure2A</vt:lpstr>
      <vt:lpstr>Figure2C</vt:lpstr>
      <vt:lpstr>Figure2D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2017-10-26T07:41:16Z</dcterms:modified>
</cp:coreProperties>
</file>