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528"/>
  <workbookPr filterPrivacy="1" defaultThemeVersion="124226"/>
  <bookViews>
    <workbookView xWindow="240" yWindow="108" windowWidth="14808" windowHeight="8016" firstSheet="1" activeTab="7" xr2:uid="{00000000-000D-0000-FFFF-FFFF00000000}"/>
  </bookViews>
  <sheets>
    <sheet name="Figure3A" sheetId="1" r:id="rId1"/>
    <sheet name="Figure3B" sheetId="2" r:id="rId2"/>
    <sheet name="Figure3C" sheetId="3" r:id="rId3"/>
    <sheet name="Figure3D" sheetId="4" r:id="rId4"/>
    <sheet name="Figure3E" sheetId="5" r:id="rId5"/>
    <sheet name="Figure3F" sheetId="6" r:id="rId6"/>
    <sheet name="Figure3G" sheetId="7" r:id="rId7"/>
    <sheet name="Figure3H" sheetId="8" r:id="rId8"/>
    <sheet name="Figure3I" sheetId="9" r:id="rId9"/>
    <sheet name="Figure3J" sheetId="10" r:id="rId10"/>
  </sheets>
  <calcPr calcId="171027"/>
</workbook>
</file>

<file path=xl/calcChain.xml><?xml version="1.0" encoding="utf-8"?>
<calcChain xmlns="http://schemas.openxmlformats.org/spreadsheetml/2006/main">
  <c r="C19" i="1" l="1"/>
  <c r="D19" i="1"/>
  <c r="E19" i="1"/>
  <c r="F19" i="1"/>
  <c r="C20" i="1"/>
  <c r="D20" i="1"/>
  <c r="E20" i="1"/>
  <c r="F20" i="1"/>
  <c r="D18" i="1"/>
  <c r="E18" i="1"/>
  <c r="F18" i="1"/>
  <c r="C18" i="1"/>
  <c r="C15" i="1"/>
  <c r="D15" i="1"/>
  <c r="E15" i="1"/>
  <c r="F15" i="1"/>
  <c r="C16" i="1"/>
  <c r="D16" i="1"/>
  <c r="E16" i="1"/>
  <c r="F16" i="1"/>
  <c r="D14" i="1"/>
  <c r="E14" i="1"/>
  <c r="F14" i="1"/>
  <c r="C14" i="1"/>
  <c r="C15" i="2" l="1"/>
  <c r="D15" i="2"/>
  <c r="E15" i="2"/>
  <c r="F15" i="2"/>
  <c r="D14" i="2"/>
  <c r="E14" i="2"/>
  <c r="F14" i="2"/>
  <c r="C14" i="2"/>
  <c r="C12" i="2"/>
  <c r="D12" i="2"/>
  <c r="E12" i="2"/>
  <c r="F12" i="2"/>
  <c r="D11" i="2"/>
  <c r="E11" i="2"/>
  <c r="F11" i="2"/>
  <c r="C11" i="2"/>
  <c r="C16" i="10" l="1"/>
  <c r="D16" i="10"/>
  <c r="D15" i="10"/>
  <c r="C15" i="10"/>
  <c r="C13" i="10"/>
  <c r="D13" i="10"/>
  <c r="D12" i="10"/>
  <c r="C12" i="10"/>
  <c r="C23" i="9" l="1"/>
  <c r="D23" i="9"/>
  <c r="C24" i="9"/>
  <c r="D24" i="9"/>
  <c r="C25" i="9"/>
  <c r="D25" i="9"/>
  <c r="D22" i="9"/>
  <c r="C22" i="9"/>
  <c r="C18" i="9"/>
  <c r="D18" i="9"/>
  <c r="C19" i="9"/>
  <c r="D19" i="9"/>
  <c r="C20" i="9"/>
  <c r="D20" i="9"/>
  <c r="D17" i="9"/>
  <c r="C17" i="9"/>
  <c r="B15" i="6" l="1"/>
  <c r="C15" i="6"/>
  <c r="C14" i="6"/>
  <c r="B14" i="6"/>
  <c r="B12" i="6"/>
  <c r="C12" i="6"/>
  <c r="C11" i="6"/>
  <c r="B11" i="6"/>
  <c r="C19" i="8"/>
  <c r="C20" i="8"/>
  <c r="C18" i="8"/>
  <c r="C15" i="8"/>
  <c r="C16" i="8"/>
  <c r="C14" i="8"/>
  <c r="D19" i="8"/>
  <c r="D20" i="8"/>
  <c r="D18" i="8"/>
  <c r="D15" i="8"/>
  <c r="D16" i="8"/>
  <c r="D14" i="8"/>
  <c r="C15" i="7" l="1"/>
  <c r="D15" i="7"/>
  <c r="E15" i="7"/>
  <c r="F15" i="7"/>
  <c r="D14" i="7"/>
  <c r="E14" i="7"/>
  <c r="F14" i="7"/>
  <c r="C14" i="7"/>
  <c r="C12" i="7"/>
  <c r="D12" i="7"/>
  <c r="E12" i="7"/>
  <c r="F12" i="7"/>
  <c r="D11" i="7"/>
  <c r="E11" i="7"/>
  <c r="F11" i="7"/>
  <c r="C11" i="7"/>
  <c r="C9" i="4" l="1"/>
  <c r="D9" i="4"/>
  <c r="E9" i="4"/>
  <c r="B9" i="4"/>
  <c r="C7" i="4"/>
  <c r="D7" i="4"/>
  <c r="E7" i="4"/>
  <c r="B7" i="4"/>
  <c r="C9" i="5" l="1"/>
  <c r="D9" i="5"/>
  <c r="E9" i="5"/>
  <c r="B9" i="5"/>
  <c r="C7" i="5"/>
  <c r="D7" i="5"/>
  <c r="E7" i="5"/>
  <c r="B7" i="5"/>
  <c r="B13" i="3" l="1"/>
  <c r="C13" i="3"/>
  <c r="D13" i="3"/>
  <c r="C12" i="3"/>
  <c r="D12" i="3"/>
  <c r="B12" i="3"/>
  <c r="B10" i="3"/>
  <c r="C10" i="3"/>
  <c r="D10" i="3"/>
  <c r="C9" i="3"/>
  <c r="D9" i="3"/>
  <c r="B9" i="3"/>
</calcChain>
</file>

<file path=xl/sharedStrings.xml><?xml version="1.0" encoding="utf-8"?>
<sst xmlns="http://schemas.openxmlformats.org/spreadsheetml/2006/main" count="143" uniqueCount="68">
  <si>
    <t>LAST</t>
  </si>
  <si>
    <t>LAST</t>
    <phoneticPr fontId="1" type="noConversion"/>
  </si>
  <si>
    <t>CCND1 mRNA</t>
    <phoneticPr fontId="1" type="noConversion"/>
  </si>
  <si>
    <t>CCNB1 mRNA</t>
    <phoneticPr fontId="1" type="noConversion"/>
  </si>
  <si>
    <t>AVERAGE</t>
  </si>
  <si>
    <t>AVERAGE</t>
    <phoneticPr fontId="1" type="noConversion"/>
  </si>
  <si>
    <t>STDEV</t>
  </si>
  <si>
    <t>STDEV</t>
    <phoneticPr fontId="1" type="noConversion"/>
  </si>
  <si>
    <t>p-value</t>
  </si>
  <si>
    <t>p-value</t>
    <phoneticPr fontId="1" type="noConversion"/>
  </si>
  <si>
    <t>p&lt;0.001,***</t>
  </si>
  <si>
    <t>p&lt;0.001,***</t>
    <phoneticPr fontId="1" type="noConversion"/>
  </si>
  <si>
    <t>p&lt;0.01,**</t>
  </si>
  <si>
    <t>p&lt;0.01,**</t>
    <phoneticPr fontId="1" type="noConversion"/>
  </si>
  <si>
    <t>p&gt;0.05,NS</t>
  </si>
  <si>
    <t>p&gt;0.05,NS</t>
    <phoneticPr fontId="1" type="noConversion"/>
  </si>
  <si>
    <t>IgG2a</t>
  </si>
  <si>
    <t>CNBP antibody</t>
  </si>
  <si>
    <t>LAST</t>
    <phoneticPr fontId="1" type="noConversion"/>
  </si>
  <si>
    <t>CCND1 mRNA</t>
    <phoneticPr fontId="1" type="noConversion"/>
  </si>
  <si>
    <t>p&lt;0.05,*</t>
  </si>
  <si>
    <t>p&lt;0.05,*</t>
    <phoneticPr fontId="1" type="noConversion"/>
  </si>
  <si>
    <t>CCND1 sense DNA probe</t>
  </si>
  <si>
    <t>CCND1 antisense DNA probe</t>
  </si>
  <si>
    <t>LAST</t>
    <phoneticPr fontId="1" type="noConversion"/>
  </si>
  <si>
    <t>Actinomycin D  (h)</t>
  </si>
  <si>
    <t>p&lt;0.05,*</t>
    <phoneticPr fontId="1" type="noConversion"/>
  </si>
  <si>
    <t>sh-ctrl</t>
  </si>
  <si>
    <t>sh-ctrl</t>
    <phoneticPr fontId="1" type="noConversion"/>
  </si>
  <si>
    <t>sh-LAST-1</t>
  </si>
  <si>
    <t>sh-LAST-1</t>
    <phoneticPr fontId="1" type="noConversion"/>
  </si>
  <si>
    <t>sh-LAST-2</t>
  </si>
  <si>
    <t>sh-LAST-1 vs sh-ctrl</t>
    <phoneticPr fontId="1" type="noConversion"/>
  </si>
  <si>
    <t>sh-LAST-2 vs sh-ctrl</t>
  </si>
  <si>
    <t>CNBP mRNA</t>
    <phoneticPr fontId="1" type="noConversion"/>
  </si>
  <si>
    <t>CCND1</t>
    <phoneticPr fontId="1" type="noConversion"/>
  </si>
  <si>
    <t>CNBP</t>
    <phoneticPr fontId="1" type="noConversion"/>
  </si>
  <si>
    <t>CCND1 mRNA</t>
    <phoneticPr fontId="1" type="noConversion"/>
  </si>
  <si>
    <t>LAST</t>
    <phoneticPr fontId="1" type="noConversion"/>
  </si>
  <si>
    <t>sh-ctrl + CCND1 sense DNA probe</t>
  </si>
  <si>
    <t>sh-ctrl + CCND1 sense DNA probe</t>
    <phoneticPr fontId="1" type="noConversion"/>
  </si>
  <si>
    <t>sh-ctrl + CCND1 antisense DNA probe</t>
  </si>
  <si>
    <t>sh-CNBP + CCND1 sense DNA probe</t>
  </si>
  <si>
    <t>sh-CNBP + CCND1 antisense DNA probe</t>
  </si>
  <si>
    <t>AVERAGE</t>
    <phoneticPr fontId="1" type="noConversion"/>
  </si>
  <si>
    <t>STDEV</t>
    <phoneticPr fontId="1" type="noConversion"/>
  </si>
  <si>
    <t>sh-ctrl + CCND1 antisense DNA probe</t>
    <phoneticPr fontId="1" type="noConversion"/>
  </si>
  <si>
    <t>p&lt;0.001,***</t>
    <phoneticPr fontId="1" type="noConversion"/>
  </si>
  <si>
    <t>p&lt;0.05,*</t>
    <phoneticPr fontId="1" type="noConversion"/>
  </si>
  <si>
    <t>p&gt;0.05,NS</t>
    <phoneticPr fontId="1" type="noConversion"/>
  </si>
  <si>
    <t>sh-ctrl + CCND1 sense DNA probe</t>
    <phoneticPr fontId="1" type="noConversion"/>
  </si>
  <si>
    <t>(sh-ctrl + CCND1 antisense DNA probe) vs (sh-ctrl + CCND1 sense DNA probe)</t>
    <phoneticPr fontId="1" type="noConversion"/>
  </si>
  <si>
    <t>(sh-CNBP + CCND1 antisense DNA probe) vs (sh-CNBP + CCND1 sense DNA probe)</t>
    <phoneticPr fontId="1" type="noConversion"/>
  </si>
  <si>
    <t>sh-LAST-1</t>
    <phoneticPr fontId="1" type="noConversion"/>
  </si>
  <si>
    <t>CCND1 sense DNA probe</t>
    <phoneticPr fontId="1" type="noConversion"/>
  </si>
  <si>
    <t>CCND1 antisense DNA probe vs CCND1 sense DNA probe</t>
  </si>
  <si>
    <t>CCND1 antisense DNA probe vs CCND1 sense DNA probe</t>
    <phoneticPr fontId="1" type="noConversion"/>
  </si>
  <si>
    <t>sh-ctrl</t>
    <phoneticPr fontId="1" type="noConversion"/>
  </si>
  <si>
    <t>sh-CNBP</t>
  </si>
  <si>
    <t>sh-CNBP</t>
    <phoneticPr fontId="1" type="noConversion"/>
  </si>
  <si>
    <t>ctrl</t>
  </si>
  <si>
    <t>ctrl</t>
    <phoneticPr fontId="1" type="noConversion"/>
  </si>
  <si>
    <t>LAST</t>
    <phoneticPr fontId="1" type="noConversion"/>
  </si>
  <si>
    <t>sh-ctrl</t>
    <phoneticPr fontId="1" type="noConversion"/>
  </si>
  <si>
    <t>sh-LAST-1</t>
    <phoneticPr fontId="1" type="noConversion"/>
  </si>
  <si>
    <t>STDEV</t>
    <phoneticPr fontId="1" type="noConversion"/>
  </si>
  <si>
    <t>sh-LAST-1 vs sh-ctrl</t>
    <phoneticPr fontId="1" type="noConversion"/>
  </si>
  <si>
    <t>sh-LAST-2 vs sh-ctrl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</si>
</sst>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opLeftCell="B1" workbookViewId="0">
      <selection activeCell="J9" sqref="J9"/>
    </sheetView>
  </sheetViews>
  <sheetFormatPr defaultRowHeight="14.4" x14ac:dyDescent="0.25"/>
  <cols>
    <col min="2" max="2" width="15.44140625" customWidth="1"/>
    <col min="4" max="4" width="12.44140625" customWidth="1"/>
    <col min="5" max="5" width="12.21875" customWidth="1"/>
    <col min="6" max="6" width="12.5546875" customWidth="1"/>
    <col min="7" max="7" width="26.21875" customWidth="1"/>
  </cols>
  <sheetData>
    <row r="1" spans="1:6" x14ac:dyDescent="0.25">
      <c r="B1" t="s">
        <v>25</v>
      </c>
      <c r="C1">
        <v>0</v>
      </c>
      <c r="D1">
        <v>2</v>
      </c>
      <c r="E1">
        <v>4</v>
      </c>
      <c r="F1">
        <v>6</v>
      </c>
    </row>
    <row r="2" spans="1:6" x14ac:dyDescent="0.25">
      <c r="A2" s="4">
        <v>1</v>
      </c>
      <c r="B2" t="s">
        <v>63</v>
      </c>
      <c r="C2">
        <v>1</v>
      </c>
      <c r="D2">
        <v>0.84644242275127468</v>
      </c>
      <c r="E2">
        <v>0.59622024363741599</v>
      </c>
      <c r="F2">
        <v>0.44602377298839396</v>
      </c>
    </row>
    <row r="3" spans="1:6" x14ac:dyDescent="0.25">
      <c r="A3" s="4"/>
      <c r="B3" t="s">
        <v>64</v>
      </c>
      <c r="C3">
        <v>1</v>
      </c>
      <c r="D3">
        <v>0.60492064904423903</v>
      </c>
      <c r="E3">
        <v>0.37863513480323713</v>
      </c>
      <c r="F3">
        <v>0.29090266631862288</v>
      </c>
    </row>
    <row r="4" spans="1:6" x14ac:dyDescent="0.25">
      <c r="A4" s="4"/>
      <c r="B4" t="s">
        <v>31</v>
      </c>
      <c r="C4">
        <v>1</v>
      </c>
      <c r="D4">
        <v>0.55475699679712165</v>
      </c>
      <c r="E4">
        <v>0.46329403094518562</v>
      </c>
      <c r="F4">
        <v>0.23488068730350298</v>
      </c>
    </row>
    <row r="5" spans="1:6" x14ac:dyDescent="0.25">
      <c r="A5" s="1"/>
    </row>
    <row r="6" spans="1:6" x14ac:dyDescent="0.25">
      <c r="A6" s="4">
        <v>2</v>
      </c>
      <c r="B6" t="s">
        <v>27</v>
      </c>
      <c r="C6">
        <v>1</v>
      </c>
      <c r="D6">
        <v>0.89502507092797234</v>
      </c>
      <c r="E6">
        <v>0.71202509779853662</v>
      </c>
      <c r="F6">
        <v>0.4263174458839783</v>
      </c>
    </row>
    <row r="7" spans="1:6" x14ac:dyDescent="0.25">
      <c r="A7" s="4"/>
      <c r="B7" t="s">
        <v>29</v>
      </c>
      <c r="C7">
        <v>1</v>
      </c>
      <c r="D7">
        <v>0.55095255793830566</v>
      </c>
      <c r="E7">
        <v>0.33915108186191828</v>
      </c>
      <c r="F7">
        <v>0.16957554093095911</v>
      </c>
    </row>
    <row r="8" spans="1:6" x14ac:dyDescent="0.25">
      <c r="A8" s="4"/>
      <c r="B8" t="s">
        <v>31</v>
      </c>
      <c r="C8">
        <v>1</v>
      </c>
      <c r="D8">
        <v>0.58376080694976618</v>
      </c>
      <c r="E8">
        <v>0.4359888029005255</v>
      </c>
      <c r="F8">
        <v>0.23707037627207264</v>
      </c>
    </row>
    <row r="9" spans="1:6" x14ac:dyDescent="0.25">
      <c r="A9" s="1"/>
    </row>
    <row r="10" spans="1:6" x14ac:dyDescent="0.25">
      <c r="A10" s="4">
        <v>3</v>
      </c>
      <c r="B10" t="s">
        <v>27</v>
      </c>
      <c r="C10">
        <v>1</v>
      </c>
      <c r="D10">
        <v>0.84953268587787645</v>
      </c>
      <c r="E10">
        <v>0.61974321598945881</v>
      </c>
      <c r="F10">
        <v>0.41655328910831602</v>
      </c>
    </row>
    <row r="11" spans="1:6" x14ac:dyDescent="0.25">
      <c r="A11" s="4"/>
      <c r="B11" t="s">
        <v>29</v>
      </c>
      <c r="C11">
        <v>1</v>
      </c>
      <c r="D11">
        <v>0.54838530840047384</v>
      </c>
      <c r="E11">
        <v>0.32434641603065151</v>
      </c>
      <c r="F11">
        <v>0.19544921700222403</v>
      </c>
    </row>
    <row r="12" spans="1:6" x14ac:dyDescent="0.25">
      <c r="A12" s="4"/>
      <c r="B12" t="s">
        <v>31</v>
      </c>
      <c r="C12">
        <v>1</v>
      </c>
      <c r="D12">
        <v>0.55533952076995685</v>
      </c>
      <c r="E12">
        <v>0.44135149814532754</v>
      </c>
      <c r="F12">
        <v>0.23981602983131631</v>
      </c>
    </row>
    <row r="14" spans="1:6" x14ac:dyDescent="0.25">
      <c r="A14" s="4" t="s">
        <v>4</v>
      </c>
      <c r="C14">
        <f>AVERAGE(C2,C6,C10)</f>
        <v>1</v>
      </c>
      <c r="D14">
        <f t="shared" ref="D14:F14" si="0">AVERAGE(D2,D6,D10)</f>
        <v>0.86366672651904108</v>
      </c>
      <c r="E14">
        <f t="shared" si="0"/>
        <v>0.64266285247513721</v>
      </c>
      <c r="F14">
        <f t="shared" si="0"/>
        <v>0.42963150266022937</v>
      </c>
    </row>
    <row r="15" spans="1:6" x14ac:dyDescent="0.25">
      <c r="A15" s="4"/>
      <c r="C15">
        <f t="shared" ref="C15:F15" si="1">AVERAGE(C3,C7,C11)</f>
        <v>1</v>
      </c>
      <c r="D15">
        <f t="shared" si="1"/>
        <v>0.5680861717943394</v>
      </c>
      <c r="E15">
        <f t="shared" si="1"/>
        <v>0.34737754423193562</v>
      </c>
      <c r="F15">
        <f t="shared" si="1"/>
        <v>0.21864247475060203</v>
      </c>
    </row>
    <row r="16" spans="1:6" x14ac:dyDescent="0.25">
      <c r="A16" s="4"/>
      <c r="C16">
        <f t="shared" ref="C16:F16" si="2">AVERAGE(C4,C8,C12)</f>
        <v>1</v>
      </c>
      <c r="D16">
        <f t="shared" si="2"/>
        <v>0.56461910817228167</v>
      </c>
      <c r="E16">
        <f t="shared" si="2"/>
        <v>0.4468781106636795</v>
      </c>
      <c r="F16">
        <f t="shared" si="2"/>
        <v>0.2372556978022973</v>
      </c>
    </row>
    <row r="18" spans="1:7" x14ac:dyDescent="0.25">
      <c r="A18" s="4" t="s">
        <v>65</v>
      </c>
      <c r="C18">
        <f>STDEV(C2,C6,C10)</f>
        <v>0</v>
      </c>
      <c r="D18">
        <f t="shared" ref="D18:F18" si="3">STDEV(D2,D6,D10)</f>
        <v>2.7201043263076655E-2</v>
      </c>
      <c r="E18">
        <f t="shared" si="3"/>
        <v>6.1210075676283331E-2</v>
      </c>
      <c r="F18">
        <f t="shared" si="3"/>
        <v>1.5012147889913873E-2</v>
      </c>
    </row>
    <row r="19" spans="1:7" x14ac:dyDescent="0.25">
      <c r="A19" s="4"/>
      <c r="C19">
        <f t="shared" ref="C19:F19" si="4">STDEV(C3,C7,C11)</f>
        <v>0</v>
      </c>
      <c r="D19">
        <f t="shared" si="4"/>
        <v>3.1925408818876518E-2</v>
      </c>
      <c r="E19">
        <f t="shared" si="4"/>
        <v>2.8063717837025909E-2</v>
      </c>
      <c r="F19">
        <f t="shared" si="4"/>
        <v>6.3902372745035782E-2</v>
      </c>
    </row>
    <row r="20" spans="1:7" x14ac:dyDescent="0.25">
      <c r="A20" s="4"/>
      <c r="C20">
        <f t="shared" ref="C20:F20" si="5">STDEV(C4,C8,C12)</f>
        <v>0</v>
      </c>
      <c r="D20">
        <f t="shared" si="5"/>
        <v>1.6579755957513338E-2</v>
      </c>
      <c r="E20">
        <f t="shared" si="5"/>
        <v>1.4467254545653343E-2</v>
      </c>
      <c r="F20">
        <f t="shared" si="5"/>
        <v>2.4728848575872524E-3</v>
      </c>
    </row>
    <row r="22" spans="1:7" x14ac:dyDescent="0.25">
      <c r="A22" s="3" t="s">
        <v>8</v>
      </c>
      <c r="D22" t="s">
        <v>12</v>
      </c>
      <c r="E22" t="s">
        <v>20</v>
      </c>
      <c r="F22" t="s">
        <v>12</v>
      </c>
      <c r="G22" t="s">
        <v>66</v>
      </c>
    </row>
    <row r="23" spans="1:7" x14ac:dyDescent="0.25">
      <c r="D23" t="s">
        <v>12</v>
      </c>
      <c r="E23" t="s">
        <v>20</v>
      </c>
      <c r="F23" t="s">
        <v>10</v>
      </c>
      <c r="G23" t="s">
        <v>67</v>
      </c>
    </row>
  </sheetData>
  <mergeCells count="5">
    <mergeCell ref="A2:A4"/>
    <mergeCell ref="A6:A8"/>
    <mergeCell ref="A10:A12"/>
    <mergeCell ref="A14:A16"/>
    <mergeCell ref="A18:A20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9"/>
  <sheetViews>
    <sheetView workbookViewId="0">
      <selection activeCell="C19" sqref="C19"/>
    </sheetView>
  </sheetViews>
  <sheetFormatPr defaultRowHeight="14.4" x14ac:dyDescent="0.25"/>
  <cols>
    <col min="2" max="2" width="22" customWidth="1"/>
    <col min="3" max="3" width="8.88671875" customWidth="1"/>
  </cols>
  <sheetData>
    <row r="1" spans="1:4" x14ac:dyDescent="0.25">
      <c r="C1" t="s">
        <v>28</v>
      </c>
      <c r="D1" t="s">
        <v>53</v>
      </c>
    </row>
    <row r="2" spans="1:4" x14ac:dyDescent="0.25">
      <c r="A2" s="4">
        <v>1</v>
      </c>
      <c r="B2" t="s">
        <v>54</v>
      </c>
      <c r="C2">
        <v>1</v>
      </c>
      <c r="D2">
        <v>0.55864356903611145</v>
      </c>
    </row>
    <row r="3" spans="1:4" x14ac:dyDescent="0.25">
      <c r="A3" s="4"/>
      <c r="B3" t="s">
        <v>23</v>
      </c>
      <c r="C3">
        <v>5.1337035902516144</v>
      </c>
      <c r="D3">
        <v>5.4264173097906925</v>
      </c>
    </row>
    <row r="4" spans="1:4" x14ac:dyDescent="0.25">
      <c r="A4" s="1"/>
    </row>
    <row r="5" spans="1:4" x14ac:dyDescent="0.25">
      <c r="A5" s="4">
        <v>2</v>
      </c>
      <c r="B5" t="s">
        <v>22</v>
      </c>
      <c r="C5">
        <v>1</v>
      </c>
      <c r="D5">
        <v>1.4742692172910998</v>
      </c>
    </row>
    <row r="6" spans="1:4" x14ac:dyDescent="0.25">
      <c r="A6" s="4"/>
      <c r="B6" t="s">
        <v>23</v>
      </c>
      <c r="C6">
        <v>5.9793969945397469</v>
      </c>
      <c r="D6">
        <v>6.1050368358422338</v>
      </c>
    </row>
    <row r="7" spans="1:4" x14ac:dyDescent="0.25">
      <c r="A7" s="1"/>
    </row>
    <row r="8" spans="1:4" x14ac:dyDescent="0.25">
      <c r="A8" s="4">
        <v>3</v>
      </c>
      <c r="B8" t="s">
        <v>22</v>
      </c>
      <c r="C8">
        <v>1</v>
      </c>
      <c r="D8">
        <v>0.83508791942836846</v>
      </c>
    </row>
    <row r="9" spans="1:4" x14ac:dyDescent="0.25">
      <c r="A9" s="4"/>
      <c r="B9" t="s">
        <v>23</v>
      </c>
      <c r="C9">
        <v>5.2053674217677299</v>
      </c>
      <c r="D9">
        <v>5.9793969945397469</v>
      </c>
    </row>
    <row r="12" spans="1:4" x14ac:dyDescent="0.25">
      <c r="A12" s="4" t="s">
        <v>4</v>
      </c>
      <c r="C12">
        <f>AVERAGE(C2,C5,C8)</f>
        <v>1</v>
      </c>
      <c r="D12">
        <f>AVERAGE(D2,D5,D8)</f>
        <v>0.95600023525185984</v>
      </c>
    </row>
    <row r="13" spans="1:4" x14ac:dyDescent="0.25">
      <c r="A13" s="4"/>
      <c r="C13">
        <f>AVERAGE(C3,C6,C9)</f>
        <v>5.4394893355196965</v>
      </c>
      <c r="D13">
        <f>AVERAGE(D3,D6,D9)</f>
        <v>5.8369503800575577</v>
      </c>
    </row>
    <row r="14" spans="1:4" x14ac:dyDescent="0.25">
      <c r="A14" s="2"/>
    </row>
    <row r="15" spans="1:4" x14ac:dyDescent="0.25">
      <c r="A15" s="4" t="s">
        <v>6</v>
      </c>
      <c r="C15">
        <f>STDEV(C2,C5,C8)</f>
        <v>0</v>
      </c>
      <c r="D15">
        <f>STDEV(D2,D5,D8)</f>
        <v>0.4696354150018307</v>
      </c>
    </row>
    <row r="16" spans="1:4" x14ac:dyDescent="0.25">
      <c r="A16" s="4"/>
      <c r="C16">
        <f>STDEV(C3,C6,C9)</f>
        <v>0.46894470504343616</v>
      </c>
      <c r="D16">
        <f>STDEV(D3,D6,D9)</f>
        <v>0.36103932440619635</v>
      </c>
    </row>
    <row r="18" spans="1:4" x14ac:dyDescent="0.25">
      <c r="A18" s="1" t="s">
        <v>9</v>
      </c>
      <c r="C18" t="s">
        <v>12</v>
      </c>
      <c r="D18" t="s">
        <v>12</v>
      </c>
    </row>
    <row r="19" spans="1:4" x14ac:dyDescent="0.25">
      <c r="C19" t="s">
        <v>56</v>
      </c>
      <c r="D19" t="s">
        <v>55</v>
      </c>
    </row>
  </sheetData>
  <mergeCells count="5">
    <mergeCell ref="A2:A3"/>
    <mergeCell ref="A5:A6"/>
    <mergeCell ref="A8:A9"/>
    <mergeCell ref="A12:A13"/>
    <mergeCell ref="A15:A1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F9" sqref="F9"/>
    </sheetView>
  </sheetViews>
  <sheetFormatPr defaultRowHeight="14.4" x14ac:dyDescent="0.25"/>
  <cols>
    <col min="2" max="2" width="18" customWidth="1"/>
  </cols>
  <sheetData>
    <row r="1" spans="1:6" x14ac:dyDescent="0.25">
      <c r="B1" t="s">
        <v>25</v>
      </c>
      <c r="C1">
        <v>0</v>
      </c>
      <c r="D1">
        <v>3</v>
      </c>
      <c r="E1">
        <v>6</v>
      </c>
      <c r="F1">
        <v>9</v>
      </c>
    </row>
    <row r="2" spans="1:6" x14ac:dyDescent="0.25">
      <c r="A2" s="4">
        <v>1</v>
      </c>
      <c r="B2" t="s">
        <v>61</v>
      </c>
      <c r="C2">
        <v>1</v>
      </c>
      <c r="D2">
        <v>0.75262337370553356</v>
      </c>
      <c r="E2">
        <v>0.42446267048541042</v>
      </c>
      <c r="F2">
        <v>0.2300469126562186</v>
      </c>
    </row>
    <row r="3" spans="1:6" x14ac:dyDescent="0.25">
      <c r="A3" s="4"/>
      <c r="B3" t="s">
        <v>62</v>
      </c>
      <c r="C3">
        <v>1</v>
      </c>
      <c r="D3">
        <v>0.90751915531716054</v>
      </c>
      <c r="E3">
        <v>0.76843759064400485</v>
      </c>
      <c r="F3">
        <v>0.43527528164806228</v>
      </c>
    </row>
    <row r="4" spans="1:6" x14ac:dyDescent="0.25">
      <c r="A4" s="1"/>
    </row>
    <row r="5" spans="1:6" x14ac:dyDescent="0.25">
      <c r="A5" s="4">
        <v>2</v>
      </c>
      <c r="B5" t="s">
        <v>60</v>
      </c>
      <c r="C5">
        <v>1</v>
      </c>
      <c r="D5">
        <v>0.75351694734408425</v>
      </c>
      <c r="E5">
        <v>0.44309445920628859</v>
      </c>
      <c r="F5">
        <v>0.22877021712315679</v>
      </c>
    </row>
    <row r="6" spans="1:6" x14ac:dyDescent="0.25">
      <c r="A6" s="4"/>
      <c r="B6" t="s">
        <v>0</v>
      </c>
      <c r="C6">
        <v>1</v>
      </c>
      <c r="D6">
        <v>0.88531844347550803</v>
      </c>
      <c r="E6">
        <v>0.75186995756131514</v>
      </c>
      <c r="F6">
        <v>0.50808132252411131</v>
      </c>
    </row>
    <row r="7" spans="1:6" x14ac:dyDescent="0.25">
      <c r="A7" s="1"/>
    </row>
    <row r="8" spans="1:6" x14ac:dyDescent="0.25">
      <c r="A8" s="4">
        <v>3</v>
      </c>
      <c r="B8" t="s">
        <v>60</v>
      </c>
      <c r="C8">
        <v>1</v>
      </c>
      <c r="D8">
        <v>0.7665815652094512</v>
      </c>
      <c r="E8">
        <v>0.37631168685276584</v>
      </c>
      <c r="F8">
        <v>0.29527699894437959</v>
      </c>
    </row>
    <row r="9" spans="1:6" x14ac:dyDescent="0.25">
      <c r="A9" s="4"/>
      <c r="B9" t="s">
        <v>0</v>
      </c>
      <c r="C9">
        <v>1</v>
      </c>
      <c r="D9">
        <v>0.85614062642492839</v>
      </c>
      <c r="E9">
        <v>0.76829215010916141</v>
      </c>
      <c r="F9">
        <v>0.59121961739074025</v>
      </c>
    </row>
    <row r="10" spans="1:6" x14ac:dyDescent="0.25">
      <c r="A10" s="1"/>
    </row>
    <row r="11" spans="1:6" x14ac:dyDescent="0.25">
      <c r="A11" s="4" t="s">
        <v>4</v>
      </c>
      <c r="C11">
        <f>AVERAGE(C2,C5,C8)</f>
        <v>1</v>
      </c>
      <c r="D11">
        <f t="shared" ref="D11:F12" si="0">AVERAGE(D2,D5,D8)</f>
        <v>0.7575739620863563</v>
      </c>
      <c r="E11">
        <f t="shared" si="0"/>
        <v>0.41462293884815499</v>
      </c>
      <c r="F11">
        <f t="shared" si="0"/>
        <v>0.25136470957458501</v>
      </c>
    </row>
    <row r="12" spans="1:6" x14ac:dyDescent="0.25">
      <c r="A12" s="4"/>
      <c r="C12">
        <f>AVERAGE(C3,C6,C9)</f>
        <v>1</v>
      </c>
      <c r="D12">
        <f t="shared" si="0"/>
        <v>0.88299274173919906</v>
      </c>
      <c r="E12">
        <f t="shared" si="0"/>
        <v>0.76286656610482717</v>
      </c>
      <c r="F12">
        <f t="shared" si="0"/>
        <v>0.51152540718763795</v>
      </c>
    </row>
    <row r="13" spans="1:6" x14ac:dyDescent="0.25">
      <c r="A13" s="1"/>
    </row>
    <row r="14" spans="1:6" x14ac:dyDescent="0.25">
      <c r="A14" s="4" t="s">
        <v>6</v>
      </c>
      <c r="C14">
        <f>STDEV(C2,C5,C8)</f>
        <v>0</v>
      </c>
      <c r="D14">
        <f t="shared" ref="D14:F15" si="1">STDEV(D2,D5,D8)</f>
        <v>7.813597377602035E-3</v>
      </c>
      <c r="E14">
        <f t="shared" si="1"/>
        <v>3.4461571493846814E-2</v>
      </c>
      <c r="F14">
        <f t="shared" si="1"/>
        <v>3.8034515326785166E-2</v>
      </c>
    </row>
    <row r="15" spans="1:6" x14ac:dyDescent="0.25">
      <c r="A15" s="4"/>
      <c r="C15">
        <f>STDEV(C3,C6,C9)</f>
        <v>0</v>
      </c>
      <c r="D15">
        <f t="shared" si="1"/>
        <v>2.5768099933972367E-2</v>
      </c>
      <c r="E15">
        <f t="shared" si="1"/>
        <v>9.523619996184467E-3</v>
      </c>
      <c r="F15">
        <f t="shared" si="1"/>
        <v>7.8029194869186427E-2</v>
      </c>
    </row>
    <row r="16" spans="1:6" x14ac:dyDescent="0.25">
      <c r="A16" s="1"/>
    </row>
    <row r="17" spans="1:6" x14ac:dyDescent="0.25">
      <c r="A17" s="1" t="s">
        <v>8</v>
      </c>
      <c r="D17" t="s">
        <v>20</v>
      </c>
      <c r="E17" t="s">
        <v>12</v>
      </c>
      <c r="F17" t="s">
        <v>20</v>
      </c>
    </row>
  </sheetData>
  <mergeCells count="5">
    <mergeCell ref="A2:A3"/>
    <mergeCell ref="A5:A6"/>
    <mergeCell ref="A8:A9"/>
    <mergeCell ref="A11:A12"/>
    <mergeCell ref="A14:A15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workbookViewId="0">
      <selection activeCell="D3" sqref="D3"/>
    </sheetView>
  </sheetViews>
  <sheetFormatPr defaultRowHeight="14.4" x14ac:dyDescent="0.25"/>
  <cols>
    <col min="2" max="2" width="12.33203125" customWidth="1"/>
    <col min="3" max="3" width="12.5546875" customWidth="1"/>
    <col min="4" max="4" width="13.21875" customWidth="1"/>
  </cols>
  <sheetData>
    <row r="1" spans="1:4" x14ac:dyDescent="0.25">
      <c r="B1" t="s">
        <v>1</v>
      </c>
      <c r="C1" t="s">
        <v>2</v>
      </c>
      <c r="D1" t="s">
        <v>3</v>
      </c>
    </row>
    <row r="2" spans="1:4" x14ac:dyDescent="0.25">
      <c r="A2" s="4">
        <v>1</v>
      </c>
      <c r="B2">
        <v>1</v>
      </c>
      <c r="C2">
        <v>1</v>
      </c>
      <c r="D2">
        <v>1</v>
      </c>
    </row>
    <row r="3" spans="1:4" x14ac:dyDescent="0.25">
      <c r="A3" s="4"/>
      <c r="B3">
        <v>11.235559005903962</v>
      </c>
      <c r="C3">
        <v>2.9896984972698659</v>
      </c>
      <c r="D3">
        <v>0.6241652744508045</v>
      </c>
    </row>
    <row r="4" spans="1:4" x14ac:dyDescent="0.25">
      <c r="A4" s="4">
        <v>2</v>
      </c>
      <c r="B4">
        <v>1</v>
      </c>
      <c r="C4">
        <v>1</v>
      </c>
      <c r="D4">
        <v>1</v>
      </c>
    </row>
    <row r="5" spans="1:4" x14ac:dyDescent="0.25">
      <c r="A5" s="4"/>
      <c r="B5">
        <v>12.295001450304104</v>
      </c>
      <c r="C5">
        <v>2.3784142300054421</v>
      </c>
      <c r="D5">
        <v>0.60290391384538</v>
      </c>
    </row>
    <row r="6" spans="1:4" x14ac:dyDescent="0.25">
      <c r="A6" s="4">
        <v>3</v>
      </c>
      <c r="B6">
        <v>1</v>
      </c>
      <c r="C6">
        <v>1</v>
      </c>
      <c r="D6">
        <v>1</v>
      </c>
    </row>
    <row r="7" spans="1:4" x14ac:dyDescent="0.25">
      <c r="A7" s="4"/>
      <c r="B7">
        <v>12.380519948339112</v>
      </c>
      <c r="C7">
        <v>2.4794153998779707</v>
      </c>
      <c r="D7">
        <v>1.2923528306374932</v>
      </c>
    </row>
    <row r="9" spans="1:4" x14ac:dyDescent="0.25">
      <c r="A9" s="4" t="s">
        <v>5</v>
      </c>
      <c r="B9">
        <f>AVERAGE(B2,B4,B6)</f>
        <v>1</v>
      </c>
      <c r="C9">
        <f t="shared" ref="C9:D10" si="0">AVERAGE(C2,C4,C6)</f>
        <v>1</v>
      </c>
      <c r="D9">
        <f t="shared" si="0"/>
        <v>1</v>
      </c>
    </row>
    <row r="10" spans="1:4" x14ac:dyDescent="0.25">
      <c r="A10" s="4"/>
      <c r="B10">
        <f>AVERAGE(B3,B5,B7)</f>
        <v>11.970360134849059</v>
      </c>
      <c r="C10">
        <f t="shared" si="0"/>
        <v>2.6158427090510927</v>
      </c>
      <c r="D10">
        <f t="shared" si="0"/>
        <v>0.83980733964455923</v>
      </c>
    </row>
    <row r="12" spans="1:4" x14ac:dyDescent="0.25">
      <c r="A12" s="4" t="s">
        <v>7</v>
      </c>
      <c r="B12">
        <f>STDEV(B2,B4,B6)</f>
        <v>0</v>
      </c>
      <c r="C12">
        <f t="shared" ref="C12:D13" si="1">STDEV(C2,C4,C6)</f>
        <v>0</v>
      </c>
      <c r="D12">
        <f t="shared" si="1"/>
        <v>0</v>
      </c>
    </row>
    <row r="13" spans="1:4" x14ac:dyDescent="0.25">
      <c r="A13" s="4"/>
      <c r="B13">
        <f>STDEV(B3,B5,B7)</f>
        <v>0.63779140610452179</v>
      </c>
      <c r="C13">
        <f t="shared" si="1"/>
        <v>0.3276834171382712</v>
      </c>
      <c r="D13">
        <f t="shared" si="1"/>
        <v>0.39206004314036547</v>
      </c>
    </row>
    <row r="15" spans="1:4" x14ac:dyDescent="0.25">
      <c r="A15" s="1" t="s">
        <v>9</v>
      </c>
      <c r="B15" t="s">
        <v>11</v>
      </c>
      <c r="C15" t="s">
        <v>13</v>
      </c>
      <c r="D15" t="s">
        <v>15</v>
      </c>
    </row>
  </sheetData>
  <mergeCells count="5">
    <mergeCell ref="A2:A3"/>
    <mergeCell ref="A4:A5"/>
    <mergeCell ref="A6:A7"/>
    <mergeCell ref="A9:A10"/>
    <mergeCell ref="A12:A1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"/>
  <sheetViews>
    <sheetView workbookViewId="0">
      <selection activeCell="B31" sqref="B31"/>
    </sheetView>
  </sheetViews>
  <sheetFormatPr defaultRowHeight="14.4" x14ac:dyDescent="0.25"/>
  <cols>
    <col min="2" max="3" width="26.21875" customWidth="1"/>
    <col min="4" max="4" width="24.109375" customWidth="1"/>
    <col min="5" max="5" width="26.6640625" customWidth="1"/>
  </cols>
  <sheetData>
    <row r="1" spans="1:5" x14ac:dyDescent="0.25">
      <c r="B1" s="5" t="s">
        <v>24</v>
      </c>
      <c r="C1" s="5"/>
      <c r="D1" s="5" t="s">
        <v>2</v>
      </c>
      <c r="E1" s="5"/>
    </row>
    <row r="2" spans="1:5" x14ac:dyDescent="0.25">
      <c r="B2" t="s">
        <v>22</v>
      </c>
      <c r="C2" t="s">
        <v>23</v>
      </c>
      <c r="D2" t="s">
        <v>22</v>
      </c>
      <c r="E2" t="s">
        <v>23</v>
      </c>
    </row>
    <row r="3" spans="1:5" x14ac:dyDescent="0.25">
      <c r="A3" s="1">
        <v>1</v>
      </c>
      <c r="B3">
        <v>1</v>
      </c>
      <c r="C3">
        <v>3.9449308179734421</v>
      </c>
      <c r="D3">
        <v>1</v>
      </c>
      <c r="E3">
        <v>3.7580909968560561</v>
      </c>
    </row>
    <row r="4" spans="1:5" x14ac:dyDescent="0.25">
      <c r="A4" s="1">
        <v>2</v>
      </c>
      <c r="B4">
        <v>1</v>
      </c>
      <c r="C4">
        <v>2.5491212546385329</v>
      </c>
      <c r="D4">
        <v>1</v>
      </c>
      <c r="E4">
        <v>5.3147432563860466</v>
      </c>
    </row>
    <row r="5" spans="1:5" x14ac:dyDescent="0.25">
      <c r="A5" s="1">
        <v>3</v>
      </c>
      <c r="B5">
        <v>1</v>
      </c>
      <c r="C5">
        <v>2.828427124746197</v>
      </c>
      <c r="D5">
        <v>1</v>
      </c>
      <c r="E5">
        <v>4.3469394501042462</v>
      </c>
    </row>
    <row r="7" spans="1:5" x14ac:dyDescent="0.25">
      <c r="A7" s="2" t="s">
        <v>4</v>
      </c>
      <c r="B7">
        <f>AVERAGE(B3:B5)</f>
        <v>1</v>
      </c>
      <c r="C7">
        <f t="shared" ref="C7:E7" si="0">AVERAGE(C3:C5)</f>
        <v>3.1074930657860573</v>
      </c>
      <c r="D7">
        <f t="shared" si="0"/>
        <v>1</v>
      </c>
      <c r="E7">
        <f t="shared" si="0"/>
        <v>4.4732579011154501</v>
      </c>
    </row>
    <row r="8" spans="1:5" x14ac:dyDescent="0.25">
      <c r="A8" s="2"/>
    </row>
    <row r="9" spans="1:5" x14ac:dyDescent="0.25">
      <c r="A9" s="2" t="s">
        <v>6</v>
      </c>
      <c r="B9">
        <f>STDEV(B3:B5)</f>
        <v>0</v>
      </c>
      <c r="C9">
        <f t="shared" ref="C9:E9" si="1">STDEV(C3:C5)</f>
        <v>0.73856579521437604</v>
      </c>
      <c r="D9">
        <f t="shared" si="1"/>
        <v>0</v>
      </c>
      <c r="E9">
        <f t="shared" si="1"/>
        <v>0.78597635306308833</v>
      </c>
    </row>
    <row r="11" spans="1:5" x14ac:dyDescent="0.25">
      <c r="A11" s="1" t="s">
        <v>9</v>
      </c>
      <c r="C11" t="s">
        <v>12</v>
      </c>
      <c r="E11" t="s">
        <v>20</v>
      </c>
    </row>
  </sheetData>
  <mergeCells count="2">
    <mergeCell ref="B1:C1"/>
    <mergeCell ref="D1:E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1"/>
  <sheetViews>
    <sheetView workbookViewId="0">
      <selection activeCell="C11" sqref="C11"/>
    </sheetView>
  </sheetViews>
  <sheetFormatPr defaultRowHeight="14.4" x14ac:dyDescent="0.25"/>
  <cols>
    <col min="3" max="3" width="15.33203125" customWidth="1"/>
    <col min="5" max="5" width="16.88671875" customWidth="1"/>
  </cols>
  <sheetData>
    <row r="1" spans="1:5" x14ac:dyDescent="0.25">
      <c r="B1" s="5" t="s">
        <v>18</v>
      </c>
      <c r="C1" s="5"/>
      <c r="D1" s="5" t="s">
        <v>19</v>
      </c>
      <c r="E1" s="5"/>
    </row>
    <row r="2" spans="1:5" x14ac:dyDescent="0.25">
      <c r="B2" t="s">
        <v>16</v>
      </c>
      <c r="C2" t="s">
        <v>17</v>
      </c>
      <c r="D2" t="s">
        <v>16</v>
      </c>
      <c r="E2" t="s">
        <v>17</v>
      </c>
    </row>
    <row r="3" spans="1:5" x14ac:dyDescent="0.25">
      <c r="A3" s="3">
        <v>1</v>
      </c>
      <c r="B3">
        <v>1</v>
      </c>
      <c r="C3">
        <v>2.0000000000000049</v>
      </c>
      <c r="D3">
        <v>1</v>
      </c>
      <c r="E3">
        <v>2.2973967099940746</v>
      </c>
    </row>
    <row r="4" spans="1:5" x14ac:dyDescent="0.25">
      <c r="A4" s="3">
        <v>2</v>
      </c>
      <c r="B4">
        <v>1</v>
      </c>
      <c r="C4">
        <v>2.9896984972698801</v>
      </c>
      <c r="D4">
        <v>1</v>
      </c>
      <c r="E4">
        <v>2.1435469250725885</v>
      </c>
    </row>
    <row r="5" spans="1:5" x14ac:dyDescent="0.25">
      <c r="A5" s="3">
        <v>3</v>
      </c>
      <c r="B5">
        <v>1</v>
      </c>
      <c r="C5">
        <v>3.5801002837118894</v>
      </c>
      <c r="D5">
        <v>1</v>
      </c>
      <c r="E5">
        <v>2.2657677705915913</v>
      </c>
    </row>
    <row r="7" spans="1:5" x14ac:dyDescent="0.25">
      <c r="A7" s="2" t="s">
        <v>4</v>
      </c>
      <c r="B7">
        <f>AVERAGE(B3:B5)</f>
        <v>1</v>
      </c>
      <c r="C7">
        <f t="shared" ref="C7:E7" si="0">AVERAGE(C3:C5)</f>
        <v>2.8565995936605915</v>
      </c>
      <c r="D7">
        <f t="shared" si="0"/>
        <v>1</v>
      </c>
      <c r="E7">
        <f t="shared" si="0"/>
        <v>2.2355704685527513</v>
      </c>
    </row>
    <row r="8" spans="1:5" ht="13.8" customHeight="1" x14ac:dyDescent="0.25">
      <c r="A8" s="2"/>
    </row>
    <row r="9" spans="1:5" x14ac:dyDescent="0.25">
      <c r="A9" s="2" t="s">
        <v>6</v>
      </c>
      <c r="B9">
        <f>STDEV(B3:B5)</f>
        <v>0</v>
      </c>
      <c r="C9">
        <f t="shared" ref="C9:E9" si="1">STDEV(C3:C5)</f>
        <v>0.79841450090356647</v>
      </c>
      <c r="D9">
        <f t="shared" si="1"/>
        <v>0</v>
      </c>
      <c r="E9">
        <f t="shared" si="1"/>
        <v>8.1248673022490503E-2</v>
      </c>
    </row>
    <row r="11" spans="1:5" x14ac:dyDescent="0.25">
      <c r="A11" s="1" t="s">
        <v>9</v>
      </c>
      <c r="C11" t="s">
        <v>21</v>
      </c>
      <c r="E11" t="s">
        <v>12</v>
      </c>
    </row>
  </sheetData>
  <mergeCells count="2">
    <mergeCell ref="B1:C1"/>
    <mergeCell ref="D1:E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7"/>
  <sheetViews>
    <sheetView topLeftCell="A3" workbookViewId="0">
      <selection activeCell="B3" sqref="B3"/>
    </sheetView>
  </sheetViews>
  <sheetFormatPr defaultRowHeight="14.4" x14ac:dyDescent="0.25"/>
  <cols>
    <col min="2" max="2" width="11.21875" customWidth="1"/>
    <col min="3" max="3" width="12" customWidth="1"/>
  </cols>
  <sheetData>
    <row r="1" spans="1:3" x14ac:dyDescent="0.25">
      <c r="B1" t="s">
        <v>35</v>
      </c>
      <c r="C1" t="s">
        <v>36</v>
      </c>
    </row>
    <row r="2" spans="1:3" x14ac:dyDescent="0.25">
      <c r="A2" s="6">
        <v>1</v>
      </c>
      <c r="B2">
        <v>1</v>
      </c>
      <c r="C2">
        <v>1</v>
      </c>
    </row>
    <row r="3" spans="1:3" x14ac:dyDescent="0.25">
      <c r="A3" s="6"/>
      <c r="B3">
        <v>0.62850668726091341</v>
      </c>
      <c r="C3">
        <v>0.12158186842653547</v>
      </c>
    </row>
    <row r="4" spans="1:3" x14ac:dyDescent="0.25">
      <c r="A4" s="3"/>
    </row>
    <row r="5" spans="1:3" x14ac:dyDescent="0.25">
      <c r="A5" s="6">
        <v>2</v>
      </c>
      <c r="B5">
        <v>1</v>
      </c>
      <c r="C5">
        <v>1</v>
      </c>
    </row>
    <row r="6" spans="1:3" x14ac:dyDescent="0.25">
      <c r="A6" s="6"/>
      <c r="B6">
        <v>0.63287829698513998</v>
      </c>
      <c r="C6">
        <v>0.34627736702773093</v>
      </c>
    </row>
    <row r="7" spans="1:3" x14ac:dyDescent="0.25">
      <c r="A7" s="3"/>
    </row>
    <row r="8" spans="1:3" x14ac:dyDescent="0.25">
      <c r="A8" s="6">
        <v>3</v>
      </c>
      <c r="B8">
        <v>1</v>
      </c>
      <c r="C8">
        <v>1</v>
      </c>
    </row>
    <row r="9" spans="1:3" x14ac:dyDescent="0.25">
      <c r="A9" s="6"/>
      <c r="B9">
        <v>0.55095255793830422</v>
      </c>
      <c r="C9">
        <v>0.14458602298816067</v>
      </c>
    </row>
    <row r="11" spans="1:3" x14ac:dyDescent="0.25">
      <c r="A11" s="4" t="s">
        <v>4</v>
      </c>
      <c r="B11">
        <f>AVERAGE(B2,B5,B8)</f>
        <v>1</v>
      </c>
      <c r="C11">
        <f>AVERAGE(C2,C5,C8)</f>
        <v>1</v>
      </c>
    </row>
    <row r="12" spans="1:3" x14ac:dyDescent="0.25">
      <c r="A12" s="4"/>
      <c r="B12">
        <f>AVERAGE(B3,B6,B9)</f>
        <v>0.60411251406145261</v>
      </c>
      <c r="C12">
        <f>AVERAGE(C3,C6,C9)</f>
        <v>0.204148419480809</v>
      </c>
    </row>
    <row r="13" spans="1:3" x14ac:dyDescent="0.25">
      <c r="A13" s="2"/>
    </row>
    <row r="14" spans="1:3" x14ac:dyDescent="0.25">
      <c r="A14" s="4" t="s">
        <v>6</v>
      </c>
      <c r="B14">
        <f>STDEV(B2,B5,B8)</f>
        <v>0</v>
      </c>
      <c r="C14">
        <f>STDEV(C2,C5,C8)</f>
        <v>0</v>
      </c>
    </row>
    <row r="15" spans="1:3" x14ac:dyDescent="0.25">
      <c r="A15" s="4"/>
      <c r="B15">
        <f>STDEV(B3,B6,B9)</f>
        <v>4.6089732524245884E-2</v>
      </c>
      <c r="C15">
        <f>STDEV(C3,C6,C9)</f>
        <v>0.12362352559230202</v>
      </c>
    </row>
    <row r="17" spans="1:3" x14ac:dyDescent="0.25">
      <c r="A17" s="1" t="s">
        <v>9</v>
      </c>
      <c r="B17" t="s">
        <v>12</v>
      </c>
      <c r="C17" t="s">
        <v>20</v>
      </c>
    </row>
  </sheetData>
  <mergeCells count="5">
    <mergeCell ref="A2:A3"/>
    <mergeCell ref="A5:A6"/>
    <mergeCell ref="A8:A9"/>
    <mergeCell ref="A11:A12"/>
    <mergeCell ref="A14:A15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"/>
  <sheetViews>
    <sheetView workbookViewId="0">
      <selection activeCell="S14" sqref="S14"/>
    </sheetView>
  </sheetViews>
  <sheetFormatPr defaultRowHeight="14.4" x14ac:dyDescent="0.25"/>
  <cols>
    <col min="2" max="2" width="19.77734375" customWidth="1"/>
  </cols>
  <sheetData>
    <row r="1" spans="1:6" x14ac:dyDescent="0.25">
      <c r="B1" t="s">
        <v>25</v>
      </c>
      <c r="C1">
        <v>0</v>
      </c>
      <c r="D1">
        <v>2</v>
      </c>
      <c r="E1">
        <v>4</v>
      </c>
      <c r="F1">
        <v>6</v>
      </c>
    </row>
    <row r="2" spans="1:6" x14ac:dyDescent="0.25">
      <c r="B2" t="s">
        <v>57</v>
      </c>
      <c r="C2">
        <v>1</v>
      </c>
      <c r="D2">
        <v>0.81225239635623503</v>
      </c>
      <c r="E2">
        <v>0.55478473603392198</v>
      </c>
      <c r="F2">
        <v>0.37892914162759894</v>
      </c>
    </row>
    <row r="3" spans="1:6" x14ac:dyDescent="0.25">
      <c r="B3" t="s">
        <v>59</v>
      </c>
      <c r="C3">
        <v>1</v>
      </c>
      <c r="D3">
        <v>0.62850668726091508</v>
      </c>
      <c r="E3">
        <v>0.30354872109876196</v>
      </c>
      <c r="F3">
        <v>0.17075503209429935</v>
      </c>
    </row>
    <row r="5" spans="1:6" x14ac:dyDescent="0.25">
      <c r="B5" t="s">
        <v>27</v>
      </c>
      <c r="C5">
        <v>1</v>
      </c>
      <c r="D5">
        <v>0.84898939092404679</v>
      </c>
      <c r="E5">
        <v>0.59801428649690624</v>
      </c>
      <c r="F5">
        <v>0.44691760820480358</v>
      </c>
    </row>
    <row r="6" spans="1:6" x14ac:dyDescent="0.25">
      <c r="B6" t="s">
        <v>58</v>
      </c>
      <c r="C6">
        <v>1</v>
      </c>
      <c r="D6">
        <v>0.54336743126302933</v>
      </c>
      <c r="E6">
        <v>0.24485507439673213</v>
      </c>
      <c r="F6">
        <v>0.17657894333043855</v>
      </c>
    </row>
    <row r="8" spans="1:6" x14ac:dyDescent="0.25">
      <c r="B8" t="s">
        <v>27</v>
      </c>
      <c r="C8">
        <v>1</v>
      </c>
      <c r="D8">
        <v>0.85208895273608476</v>
      </c>
      <c r="E8">
        <v>0.62160804010978821</v>
      </c>
      <c r="F8">
        <v>0.41738806523879363</v>
      </c>
    </row>
    <row r="9" spans="1:6" x14ac:dyDescent="0.25">
      <c r="B9" t="s">
        <v>58</v>
      </c>
      <c r="C9">
        <v>1</v>
      </c>
      <c r="D9">
        <v>0.53752345217701636</v>
      </c>
      <c r="E9">
        <v>0.36109470685781025</v>
      </c>
      <c r="F9">
        <v>0.18822676580271699</v>
      </c>
    </row>
    <row r="11" spans="1:6" x14ac:dyDescent="0.25">
      <c r="A11" s="4" t="s">
        <v>4</v>
      </c>
      <c r="C11">
        <f>AVERAGE(C2,C5,C8)</f>
        <v>1</v>
      </c>
      <c r="D11">
        <f t="shared" ref="D11:F11" si="0">AVERAGE(D2,D5,D8)</f>
        <v>0.8377769133387889</v>
      </c>
      <c r="E11">
        <f t="shared" si="0"/>
        <v>0.59146902088020548</v>
      </c>
      <c r="F11">
        <f t="shared" si="0"/>
        <v>0.41441160502373203</v>
      </c>
    </row>
    <row r="12" spans="1:6" x14ac:dyDescent="0.25">
      <c r="A12" s="4"/>
      <c r="C12">
        <f>AVERAGE(C3,C6,C9)</f>
        <v>1</v>
      </c>
      <c r="D12">
        <f>AVERAGE(D3,D6,D9)</f>
        <v>0.56979919023365355</v>
      </c>
      <c r="E12">
        <f>AVERAGE(E3,E6,E9)</f>
        <v>0.30316616745110148</v>
      </c>
      <c r="F12">
        <f>AVERAGE(F3,F6,F9)</f>
        <v>0.17852024707581829</v>
      </c>
    </row>
    <row r="13" spans="1:6" x14ac:dyDescent="0.25">
      <c r="A13" s="2"/>
    </row>
    <row r="14" spans="1:6" x14ac:dyDescent="0.25">
      <c r="A14" s="4" t="s">
        <v>6</v>
      </c>
      <c r="C14">
        <f>STDEV(C2,C5,C8)</f>
        <v>0</v>
      </c>
      <c r="D14">
        <f t="shared" ref="D14:F15" si="1">STDEV(D2,D5,D8)</f>
        <v>2.2159141369899018E-2</v>
      </c>
      <c r="E14">
        <f t="shared" si="1"/>
        <v>3.3889067092482704E-2</v>
      </c>
      <c r="F14">
        <f t="shared" si="1"/>
        <v>3.4091822823644993E-2</v>
      </c>
    </row>
    <row r="15" spans="1:6" x14ac:dyDescent="0.25">
      <c r="A15" s="4"/>
      <c r="C15">
        <f>STDEV(C3,C6,C9)</f>
        <v>0</v>
      </c>
      <c r="D15">
        <f t="shared" si="1"/>
        <v>5.0926080531431793E-2</v>
      </c>
      <c r="E15">
        <f t="shared" si="1"/>
        <v>5.8120760483166382E-2</v>
      </c>
      <c r="F15">
        <f t="shared" si="1"/>
        <v>8.8961713601039324E-3</v>
      </c>
    </row>
    <row r="17" spans="1:6" x14ac:dyDescent="0.25">
      <c r="A17" s="1" t="s">
        <v>9</v>
      </c>
      <c r="D17" t="s">
        <v>20</v>
      </c>
      <c r="E17" t="s">
        <v>26</v>
      </c>
      <c r="F17" t="s">
        <v>13</v>
      </c>
    </row>
  </sheetData>
  <mergeCells count="2">
    <mergeCell ref="A11:A12"/>
    <mergeCell ref="A14:A15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3"/>
  <sheetViews>
    <sheetView tabSelected="1" workbookViewId="0">
      <selection activeCell="D31" sqref="D31"/>
    </sheetView>
  </sheetViews>
  <sheetFormatPr defaultRowHeight="14.4" x14ac:dyDescent="0.25"/>
  <cols>
    <col min="2" max="3" width="11.33203125" customWidth="1"/>
    <col min="4" max="4" width="12.109375" customWidth="1"/>
    <col min="5" max="5" width="31.77734375" customWidth="1"/>
  </cols>
  <sheetData>
    <row r="1" spans="1:4" x14ac:dyDescent="0.25">
      <c r="C1" t="s">
        <v>18</v>
      </c>
      <c r="D1" t="s">
        <v>34</v>
      </c>
    </row>
    <row r="2" spans="1:4" x14ac:dyDescent="0.25">
      <c r="A2" s="4">
        <v>1</v>
      </c>
      <c r="B2" t="s">
        <v>28</v>
      </c>
      <c r="C2">
        <v>1</v>
      </c>
      <c r="D2">
        <v>1</v>
      </c>
    </row>
    <row r="3" spans="1:4" x14ac:dyDescent="0.25">
      <c r="A3" s="4"/>
      <c r="B3" t="s">
        <v>30</v>
      </c>
      <c r="C3">
        <v>0.18174656466503847</v>
      </c>
      <c r="D3">
        <v>1.4240501955970679</v>
      </c>
    </row>
    <row r="4" spans="1:4" x14ac:dyDescent="0.25">
      <c r="A4" s="4"/>
      <c r="B4" t="s">
        <v>31</v>
      </c>
      <c r="C4">
        <v>0.27932178451805473</v>
      </c>
      <c r="D4">
        <v>0.75262337370553267</v>
      </c>
    </row>
    <row r="5" spans="1:4" x14ac:dyDescent="0.25">
      <c r="A5" s="1"/>
    </row>
    <row r="6" spans="1:4" x14ac:dyDescent="0.25">
      <c r="A6" s="4">
        <v>2</v>
      </c>
      <c r="B6" t="s">
        <v>27</v>
      </c>
      <c r="C6">
        <v>1</v>
      </c>
      <c r="D6">
        <v>1</v>
      </c>
    </row>
    <row r="7" spans="1:4" x14ac:dyDescent="0.25">
      <c r="A7" s="4"/>
      <c r="B7" t="s">
        <v>29</v>
      </c>
      <c r="C7">
        <v>0.29320873730796942</v>
      </c>
      <c r="D7">
        <v>0.8408964152537135</v>
      </c>
    </row>
    <row r="8" spans="1:4" x14ac:dyDescent="0.25">
      <c r="A8" s="4"/>
      <c r="B8" t="s">
        <v>31</v>
      </c>
      <c r="C8">
        <v>0.20026746939740525</v>
      </c>
      <c r="D8">
        <v>0.93303299153680763</v>
      </c>
    </row>
    <row r="9" spans="1:4" x14ac:dyDescent="0.25">
      <c r="A9" s="1"/>
    </row>
    <row r="10" spans="1:4" x14ac:dyDescent="0.25">
      <c r="A10" s="4">
        <v>3</v>
      </c>
      <c r="B10" t="s">
        <v>27</v>
      </c>
      <c r="C10">
        <v>1</v>
      </c>
      <c r="D10">
        <v>1</v>
      </c>
    </row>
    <row r="11" spans="1:4" x14ac:dyDescent="0.25">
      <c r="A11" s="4"/>
      <c r="B11" t="s">
        <v>29</v>
      </c>
      <c r="C11">
        <v>0.21915143032900883</v>
      </c>
      <c r="D11">
        <v>1.1728349492318777</v>
      </c>
    </row>
    <row r="12" spans="1:4" x14ac:dyDescent="0.25">
      <c r="A12" s="4"/>
      <c r="B12" t="s">
        <v>31</v>
      </c>
      <c r="C12">
        <v>0.287174588749259</v>
      </c>
      <c r="D12">
        <v>1.0352649238413767</v>
      </c>
    </row>
    <row r="14" spans="1:4" x14ac:dyDescent="0.25">
      <c r="A14" s="4" t="s">
        <v>4</v>
      </c>
      <c r="C14">
        <f>AVERAGE(C2,C6,C10)</f>
        <v>1</v>
      </c>
      <c r="D14">
        <f>AVERAGE(D2,D6,D10)</f>
        <v>1</v>
      </c>
    </row>
    <row r="15" spans="1:4" x14ac:dyDescent="0.25">
      <c r="A15" s="4"/>
      <c r="C15">
        <f t="shared" ref="C15:C16" si="0">AVERAGE(C3,C7,C11)</f>
        <v>0.2313689107673389</v>
      </c>
      <c r="D15">
        <f t="shared" ref="D15:D16" si="1">AVERAGE(D3,D7,D11)</f>
        <v>1.1459271866942198</v>
      </c>
    </row>
    <row r="16" spans="1:4" x14ac:dyDescent="0.25">
      <c r="A16" s="4"/>
      <c r="C16">
        <f t="shared" si="0"/>
        <v>0.25558794755490633</v>
      </c>
      <c r="D16">
        <f t="shared" si="1"/>
        <v>0.90697376302790556</v>
      </c>
    </row>
    <row r="17" spans="1:5" x14ac:dyDescent="0.25">
      <c r="A17" s="2"/>
    </row>
    <row r="18" spans="1:5" x14ac:dyDescent="0.25">
      <c r="A18" s="4" t="s">
        <v>6</v>
      </c>
      <c r="C18">
        <f>STDEV(C2,C6,C10)</f>
        <v>0</v>
      </c>
      <c r="D18">
        <f>STDEV(D2,D6,D10)</f>
        <v>0</v>
      </c>
    </row>
    <row r="19" spans="1:5" x14ac:dyDescent="0.25">
      <c r="A19" s="4"/>
      <c r="C19">
        <f t="shared" ref="C19:C20" si="2">STDEV(C3,C7,C11)</f>
        <v>5.6726573171366326E-2</v>
      </c>
      <c r="D19">
        <f t="shared" ref="D19:D20" si="3">STDEV(D3,D7,D11)</f>
        <v>0.2925065873544952</v>
      </c>
    </row>
    <row r="20" spans="1:5" x14ac:dyDescent="0.25">
      <c r="A20" s="4"/>
      <c r="C20">
        <f t="shared" si="2"/>
        <v>4.8069565332487865E-2</v>
      </c>
      <c r="D20">
        <f t="shared" si="3"/>
        <v>0.14311140418798896</v>
      </c>
    </row>
    <row r="21" spans="1:5" x14ac:dyDescent="0.25">
      <c r="A21" s="2"/>
    </row>
    <row r="22" spans="1:5" x14ac:dyDescent="0.25">
      <c r="A22" s="1" t="s">
        <v>8</v>
      </c>
      <c r="C22" t="s">
        <v>12</v>
      </c>
      <c r="D22" t="s">
        <v>14</v>
      </c>
      <c r="E22" t="s">
        <v>32</v>
      </c>
    </row>
    <row r="23" spans="1:5" x14ac:dyDescent="0.25">
      <c r="C23" t="s">
        <v>12</v>
      </c>
      <c r="D23" t="s">
        <v>14</v>
      </c>
      <c r="E23" t="s">
        <v>33</v>
      </c>
    </row>
  </sheetData>
  <mergeCells count="5">
    <mergeCell ref="A2:A4"/>
    <mergeCell ref="A6:A8"/>
    <mergeCell ref="A10:A12"/>
    <mergeCell ref="A14:A16"/>
    <mergeCell ref="A18:A20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8"/>
  <sheetViews>
    <sheetView workbookViewId="0">
      <selection activeCell="C27" sqref="C27"/>
    </sheetView>
  </sheetViews>
  <sheetFormatPr defaultRowHeight="14.4" x14ac:dyDescent="0.25"/>
  <cols>
    <col min="2" max="2" width="36.6640625" customWidth="1"/>
    <col min="3" max="3" width="14" customWidth="1"/>
    <col min="4" max="4" width="9.5546875" customWidth="1"/>
    <col min="5" max="5" width="76.77734375" customWidth="1"/>
  </cols>
  <sheetData>
    <row r="1" spans="1:4" x14ac:dyDescent="0.25">
      <c r="C1" t="s">
        <v>37</v>
      </c>
      <c r="D1" t="s">
        <v>38</v>
      </c>
    </row>
    <row r="2" spans="1:4" x14ac:dyDescent="0.25">
      <c r="A2" s="4">
        <v>1</v>
      </c>
      <c r="B2" t="s">
        <v>40</v>
      </c>
      <c r="C2">
        <v>1</v>
      </c>
      <c r="D2">
        <v>1</v>
      </c>
    </row>
    <row r="3" spans="1:4" x14ac:dyDescent="0.25">
      <c r="A3" s="4"/>
      <c r="B3" t="s">
        <v>41</v>
      </c>
      <c r="C3">
        <v>4.8905611107682825</v>
      </c>
      <c r="D3">
        <v>1.8790454984280238</v>
      </c>
    </row>
    <row r="4" spans="1:4" x14ac:dyDescent="0.25">
      <c r="A4" s="4"/>
      <c r="B4" t="s">
        <v>42</v>
      </c>
      <c r="C4">
        <v>0.45691572511470058</v>
      </c>
      <c r="D4">
        <v>0.68302012837719739</v>
      </c>
    </row>
    <row r="5" spans="1:4" x14ac:dyDescent="0.25">
      <c r="A5" s="4"/>
      <c r="B5" t="s">
        <v>43</v>
      </c>
      <c r="C5">
        <v>4.500233938755243</v>
      </c>
      <c r="D5">
        <v>1.042465760841123</v>
      </c>
    </row>
    <row r="6" spans="1:4" x14ac:dyDescent="0.25">
      <c r="A6" s="1"/>
    </row>
    <row r="7" spans="1:4" x14ac:dyDescent="0.25">
      <c r="A7" s="4">
        <v>2</v>
      </c>
      <c r="B7" t="s">
        <v>50</v>
      </c>
      <c r="C7">
        <v>1</v>
      </c>
      <c r="D7">
        <v>1</v>
      </c>
    </row>
    <row r="8" spans="1:4" x14ac:dyDescent="0.25">
      <c r="A8" s="4"/>
      <c r="B8" t="s">
        <v>46</v>
      </c>
      <c r="C8">
        <v>4.5630548634736874</v>
      </c>
      <c r="D8">
        <v>3.2716082342311186</v>
      </c>
    </row>
    <row r="9" spans="1:4" x14ac:dyDescent="0.25">
      <c r="A9" s="4"/>
      <c r="B9" t="s">
        <v>42</v>
      </c>
      <c r="C9">
        <v>0.85856543643775229</v>
      </c>
      <c r="D9">
        <v>1.3947436663504058</v>
      </c>
    </row>
    <row r="10" spans="1:4" x14ac:dyDescent="0.25">
      <c r="A10" s="4"/>
      <c r="B10" t="s">
        <v>43</v>
      </c>
      <c r="C10">
        <v>4.9588307997559422</v>
      </c>
      <c r="D10">
        <v>1.0942937012607388</v>
      </c>
    </row>
    <row r="11" spans="1:4" x14ac:dyDescent="0.25">
      <c r="A11" s="1"/>
    </row>
    <row r="12" spans="1:4" x14ac:dyDescent="0.25">
      <c r="A12" s="4">
        <v>3</v>
      </c>
      <c r="B12" t="s">
        <v>39</v>
      </c>
      <c r="C12">
        <v>1</v>
      </c>
      <c r="D12">
        <v>1</v>
      </c>
    </row>
    <row r="13" spans="1:4" x14ac:dyDescent="0.25">
      <c r="A13" s="4"/>
      <c r="B13" t="s">
        <v>41</v>
      </c>
      <c r="C13">
        <v>4.5947934199881377</v>
      </c>
      <c r="D13">
        <v>2.69446715373138</v>
      </c>
    </row>
    <row r="14" spans="1:4" x14ac:dyDescent="0.25">
      <c r="A14" s="4"/>
      <c r="B14" t="s">
        <v>42</v>
      </c>
      <c r="C14">
        <v>0.86453723130786475</v>
      </c>
      <c r="D14">
        <v>0.4600938253124372</v>
      </c>
    </row>
    <row r="15" spans="1:4" x14ac:dyDescent="0.25">
      <c r="A15" s="4"/>
      <c r="B15" t="s">
        <v>43</v>
      </c>
      <c r="C15">
        <v>3.0314331330207951</v>
      </c>
      <c r="D15">
        <v>1.1486983549970315</v>
      </c>
    </row>
    <row r="17" spans="1:5" x14ac:dyDescent="0.25">
      <c r="A17" s="4" t="s">
        <v>44</v>
      </c>
      <c r="C17">
        <f>AVERAGE(C2,C7,C12)</f>
        <v>1</v>
      </c>
      <c r="D17">
        <f>AVERAGE(D2,D7,D12)</f>
        <v>1</v>
      </c>
    </row>
    <row r="18" spans="1:5" x14ac:dyDescent="0.25">
      <c r="A18" s="4"/>
      <c r="C18">
        <f t="shared" ref="C18:D18" si="0">AVERAGE(C3,C8,C13)</f>
        <v>4.6828031314100356</v>
      </c>
      <c r="D18">
        <f t="shared" si="0"/>
        <v>2.6150402954635075</v>
      </c>
    </row>
    <row r="19" spans="1:5" x14ac:dyDescent="0.25">
      <c r="A19" s="4"/>
      <c r="C19">
        <f t="shared" ref="C19:D19" si="1">AVERAGE(C4,C9,C14)</f>
        <v>0.72667279762010584</v>
      </c>
      <c r="D19">
        <f t="shared" si="1"/>
        <v>0.84595254001334685</v>
      </c>
    </row>
    <row r="20" spans="1:5" x14ac:dyDescent="0.25">
      <c r="A20" s="4"/>
      <c r="C20">
        <f t="shared" ref="C20:D20" si="2">AVERAGE(C5,C10,C15)</f>
        <v>4.1634992905106598</v>
      </c>
      <c r="D20">
        <f t="shared" si="2"/>
        <v>1.0951526056996312</v>
      </c>
    </row>
    <row r="22" spans="1:5" x14ac:dyDescent="0.25">
      <c r="A22" s="4" t="s">
        <v>45</v>
      </c>
      <c r="C22">
        <f>STDEV(C2,C7,C12)</f>
        <v>0</v>
      </c>
      <c r="D22">
        <f>STDEV(D2,D7,D12)</f>
        <v>0</v>
      </c>
    </row>
    <row r="23" spans="1:5" x14ac:dyDescent="0.25">
      <c r="A23" s="4"/>
      <c r="C23">
        <f t="shared" ref="C23:D23" si="3">STDEV(C3,C8,C13)</f>
        <v>0.1806221677498957</v>
      </c>
      <c r="D23">
        <f t="shared" si="3"/>
        <v>0.6996707887625282</v>
      </c>
    </row>
    <row r="24" spans="1:5" x14ac:dyDescent="0.25">
      <c r="A24" s="4"/>
      <c r="C24">
        <f t="shared" ref="C24:D24" si="4">STDEV(C4,C9,C14)</f>
        <v>0.23363555852760862</v>
      </c>
      <c r="D24">
        <f t="shared" si="4"/>
        <v>0.4881626874406253</v>
      </c>
    </row>
    <row r="25" spans="1:5" x14ac:dyDescent="0.25">
      <c r="A25" s="4"/>
      <c r="C25">
        <f t="shared" ref="C25:D25" si="5">STDEV(C5,C10,C15)</f>
        <v>1.0068555551469796</v>
      </c>
      <c r="D25">
        <f t="shared" si="5"/>
        <v>5.3121505088804262E-2</v>
      </c>
    </row>
    <row r="27" spans="1:5" x14ac:dyDescent="0.25">
      <c r="A27" s="1" t="s">
        <v>8</v>
      </c>
      <c r="C27" t="s">
        <v>47</v>
      </c>
      <c r="D27" t="s">
        <v>20</v>
      </c>
      <c r="E27" t="s">
        <v>51</v>
      </c>
    </row>
    <row r="28" spans="1:5" x14ac:dyDescent="0.25">
      <c r="C28" t="s">
        <v>48</v>
      </c>
      <c r="D28" t="s">
        <v>49</v>
      </c>
      <c r="E28" t="s">
        <v>52</v>
      </c>
    </row>
  </sheetData>
  <mergeCells count="5">
    <mergeCell ref="A2:A5"/>
    <mergeCell ref="A7:A10"/>
    <mergeCell ref="A12:A15"/>
    <mergeCell ref="A17:A20"/>
    <mergeCell ref="A22:A2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Figure3A</vt:lpstr>
      <vt:lpstr>Figure3B</vt:lpstr>
      <vt:lpstr>Figure3C</vt:lpstr>
      <vt:lpstr>Figure3D</vt:lpstr>
      <vt:lpstr>Figure3E</vt:lpstr>
      <vt:lpstr>Figure3F</vt:lpstr>
      <vt:lpstr>Figure3G</vt:lpstr>
      <vt:lpstr>Figure3H</vt:lpstr>
      <vt:lpstr>Figure3I</vt:lpstr>
      <vt:lpstr>Figure3J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2017-10-26T13:04:49Z</dcterms:modified>
</cp:coreProperties>
</file>