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Figure4A" sheetId="1" r:id="rId1"/>
    <sheet name="Figure4F" sheetId="2" r:id="rId2"/>
    <sheet name="Figure4G" sheetId="3" r:id="rId3"/>
  </sheets>
  <calcPr calcId="152511"/>
</workbook>
</file>

<file path=xl/calcChain.xml><?xml version="1.0" encoding="utf-8"?>
<calcChain xmlns="http://schemas.openxmlformats.org/spreadsheetml/2006/main">
  <c r="C8" i="2" l="1"/>
  <c r="D8" i="2"/>
  <c r="E8" i="2"/>
  <c r="F8" i="2"/>
  <c r="G8" i="2"/>
  <c r="H8" i="2"/>
  <c r="B8" i="2"/>
  <c r="C6" i="2"/>
  <c r="D6" i="2"/>
  <c r="E6" i="2"/>
  <c r="F6" i="2"/>
  <c r="G6" i="2"/>
  <c r="H6" i="2"/>
  <c r="B6" i="2"/>
  <c r="C8" i="3"/>
  <c r="D8" i="3"/>
  <c r="E8" i="3"/>
  <c r="F8" i="3"/>
  <c r="G8" i="3"/>
  <c r="H8" i="3"/>
  <c r="B8" i="3"/>
  <c r="C6" i="3"/>
  <c r="D6" i="3"/>
  <c r="E6" i="3"/>
  <c r="F6" i="3"/>
  <c r="G6" i="3"/>
  <c r="H6" i="3"/>
  <c r="B6" i="3"/>
  <c r="C26" i="1" l="1"/>
  <c r="C27" i="1"/>
  <c r="C28" i="1"/>
  <c r="C29" i="1"/>
  <c r="C25" i="1"/>
  <c r="C20" i="1"/>
  <c r="C21" i="1"/>
  <c r="C22" i="1"/>
  <c r="C23" i="1"/>
  <c r="C19" i="1"/>
</calcChain>
</file>

<file path=xl/sharedStrings.xml><?xml version="1.0" encoding="utf-8"?>
<sst xmlns="http://schemas.openxmlformats.org/spreadsheetml/2006/main" count="58" uniqueCount="35">
  <si>
    <t>No probe</t>
  </si>
  <si>
    <t>5'UTR</t>
  </si>
  <si>
    <t>3'UTR-1</t>
  </si>
  <si>
    <t>3'UTR-2</t>
  </si>
  <si>
    <t>3'UTR-3</t>
  </si>
  <si>
    <t>AVERAGE</t>
  </si>
  <si>
    <t>AVERAGE</t>
    <phoneticPr fontId="1" type="noConversion"/>
  </si>
  <si>
    <t>STDEV</t>
  </si>
  <si>
    <t>STDEV</t>
    <phoneticPr fontId="1" type="noConversion"/>
  </si>
  <si>
    <t>p-value</t>
  </si>
  <si>
    <t>p-value</t>
    <phoneticPr fontId="1" type="noConversion"/>
  </si>
  <si>
    <t>p&lt;0.01,**</t>
  </si>
  <si>
    <t>p&lt;0.01,**</t>
    <phoneticPr fontId="1" type="noConversion"/>
  </si>
  <si>
    <t>p&gt;0.05,NS</t>
  </si>
  <si>
    <t>p&gt;0.05,NS</t>
    <phoneticPr fontId="1" type="noConversion"/>
  </si>
  <si>
    <t>5'UTR vs No probe</t>
    <phoneticPr fontId="1" type="noConversion"/>
  </si>
  <si>
    <t>3'UTR-1 vs No probe</t>
    <phoneticPr fontId="1" type="noConversion"/>
  </si>
  <si>
    <t>3'UTR-2 vs No probe</t>
  </si>
  <si>
    <t>3'UTR-3 vs No probe</t>
  </si>
  <si>
    <t>p&lt;0.05,*</t>
  </si>
  <si>
    <t>p&lt;0.05,*</t>
    <phoneticPr fontId="1" type="noConversion"/>
  </si>
  <si>
    <t>p&lt;0.001,***</t>
    <phoneticPr fontId="1" type="noConversion"/>
  </si>
  <si>
    <t>p&gt;0.05,NS</t>
    <phoneticPr fontId="1" type="noConversion"/>
  </si>
  <si>
    <t>ctrl</t>
  </si>
  <si>
    <t>LAST-WT</t>
  </si>
  <si>
    <t>LAST-mut-G-rich-A</t>
  </si>
  <si>
    <t>LAST-mut-G-rich-A</t>
    <phoneticPr fontId="1" type="noConversion"/>
  </si>
  <si>
    <t>LAST-mut-G-rich-C</t>
  </si>
  <si>
    <t>LAST-mut-G-rich-C</t>
    <phoneticPr fontId="1" type="noConversion"/>
  </si>
  <si>
    <t>LAST-mut-G-rich-D</t>
  </si>
  <si>
    <t>LAST-mut-G-rich-D</t>
    <phoneticPr fontId="1" type="noConversion"/>
  </si>
  <si>
    <t>LAST-mut-G-rich-F</t>
  </si>
  <si>
    <t>LAST-mut-G-rich-F</t>
    <phoneticPr fontId="1" type="noConversion"/>
  </si>
  <si>
    <t>LAST-mut-G-rich-ACDF</t>
  </si>
  <si>
    <t>LAST-mut-G-rich-ACDF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</si>
</sst>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abSelected="1" topLeftCell="A16" workbookViewId="0">
      <selection activeCell="F26" sqref="F26"/>
    </sheetView>
  </sheetViews>
  <sheetFormatPr defaultRowHeight="14.4"/>
  <cols>
    <col min="3" max="3" width="16.109375" customWidth="1"/>
    <col min="4" max="4" width="30.44140625" customWidth="1"/>
  </cols>
  <sheetData>
    <row r="1" spans="1:3">
      <c r="A1" s="1">
        <v>1</v>
      </c>
      <c r="B1" t="s">
        <v>0</v>
      </c>
      <c r="C1">
        <v>1</v>
      </c>
    </row>
    <row r="2" spans="1:3">
      <c r="A2" s="1"/>
      <c r="B2" t="s">
        <v>1</v>
      </c>
      <c r="C2">
        <v>5.5021672725589772</v>
      </c>
    </row>
    <row r="3" spans="1:3">
      <c r="A3" s="1"/>
      <c r="B3" t="s">
        <v>2</v>
      </c>
      <c r="C3">
        <v>1.197478704618927</v>
      </c>
    </row>
    <row r="4" spans="1:3">
      <c r="A4" s="1"/>
      <c r="B4" t="s">
        <v>3</v>
      </c>
      <c r="C4">
        <v>1.32907446261573</v>
      </c>
    </row>
    <row r="5" spans="1:3">
      <c r="A5" s="1"/>
      <c r="B5" t="s">
        <v>4</v>
      </c>
      <c r="C5">
        <v>1.4240501955970732</v>
      </c>
    </row>
    <row r="6" spans="1:3">
      <c r="A6" s="2"/>
    </row>
    <row r="7" spans="1:3">
      <c r="A7" s="1">
        <v>2</v>
      </c>
      <c r="B7" t="s">
        <v>0</v>
      </c>
      <c r="C7">
        <v>1</v>
      </c>
    </row>
    <row r="8" spans="1:3">
      <c r="A8" s="1"/>
      <c r="B8" t="s">
        <v>1</v>
      </c>
      <c r="C8">
        <v>3.9723699817481486</v>
      </c>
    </row>
    <row r="9" spans="1:3">
      <c r="A9" s="1"/>
      <c r="B9" t="s">
        <v>2</v>
      </c>
      <c r="C9">
        <v>1.11728713807222</v>
      </c>
    </row>
    <row r="10" spans="1:3">
      <c r="A10" s="1"/>
      <c r="B10" t="s">
        <v>3</v>
      </c>
      <c r="C10">
        <v>1.8358041171155599</v>
      </c>
    </row>
    <row r="11" spans="1:3">
      <c r="A11" s="1"/>
      <c r="B11" t="s">
        <v>4</v>
      </c>
      <c r="C11">
        <v>1.0497166836230676</v>
      </c>
    </row>
    <row r="12" spans="1:3">
      <c r="A12" s="2"/>
    </row>
    <row r="13" spans="1:3">
      <c r="A13" s="1">
        <v>3</v>
      </c>
      <c r="B13" t="s">
        <v>0</v>
      </c>
      <c r="C13">
        <v>1</v>
      </c>
    </row>
    <row r="14" spans="1:3">
      <c r="A14" s="1"/>
      <c r="B14" t="s">
        <v>1</v>
      </c>
      <c r="C14">
        <v>4.3771748050429551</v>
      </c>
    </row>
    <row r="15" spans="1:3">
      <c r="A15" s="1"/>
      <c r="B15" t="s">
        <v>2</v>
      </c>
      <c r="C15">
        <v>0.97265494741228609</v>
      </c>
    </row>
    <row r="16" spans="1:3">
      <c r="A16" s="1"/>
      <c r="B16" t="s">
        <v>3</v>
      </c>
      <c r="C16">
        <v>1.4262592089605599</v>
      </c>
    </row>
    <row r="17" spans="1:4">
      <c r="A17" s="1"/>
      <c r="B17" t="s">
        <v>4</v>
      </c>
      <c r="C17">
        <v>1.2745606273192633</v>
      </c>
    </row>
    <row r="19" spans="1:4">
      <c r="A19" s="1" t="s">
        <v>6</v>
      </c>
      <c r="C19">
        <f>AVERAGE(C1,C7,C13)</f>
        <v>1</v>
      </c>
    </row>
    <row r="20" spans="1:4">
      <c r="A20" s="1"/>
      <c r="C20">
        <f t="shared" ref="C20:C24" si="0">AVERAGE(C2,C8,C14)</f>
        <v>4.6172373531166935</v>
      </c>
    </row>
    <row r="21" spans="1:4">
      <c r="A21" s="1"/>
      <c r="C21">
        <f t="shared" si="0"/>
        <v>1.0958069300344777</v>
      </c>
    </row>
    <row r="22" spans="1:4">
      <c r="A22" s="1"/>
      <c r="C22">
        <f t="shared" si="0"/>
        <v>1.5303792628972832</v>
      </c>
    </row>
    <row r="23" spans="1:4">
      <c r="A23" s="1"/>
      <c r="C23">
        <f t="shared" si="0"/>
        <v>1.2494425021798012</v>
      </c>
    </row>
    <row r="25" spans="1:4">
      <c r="A25" s="1" t="s">
        <v>8</v>
      </c>
      <c r="C25">
        <f>STDEV(C1,C7,C13)</f>
        <v>0</v>
      </c>
    </row>
    <row r="26" spans="1:4">
      <c r="A26" s="1"/>
      <c r="C26">
        <f t="shared" ref="C26:C29" si="1">STDEV(C2,C8,C14)</f>
        <v>0.79264901310969849</v>
      </c>
    </row>
    <row r="27" spans="1:4">
      <c r="A27" s="1"/>
      <c r="C27">
        <f t="shared" si="1"/>
        <v>0.11394068612280767</v>
      </c>
    </row>
    <row r="28" spans="1:4">
      <c r="A28" s="1"/>
      <c r="C28">
        <f t="shared" si="1"/>
        <v>0.26893210093110731</v>
      </c>
    </row>
    <row r="29" spans="1:4">
      <c r="A29" s="1"/>
      <c r="C29">
        <f t="shared" si="1"/>
        <v>0.18842660296409744</v>
      </c>
    </row>
    <row r="32" spans="1:4">
      <c r="A32" s="1" t="s">
        <v>10</v>
      </c>
      <c r="C32" t="s">
        <v>12</v>
      </c>
      <c r="D32" t="s">
        <v>15</v>
      </c>
    </row>
    <row r="33" spans="1:4">
      <c r="A33" s="1"/>
      <c r="C33" t="s">
        <v>14</v>
      </c>
      <c r="D33" t="s">
        <v>16</v>
      </c>
    </row>
    <row r="34" spans="1:4">
      <c r="A34" s="1"/>
      <c r="C34" t="s">
        <v>13</v>
      </c>
      <c r="D34" t="s">
        <v>17</v>
      </c>
    </row>
    <row r="35" spans="1:4">
      <c r="A35" s="1"/>
      <c r="C35" t="s">
        <v>13</v>
      </c>
      <c r="D35" t="s">
        <v>18</v>
      </c>
    </row>
  </sheetData>
  <mergeCells count="6">
    <mergeCell ref="A1:A5"/>
    <mergeCell ref="A7:A11"/>
    <mergeCell ref="A13:A17"/>
    <mergeCell ref="A19:A23"/>
    <mergeCell ref="A25:A29"/>
    <mergeCell ref="A32:A35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D16" sqref="D16"/>
    </sheetView>
  </sheetViews>
  <sheetFormatPr defaultRowHeight="14.4"/>
  <cols>
    <col min="3" max="3" width="12.88671875" customWidth="1"/>
    <col min="4" max="4" width="19.21875" customWidth="1"/>
    <col min="5" max="5" width="19.5546875" customWidth="1"/>
    <col min="6" max="6" width="19" customWidth="1"/>
    <col min="7" max="7" width="20" customWidth="1"/>
    <col min="8" max="8" width="25.33203125" customWidth="1"/>
  </cols>
  <sheetData>
    <row r="1" spans="1:8">
      <c r="B1" t="s">
        <v>23</v>
      </c>
      <c r="C1" t="s">
        <v>24</v>
      </c>
      <c r="D1" t="s">
        <v>26</v>
      </c>
      <c r="E1" t="s">
        <v>28</v>
      </c>
      <c r="F1" t="s">
        <v>30</v>
      </c>
      <c r="G1" t="s">
        <v>32</v>
      </c>
      <c r="H1" t="s">
        <v>34</v>
      </c>
    </row>
    <row r="2" spans="1:8">
      <c r="A2" s="2">
        <v>1</v>
      </c>
      <c r="B2">
        <v>1</v>
      </c>
      <c r="C2">
        <v>1448.1546878700506</v>
      </c>
      <c r="D2">
        <v>661.68464928639548</v>
      </c>
      <c r="E2">
        <v>1618.0046066961977</v>
      </c>
      <c r="F2">
        <v>1052.7885584958124</v>
      </c>
      <c r="G2">
        <v>1398.8252229165016</v>
      </c>
      <c r="H2">
        <v>803.41411624627312</v>
      </c>
    </row>
    <row r="3" spans="1:8">
      <c r="A3" s="2">
        <v>1</v>
      </c>
      <c r="B3">
        <v>1</v>
      </c>
      <c r="C3">
        <v>1016.9267153275263</v>
      </c>
      <c r="D3">
        <v>744.43392886799904</v>
      </c>
      <c r="E3">
        <v>1370.0378161009794</v>
      </c>
      <c r="F3">
        <v>995.99866615017925</v>
      </c>
      <c r="G3">
        <v>1112.816499226687</v>
      </c>
      <c r="H3">
        <v>916.50567263024232</v>
      </c>
    </row>
    <row r="4" spans="1:8">
      <c r="A4" s="2">
        <v>1</v>
      </c>
      <c r="B4">
        <v>1</v>
      </c>
      <c r="C4">
        <v>1177.522114099628</v>
      </c>
      <c r="D4">
        <v>658.07271595104385</v>
      </c>
      <c r="E4">
        <v>1499.2313671010882</v>
      </c>
      <c r="F4">
        <v>914.4562134330663</v>
      </c>
      <c r="G4">
        <v>1361.8006359273704</v>
      </c>
      <c r="H4">
        <v>765.31657767906199</v>
      </c>
    </row>
    <row r="5" spans="1:8">
      <c r="A5" s="2"/>
    </row>
    <row r="6" spans="1:8">
      <c r="A6" s="2" t="s">
        <v>5</v>
      </c>
      <c r="B6">
        <f>AVERAGE(B2:B4)</f>
        <v>1</v>
      </c>
      <c r="C6">
        <f t="shared" ref="C6:H6" si="0">AVERAGE(C2:C4)</f>
        <v>1214.2011724324018</v>
      </c>
      <c r="D6">
        <f t="shared" si="0"/>
        <v>688.06376470181283</v>
      </c>
      <c r="E6">
        <f t="shared" si="0"/>
        <v>1495.7579299660883</v>
      </c>
      <c r="F6">
        <f t="shared" si="0"/>
        <v>987.74781269301923</v>
      </c>
      <c r="G6">
        <f t="shared" si="0"/>
        <v>1291.1474526901864</v>
      </c>
      <c r="H6">
        <f t="shared" si="0"/>
        <v>828.41212218519252</v>
      </c>
    </row>
    <row r="7" spans="1:8">
      <c r="A7" s="2"/>
    </row>
    <row r="8" spans="1:8">
      <c r="A8" s="2" t="s">
        <v>7</v>
      </c>
      <c r="B8">
        <f>STDEV(B2:B4)</f>
        <v>0</v>
      </c>
      <c r="C8">
        <f t="shared" ref="C8:H8" si="1">STDEV(C2:C4)</f>
        <v>217.9412904107848</v>
      </c>
      <c r="D8">
        <f t="shared" si="1"/>
        <v>48.851387612808374</v>
      </c>
      <c r="E8">
        <f t="shared" si="1"/>
        <v>124.01988100168177</v>
      </c>
      <c r="F8">
        <f t="shared" si="1"/>
        <v>69.534285498006724</v>
      </c>
      <c r="G8">
        <f t="shared" si="1"/>
        <v>155.54469368265029</v>
      </c>
      <c r="H8">
        <f t="shared" si="1"/>
        <v>78.633395155817482</v>
      </c>
    </row>
    <row r="9" spans="1:8">
      <c r="A9" s="2"/>
    </row>
    <row r="10" spans="1:8">
      <c r="A10" s="2" t="s">
        <v>9</v>
      </c>
      <c r="C10" t="s">
        <v>11</v>
      </c>
      <c r="D10" t="s">
        <v>11</v>
      </c>
      <c r="E10" t="s">
        <v>11</v>
      </c>
      <c r="F10" t="s">
        <v>11</v>
      </c>
      <c r="G10" t="s">
        <v>11</v>
      </c>
      <c r="H10" t="s">
        <v>11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F12" sqref="F12"/>
    </sheetView>
  </sheetViews>
  <sheetFormatPr defaultRowHeight="14.4"/>
  <cols>
    <col min="2" max="2" width="12.21875" customWidth="1"/>
    <col min="3" max="3" width="13.5546875" customWidth="1"/>
    <col min="4" max="4" width="20.44140625" customWidth="1"/>
    <col min="5" max="5" width="20.21875" customWidth="1"/>
    <col min="6" max="6" width="20.5546875" customWidth="1"/>
    <col min="7" max="7" width="20.21875" customWidth="1"/>
    <col min="8" max="8" width="21.88671875" customWidth="1"/>
  </cols>
  <sheetData>
    <row r="1" spans="1:8">
      <c r="B1" t="s">
        <v>23</v>
      </c>
      <c r="C1" t="s">
        <v>24</v>
      </c>
      <c r="D1" t="s">
        <v>25</v>
      </c>
      <c r="E1" t="s">
        <v>27</v>
      </c>
      <c r="F1" t="s">
        <v>29</v>
      </c>
      <c r="G1" t="s">
        <v>31</v>
      </c>
      <c r="H1" t="s">
        <v>33</v>
      </c>
    </row>
    <row r="2" spans="1:8">
      <c r="A2" s="2">
        <v>1</v>
      </c>
      <c r="B2">
        <v>1</v>
      </c>
      <c r="C2">
        <v>1.8403753012497512</v>
      </c>
      <c r="D2">
        <v>1.6245047927124683</v>
      </c>
      <c r="E2">
        <v>1.5691681957935018</v>
      </c>
      <c r="F2">
        <v>1.5583291593210002</v>
      </c>
      <c r="G2">
        <v>1.394743666350404</v>
      </c>
      <c r="H2">
        <v>1.1486983549970358</v>
      </c>
    </row>
    <row r="3" spans="1:8">
      <c r="A3" s="2">
        <v>1</v>
      </c>
      <c r="B3">
        <v>1</v>
      </c>
      <c r="C3">
        <v>1.6934906247250583</v>
      </c>
      <c r="D3">
        <v>1.4640856959456243</v>
      </c>
      <c r="E3">
        <v>1.6358041171155611</v>
      </c>
      <c r="F3">
        <v>1.7776853623331403</v>
      </c>
      <c r="G3">
        <v>1.5691681957935018</v>
      </c>
      <c r="H3">
        <v>1.1172871380722187</v>
      </c>
    </row>
    <row r="4" spans="1:8">
      <c r="A4" s="2">
        <v>1</v>
      </c>
      <c r="B4">
        <v>1</v>
      </c>
      <c r="C4">
        <v>1.5157165665103995</v>
      </c>
      <c r="D4">
        <v>1.7171308728755068</v>
      </c>
      <c r="E4">
        <v>1.681792830507431</v>
      </c>
      <c r="F4">
        <v>1.613283518444252</v>
      </c>
      <c r="G4">
        <v>1.5707373639892912</v>
      </c>
      <c r="H4">
        <v>0.82359101726757356</v>
      </c>
    </row>
    <row r="6" spans="1:8">
      <c r="A6" s="3" t="s">
        <v>5</v>
      </c>
      <c r="B6">
        <f>AVERAGE(B2:B4)</f>
        <v>1</v>
      </c>
      <c r="C6">
        <f t="shared" ref="C6:H6" si="0">AVERAGE(C2:C4)</f>
        <v>1.6831941641617363</v>
      </c>
      <c r="D6">
        <f t="shared" si="0"/>
        <v>1.6019071205111999</v>
      </c>
      <c r="E6">
        <f t="shared" si="0"/>
        <v>1.6289217144721644</v>
      </c>
      <c r="F6">
        <f t="shared" si="0"/>
        <v>1.6497660133661309</v>
      </c>
      <c r="G6">
        <f t="shared" si="0"/>
        <v>1.5115497420443991</v>
      </c>
      <c r="H6">
        <f t="shared" si="0"/>
        <v>1.0298588367789427</v>
      </c>
    </row>
    <row r="8" spans="1:8">
      <c r="A8" s="2" t="s">
        <v>7</v>
      </c>
      <c r="B8">
        <f>STDEV(B2:B4)</f>
        <v>0</v>
      </c>
      <c r="C8">
        <f t="shared" ref="C8:H8" si="1">STDEV(C2:C4)</f>
        <v>0.16257409490979249</v>
      </c>
      <c r="D8">
        <f t="shared" si="1"/>
        <v>0.12802717088007479</v>
      </c>
      <c r="E8">
        <f t="shared" si="1"/>
        <v>5.6626872469887235E-2</v>
      </c>
      <c r="F8">
        <f t="shared" si="1"/>
        <v>0.11413814120078131</v>
      </c>
      <c r="G8">
        <f t="shared" si="1"/>
        <v>0.10116007147822767</v>
      </c>
      <c r="H8">
        <f t="shared" si="1"/>
        <v>0.17932226900654449</v>
      </c>
    </row>
    <row r="10" spans="1:8">
      <c r="A10" s="2" t="s">
        <v>9</v>
      </c>
      <c r="C10" t="s">
        <v>20</v>
      </c>
      <c r="D10" t="s">
        <v>19</v>
      </c>
      <c r="E10" t="s">
        <v>12</v>
      </c>
      <c r="F10" t="s">
        <v>19</v>
      </c>
      <c r="G10" t="s">
        <v>21</v>
      </c>
      <c r="H10" t="s">
        <v>22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Figure4A</vt:lpstr>
      <vt:lpstr>Figure4F</vt:lpstr>
      <vt:lpstr>Figure4G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2017-10-26T12:05:40Z</dcterms:modified>
</cp:coreProperties>
</file>