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0" yWindow="0" windowWidth="25040" windowHeight="14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3" i="1" l="1"/>
  <c r="I23" i="1"/>
  <c r="H23" i="1"/>
  <c r="J22" i="1"/>
  <c r="I22" i="1"/>
  <c r="H22" i="1"/>
  <c r="J21" i="1"/>
  <c r="I21" i="1"/>
  <c r="H21" i="1"/>
  <c r="I18" i="1"/>
  <c r="H18" i="1"/>
  <c r="I17" i="1"/>
  <c r="H17" i="1"/>
  <c r="I16" i="1"/>
  <c r="H16" i="1"/>
  <c r="I8" i="1"/>
  <c r="H8" i="1"/>
  <c r="I7" i="1"/>
  <c r="H7" i="1"/>
  <c r="I6" i="1"/>
  <c r="H6" i="1"/>
  <c r="H12" i="1"/>
  <c r="I12" i="1"/>
  <c r="J12" i="1"/>
  <c r="H13" i="1"/>
  <c r="I13" i="1"/>
  <c r="J13" i="1"/>
  <c r="J11" i="1"/>
  <c r="I11" i="1"/>
  <c r="H11" i="1"/>
</calcChain>
</file>

<file path=xl/sharedStrings.xml><?xml version="1.0" encoding="utf-8"?>
<sst xmlns="http://schemas.openxmlformats.org/spreadsheetml/2006/main" count="20" uniqueCount="10">
  <si>
    <t>WT Empty</t>
  </si>
  <si>
    <t>Average</t>
  </si>
  <si>
    <t>WT MET</t>
  </si>
  <si>
    <t>ARID1A-/- ARID1B KD Empty</t>
  </si>
  <si>
    <t>ARID1A-/- ARID1B KD MET</t>
  </si>
  <si>
    <t>Significance</t>
  </si>
  <si>
    <t>Standard Deviation</t>
  </si>
  <si>
    <t>Day</t>
  </si>
  <si>
    <t>FIGURE 5J SOURCE DATA</t>
  </si>
  <si>
    <t>Cell proliferation by CellTiter-Glo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</si>
</sst>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charset val="204"/>
    </font>
    <font>
      <b/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H11" sqref="H11"/>
    </sheetView>
  </sheetViews>
  <sheetFormatPr baseColWidth="10" defaultRowHeight="15" x14ac:dyDescent="0"/>
  <cols>
    <col min="1" max="7" width="10.83203125" style="1"/>
    <col min="8" max="9" width="20.1640625" style="1" customWidth="1"/>
    <col min="10" max="10" width="12.5" style="1" customWidth="1"/>
    <col min="11" max="16384" width="10.83203125" style="1"/>
  </cols>
  <sheetData>
    <row r="1" spans="1:10">
      <c r="A1" s="4" t="s">
        <v>8</v>
      </c>
    </row>
    <row r="2" spans="1:10">
      <c r="A2" s="3"/>
    </row>
    <row r="3" spans="1:10">
      <c r="A3" s="4" t="s">
        <v>9</v>
      </c>
    </row>
    <row r="5" spans="1:10">
      <c r="A5" s="1" t="s">
        <v>7</v>
      </c>
      <c r="B5" s="3" t="s">
        <v>0</v>
      </c>
      <c r="H5" s="3" t="s">
        <v>1</v>
      </c>
      <c r="I5" s="3" t="s">
        <v>6</v>
      </c>
    </row>
    <row r="6" spans="1:10">
      <c r="A6" s="2">
        <v>3</v>
      </c>
      <c r="B6" s="2">
        <v>0.98155858200000001</v>
      </c>
      <c r="C6" s="2">
        <v>0.66219509399999998</v>
      </c>
      <c r="D6" s="2">
        <v>1.356246324</v>
      </c>
      <c r="E6" s="2">
        <v>1.062132066</v>
      </c>
      <c r="F6" s="2">
        <v>0.90706534400000005</v>
      </c>
      <c r="G6" s="2">
        <v>1.03080259</v>
      </c>
      <c r="H6" s="1">
        <f>AVERAGE(B6:G6)</f>
        <v>1</v>
      </c>
      <c r="I6" s="1">
        <f>STDEV(B6:G6)</f>
        <v>0.2257475258960801</v>
      </c>
    </row>
    <row r="7" spans="1:10">
      <c r="A7" s="2">
        <v>6</v>
      </c>
      <c r="B7" s="2">
        <v>12.50261648</v>
      </c>
      <c r="C7" s="2">
        <v>9.6135858400000007</v>
      </c>
      <c r="D7" s="2">
        <v>13.367017819999999</v>
      </c>
      <c r="E7" s="2">
        <v>14.121528380000001</v>
      </c>
      <c r="F7" s="2">
        <v>10.760783440000001</v>
      </c>
      <c r="G7" s="2">
        <v>14.503916179999999</v>
      </c>
      <c r="H7" s="1">
        <f t="shared" ref="H7:H8" si="0">AVERAGE(B7:G7)</f>
        <v>12.478241356666667</v>
      </c>
      <c r="I7" s="1">
        <f t="shared" ref="I7:I8" si="1">STDEV(B7:G7)</f>
        <v>1.9365010407456453</v>
      </c>
    </row>
    <row r="8" spans="1:10">
      <c r="A8" s="2">
        <v>9</v>
      </c>
      <c r="B8" s="2">
        <v>73.012956360000004</v>
      </c>
      <c r="C8" s="2">
        <v>53.441386420000001</v>
      </c>
      <c r="D8" s="2">
        <v>56.4509033</v>
      </c>
      <c r="E8" s="2">
        <v>80.685426179999993</v>
      </c>
      <c r="F8" s="2">
        <v>77.985470210000003</v>
      </c>
      <c r="G8" s="2">
        <v>49.009200249999999</v>
      </c>
      <c r="H8" s="1">
        <f t="shared" si="0"/>
        <v>65.097557120000005</v>
      </c>
      <c r="I8" s="1">
        <f t="shared" si="1"/>
        <v>13.720055941741826</v>
      </c>
    </row>
    <row r="10" spans="1:10">
      <c r="A10" s="1" t="s">
        <v>7</v>
      </c>
      <c r="B10" s="3" t="s">
        <v>2</v>
      </c>
      <c r="H10" s="3" t="s">
        <v>1</v>
      </c>
      <c r="I10" s="3" t="s">
        <v>6</v>
      </c>
      <c r="J10" s="3" t="s">
        <v>5</v>
      </c>
    </row>
    <row r="11" spans="1:10">
      <c r="A11" s="2">
        <v>3</v>
      </c>
      <c r="B11" s="2">
        <v>0.97880179199999995</v>
      </c>
      <c r="C11" s="2">
        <v>0.93836783099999999</v>
      </c>
      <c r="D11" s="2">
        <v>1.0828303770000001</v>
      </c>
      <c r="E11" s="2">
        <v>0.76815794199999998</v>
      </c>
      <c r="F11" s="2">
        <v>1.120218669</v>
      </c>
      <c r="G11" s="2">
        <v>1.1116233879999999</v>
      </c>
      <c r="H11" s="1">
        <f>AVERAGE(B11:G11)</f>
        <v>0.99999999983333332</v>
      </c>
      <c r="I11" s="1">
        <f>STDEV(B11:G11)</f>
        <v>0.13547827029780313</v>
      </c>
      <c r="J11" s="1">
        <f>TTEST(B11:G11,B6:G6,2,3)</f>
        <v>1</v>
      </c>
    </row>
    <row r="12" spans="1:10">
      <c r="A12" s="2">
        <v>6</v>
      </c>
      <c r="B12" s="2">
        <v>9.0731199320000009</v>
      </c>
      <c r="C12" s="2">
        <v>16.64468471</v>
      </c>
      <c r="D12" s="2">
        <v>7.6905061650000004</v>
      </c>
      <c r="E12" s="2">
        <v>10.626154680000001</v>
      </c>
      <c r="F12" s="2">
        <v>11.555877560000001</v>
      </c>
      <c r="G12" s="2">
        <v>16.27786468</v>
      </c>
      <c r="H12" s="1">
        <f t="shared" ref="H12:H13" si="2">AVERAGE(B12:G12)</f>
        <v>11.978034621166666</v>
      </c>
      <c r="I12" s="1">
        <f t="shared" ref="I12:I13" si="3">STDEV(B12:G12)</f>
        <v>3.717348172013264</v>
      </c>
      <c r="J12" s="1">
        <f t="shared" ref="J12:J13" si="4">TTEST(B12:G12,B7:G7,2,3)</f>
        <v>0.77793757354928039</v>
      </c>
    </row>
    <row r="13" spans="1:10">
      <c r="A13" s="2">
        <v>9</v>
      </c>
      <c r="B13" s="2">
        <v>58.123292110000001</v>
      </c>
      <c r="C13" s="2">
        <v>91.325628539999997</v>
      </c>
      <c r="D13" s="2">
        <v>74.954389030000002</v>
      </c>
      <c r="E13" s="2">
        <v>73.680937249999999</v>
      </c>
      <c r="F13" s="2">
        <v>61.60658737</v>
      </c>
      <c r="G13" s="2">
        <v>97.328802330000002</v>
      </c>
      <c r="H13" s="1">
        <f t="shared" si="2"/>
        <v>76.169939438333344</v>
      </c>
      <c r="I13" s="1">
        <f t="shared" si="3"/>
        <v>15.638655881903146</v>
      </c>
      <c r="J13" s="1">
        <f t="shared" si="4"/>
        <v>0.2220377585328652</v>
      </c>
    </row>
    <row r="15" spans="1:10">
      <c r="A15" s="1" t="s">
        <v>7</v>
      </c>
      <c r="B15" s="4" t="s">
        <v>3</v>
      </c>
      <c r="H15" s="3" t="s">
        <v>1</v>
      </c>
      <c r="I15" s="3" t="s">
        <v>6</v>
      </c>
    </row>
    <row r="16" spans="1:10">
      <c r="A16" s="2">
        <v>3</v>
      </c>
      <c r="B16" s="2">
        <v>0.43292259</v>
      </c>
      <c r="C16" s="2">
        <v>0.55411341400000003</v>
      </c>
      <c r="D16" s="2">
        <v>0.465076661</v>
      </c>
      <c r="E16" s="2">
        <v>0.55804363000000001</v>
      </c>
      <c r="F16" s="2">
        <v>0.42689957699999997</v>
      </c>
      <c r="G16" s="2">
        <v>0.47342770000000001</v>
      </c>
      <c r="H16" s="1">
        <f>AVERAGE(B16:G16)</f>
        <v>0.48508059533333325</v>
      </c>
      <c r="I16" s="1">
        <f>STDEV(B16:G16)</f>
        <v>5.7845605285020904E-2</v>
      </c>
    </row>
    <row r="17" spans="1:10">
      <c r="A17" s="2">
        <v>6</v>
      </c>
      <c r="B17" s="2">
        <v>3.5910115280000001</v>
      </c>
      <c r="C17" s="2">
        <v>6.9722080049999997</v>
      </c>
      <c r="D17" s="2">
        <v>3.9156920120000001</v>
      </c>
      <c r="E17" s="2">
        <v>4.6505729889999996</v>
      </c>
      <c r="F17" s="2">
        <v>3.9171167150000001</v>
      </c>
      <c r="G17" s="2">
        <v>4.6150504789999998</v>
      </c>
      <c r="H17" s="1">
        <f t="shared" ref="H17:H18" si="5">AVERAGE(B17:G17)</f>
        <v>4.6102752879999995</v>
      </c>
      <c r="I17" s="1">
        <f t="shared" ref="I17:I18" si="6">STDEV(B17:G17)</f>
        <v>1.2314370640728327</v>
      </c>
    </row>
    <row r="18" spans="1:10">
      <c r="A18" s="2">
        <v>9</v>
      </c>
      <c r="B18" s="2">
        <v>12.597314000000001</v>
      </c>
      <c r="C18" s="2">
        <v>20.171075850000001</v>
      </c>
      <c r="D18" s="2">
        <v>16.445145570000001</v>
      </c>
      <c r="E18" s="2">
        <v>16.55674668</v>
      </c>
      <c r="F18" s="2">
        <v>19.099166100000001</v>
      </c>
      <c r="G18" s="2">
        <v>22.948010499999999</v>
      </c>
      <c r="H18" s="1">
        <f t="shared" si="5"/>
        <v>17.969576450000002</v>
      </c>
      <c r="I18" s="1">
        <f t="shared" si="6"/>
        <v>3.5801832152660218</v>
      </c>
    </row>
    <row r="20" spans="1:10">
      <c r="A20" s="1" t="s">
        <v>7</v>
      </c>
      <c r="B20" s="4" t="s">
        <v>4</v>
      </c>
      <c r="H20" s="3" t="s">
        <v>1</v>
      </c>
      <c r="I20" s="3" t="s">
        <v>6</v>
      </c>
      <c r="J20" s="3" t="s">
        <v>5</v>
      </c>
    </row>
    <row r="21" spans="1:10">
      <c r="A21" s="2">
        <v>3</v>
      </c>
      <c r="B21" s="2">
        <v>0.523530936</v>
      </c>
      <c r="C21" s="2">
        <v>0.84397563600000003</v>
      </c>
      <c r="D21" s="2">
        <v>0.76088606700000005</v>
      </c>
      <c r="E21" s="2">
        <v>0.821853748</v>
      </c>
      <c r="F21" s="2">
        <v>0.86331527600000002</v>
      </c>
      <c r="G21" s="2">
        <v>0.96006981599999996</v>
      </c>
      <c r="H21" s="1">
        <f>AVERAGE(B21:G21)</f>
        <v>0.79560524649999997</v>
      </c>
      <c r="I21" s="1">
        <f>STDEV(B21:G21)</f>
        <v>0.1482509851476829</v>
      </c>
      <c r="J21" s="1">
        <f>TTEST(B21:G21,B16:G16,2,3)</f>
        <v>2.4784075452714124E-3</v>
      </c>
    </row>
    <row r="22" spans="1:10">
      <c r="A22" s="2">
        <v>6</v>
      </c>
      <c r="B22" s="2">
        <v>4.8391620690000003</v>
      </c>
      <c r="C22" s="2">
        <v>5.2208131230000001</v>
      </c>
      <c r="D22" s="2">
        <v>7.5573595029999998</v>
      </c>
      <c r="E22" s="2">
        <v>10.702688909999999</v>
      </c>
      <c r="F22" s="2">
        <v>6.3864912479999996</v>
      </c>
      <c r="G22" s="2">
        <v>8.7130261390000001</v>
      </c>
      <c r="H22" s="1">
        <f t="shared" ref="H22:H23" si="7">AVERAGE(B22:G22)</f>
        <v>7.2365901653333333</v>
      </c>
      <c r="I22" s="1">
        <f t="shared" ref="I22:I23" si="8">STDEV(B22:G22)</f>
        <v>2.2284650946713001</v>
      </c>
      <c r="J22" s="1">
        <f t="shared" ref="J22:J23" si="9">TTEST(B22:G22,B17:G17,2,3)</f>
        <v>3.6170647043552696E-2</v>
      </c>
    </row>
    <row r="23" spans="1:10">
      <c r="A23" s="2">
        <v>9</v>
      </c>
      <c r="B23" s="2">
        <v>25.119598620000001</v>
      </c>
      <c r="C23" s="2">
        <v>24.69442295</v>
      </c>
      <c r="D23" s="2">
        <v>33.233966180000003</v>
      </c>
      <c r="E23" s="2">
        <v>23.97678286</v>
      </c>
      <c r="F23" s="2">
        <v>32.566478429999997</v>
      </c>
      <c r="G23" s="2">
        <v>29.605214780000001</v>
      </c>
      <c r="H23" s="1">
        <f t="shared" si="7"/>
        <v>28.19941063666667</v>
      </c>
      <c r="I23" s="1">
        <f t="shared" si="8"/>
        <v>4.1471696855049407</v>
      </c>
      <c r="J23" s="1">
        <f t="shared" si="9"/>
        <v>1.0775945179837103E-3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Hargreaves</dc:creator>
  <cp:lastModifiedBy>Timothy Kelso</cp:lastModifiedBy>
  <dcterms:created xsi:type="dcterms:W3CDTF">2017-09-25T18:19:22Z</dcterms:created>
  <dcterms:modified xsi:type="dcterms:W3CDTF">2017-09-25T21:35:45Z</dcterms:modified>
</cp:coreProperties>
</file>